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mc:AlternateContent xmlns:mc="http://schemas.openxmlformats.org/markup-compatibility/2006">
    <mc:Choice Requires="x15">
      <x15ac:absPath xmlns:x15ac="http://schemas.microsoft.com/office/spreadsheetml/2010/11/ac" url="C:\Users\parti\GitHub\aromatica\database\data\"/>
    </mc:Choice>
  </mc:AlternateContent>
  <xr:revisionPtr revIDLastSave="0" documentId="13_ncr:1_{C7BD323F-499D-4EFF-8014-69014E1C12CF}" xr6:coauthVersionLast="47" xr6:coauthVersionMax="47" xr10:uidLastSave="{00000000-0000-0000-0000-000000000000}"/>
  <bookViews>
    <workbookView xWindow="-110" yWindow="-110" windowWidth="25820" windowHeight="13900" xr2:uid="{00000000-000D-0000-FFFF-FFFF00000000}"/>
  </bookViews>
  <sheets>
    <sheet name="spices" sheetId="1" r:id="rId1"/>
    <sheet name="polyutcm" sheetId="12" r:id="rId2"/>
    <sheet name="overview" sheetId="2" r:id="rId3"/>
    <sheet name="colors" sheetId="3" r:id="rId4"/>
    <sheet name="languages" sheetId="4" r:id="rId5"/>
    <sheet name="TCM" sheetId="5" r:id="rId6"/>
    <sheet name="Britannica" sheetId="6" r:id="rId7"/>
    <sheet name="nltk" sheetId="7" r:id="rId8"/>
    <sheet name="addendum" sheetId="8" r:id="rId9"/>
    <sheet name="blends" sheetId="9" r:id="rId10"/>
    <sheet name="notes" sheetId="10" r:id="rId11"/>
    <sheet name="pepper" sheetId="11" r:id="rId12"/>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5" i="1"/>
  <c r="M16" i="1"/>
  <c r="M17" i="1"/>
  <c r="M6" i="1"/>
  <c r="M7" i="1"/>
  <c r="M8" i="1"/>
  <c r="M18" i="1"/>
  <c r="M9" i="1"/>
  <c r="M10" i="1"/>
  <c r="M11" i="1"/>
  <c r="M12" i="1"/>
  <c r="M13" i="1"/>
  <c r="M19" i="1"/>
  <c r="M14" i="1"/>
  <c r="M15" i="1"/>
  <c r="M57" i="1"/>
  <c r="M35" i="1"/>
  <c r="M36" i="1"/>
  <c r="M37" i="1"/>
  <c r="M38" i="1"/>
  <c r="M20" i="1"/>
  <c r="M21" i="1"/>
  <c r="M22" i="1"/>
  <c r="M39" i="1"/>
  <c r="M40" i="1"/>
  <c r="M41" i="1"/>
  <c r="M23" i="1"/>
  <c r="M42" i="1"/>
  <c r="M43" i="1"/>
  <c r="M44" i="1"/>
  <c r="M45" i="1"/>
  <c r="M46" i="1"/>
  <c r="M47" i="1"/>
  <c r="M58" i="1"/>
  <c r="M59" i="1"/>
  <c r="M60" i="1"/>
  <c r="M80" i="1"/>
  <c r="M24" i="1"/>
  <c r="M25" i="1"/>
  <c r="M26" i="1"/>
  <c r="M27" i="1"/>
  <c r="M28" i="1"/>
  <c r="M29" i="1"/>
  <c r="M30" i="1"/>
  <c r="M31" i="1"/>
  <c r="M61" i="1"/>
  <c r="M48" i="1"/>
  <c r="M62" i="1"/>
  <c r="M63" i="1"/>
  <c r="M49" i="1"/>
  <c r="M64" i="1"/>
  <c r="M65" i="1"/>
  <c r="M66" i="1"/>
  <c r="M67" i="1"/>
  <c r="M68" i="1"/>
  <c r="M50" i="1"/>
  <c r="M51" i="1"/>
  <c r="M69" i="1"/>
  <c r="M81" i="1"/>
  <c r="M82" i="1"/>
  <c r="M83" i="1"/>
  <c r="M84" i="1"/>
  <c r="M126" i="1"/>
  <c r="M127" i="1"/>
  <c r="M128" i="1"/>
  <c r="M129" i="1"/>
  <c r="M130" i="1"/>
  <c r="M32" i="1"/>
  <c r="M33" i="1"/>
  <c r="M52" i="1"/>
  <c r="M34" i="1"/>
  <c r="M85" i="1"/>
  <c r="M86" i="1"/>
  <c r="M87" i="1"/>
  <c r="M88" i="1"/>
  <c r="M70" i="1"/>
  <c r="M71" i="1"/>
  <c r="M53" i="1"/>
  <c r="M72" i="1"/>
  <c r="M73" i="1"/>
  <c r="M74" i="1"/>
  <c r="M54" i="1"/>
  <c r="M55" i="1"/>
  <c r="M56" i="1"/>
  <c r="M89" i="1"/>
  <c r="M90" i="1"/>
  <c r="M91" i="1"/>
  <c r="M92" i="1"/>
  <c r="M93" i="1"/>
  <c r="M94" i="1"/>
  <c r="M95" i="1"/>
  <c r="M131" i="1"/>
  <c r="M132" i="1"/>
  <c r="M133" i="1"/>
  <c r="M4"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75" i="1"/>
  <c r="M76" i="1"/>
  <c r="M96" i="1"/>
  <c r="M97" i="1"/>
  <c r="M98" i="1"/>
  <c r="M99" i="1"/>
  <c r="M100" i="1"/>
  <c r="M101" i="1"/>
  <c r="M102" i="1"/>
  <c r="M103" i="1"/>
  <c r="M104" i="1"/>
  <c r="M10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106" i="1"/>
  <c r="M77" i="1"/>
  <c r="M107" i="1"/>
  <c r="M108" i="1"/>
  <c r="M109" i="1"/>
  <c r="M110" i="1"/>
  <c r="M78" i="1"/>
  <c r="M111" i="1"/>
  <c r="M112" i="1"/>
  <c r="M113" i="1"/>
  <c r="M114" i="1"/>
  <c r="M115" i="1"/>
  <c r="M116" i="1"/>
  <c r="M117" i="1"/>
  <c r="M118" i="1"/>
  <c r="M79" i="1"/>
  <c r="M119" i="1"/>
  <c r="M120" i="1"/>
  <c r="M121" i="1"/>
  <c r="M122" i="1"/>
  <c r="M123" i="1"/>
  <c r="M124" i="1"/>
  <c r="M125"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AT410" i="12"/>
  <c r="AV409" i="12"/>
  <c r="AT409" i="12"/>
  <c r="AV407" i="12"/>
  <c r="AT407" i="12"/>
  <c r="AV404" i="12"/>
  <c r="AT404" i="12"/>
  <c r="AX404" i="12" s="1"/>
  <c r="AT402" i="12"/>
  <c r="AT400" i="12"/>
  <c r="AV395" i="12"/>
  <c r="AT395" i="12"/>
  <c r="AV391" i="12"/>
  <c r="AT391" i="12"/>
  <c r="AT390" i="12"/>
  <c r="AV389" i="12"/>
  <c r="AT389" i="12"/>
  <c r="AV388" i="12"/>
  <c r="AT388" i="12"/>
  <c r="AV387" i="12"/>
  <c r="AT387" i="12"/>
  <c r="AV290" i="12"/>
  <c r="AT290" i="12"/>
  <c r="AW290" i="12" s="1"/>
  <c r="AV276" i="12"/>
  <c r="AT276" i="12"/>
  <c r="AW276" i="12" s="1"/>
  <c r="AV261" i="12"/>
  <c r="AT261" i="12"/>
  <c r="AW261" i="12" s="1"/>
  <c r="AV208" i="12"/>
  <c r="AT208" i="12"/>
  <c r="AW208" i="12" s="1"/>
  <c r="AV205" i="12"/>
  <c r="AT205" i="12"/>
  <c r="AV37" i="12"/>
  <c r="AT37" i="12"/>
  <c r="AW37" i="12" s="1"/>
  <c r="AV9" i="12"/>
  <c r="AT9" i="12"/>
  <c r="AW9" i="12" s="1"/>
  <c r="AW122" i="1"/>
  <c r="AU122" i="1"/>
  <c r="AW29" i="1"/>
  <c r="AU29" i="1"/>
  <c r="AW15" i="1"/>
  <c r="AW56" i="1"/>
  <c r="AW14" i="1"/>
  <c r="AW1103" i="1"/>
  <c r="AW10" i="1"/>
  <c r="AW1271" i="1"/>
  <c r="AW8" i="1"/>
  <c r="AW1042" i="1"/>
  <c r="AW1026" i="1"/>
  <c r="AW1025" i="1"/>
  <c r="AW1028" i="1"/>
  <c r="AW468" i="1"/>
  <c r="AW1075" i="1"/>
  <c r="AW1038" i="1"/>
  <c r="AW1032" i="1"/>
  <c r="AW1030" i="1"/>
  <c r="AW448" i="1"/>
  <c r="AW1048" i="1"/>
  <c r="AW1035" i="1"/>
  <c r="AW52" i="1"/>
  <c r="AW1036" i="1"/>
  <c r="AW1043" i="1"/>
  <c r="AW449" i="1"/>
  <c r="AW28" i="1"/>
  <c r="AW13" i="1"/>
  <c r="AW1037" i="1"/>
  <c r="AW236" i="1"/>
  <c r="AW5" i="1"/>
  <c r="AW1031" i="1"/>
  <c r="AW21" i="1"/>
  <c r="AW1033" i="1"/>
  <c r="AW1040" i="1"/>
  <c r="AW12" i="1"/>
  <c r="AW450" i="1"/>
  <c r="AW35" i="1"/>
  <c r="AW79" i="1"/>
  <c r="AW1029" i="1"/>
  <c r="AW75" i="1"/>
  <c r="AW30" i="1"/>
  <c r="AW43" i="1"/>
  <c r="AW910" i="1"/>
  <c r="AW1027" i="1"/>
  <c r="AW1039" i="1"/>
  <c r="AW50" i="1"/>
  <c r="AW51" i="1"/>
  <c r="AW1041" i="1"/>
  <c r="AW6" i="1"/>
  <c r="AW55" i="1"/>
  <c r="AW1034" i="1"/>
  <c r="AW22" i="1"/>
  <c r="AW102" i="1"/>
  <c r="AW453" i="1"/>
  <c r="AW659" i="1"/>
  <c r="AW546" i="1"/>
  <c r="AW537" i="1"/>
  <c r="AU15" i="1"/>
  <c r="AU56" i="1"/>
  <c r="AU14" i="1"/>
  <c r="AU1103" i="1"/>
  <c r="AU10" i="1"/>
  <c r="AU1271" i="1"/>
  <c r="AU8" i="1"/>
  <c r="AU1042" i="1"/>
  <c r="AU1026" i="1"/>
  <c r="AU1025" i="1"/>
  <c r="AU1028" i="1"/>
  <c r="AU468" i="1"/>
  <c r="AU1075" i="1"/>
  <c r="AU1038" i="1"/>
  <c r="AU1032" i="1"/>
  <c r="AU1030" i="1"/>
  <c r="AU448" i="1"/>
  <c r="AU1048" i="1"/>
  <c r="AU1035" i="1"/>
  <c r="AU52" i="1"/>
  <c r="AU1036" i="1"/>
  <c r="AU1043" i="1"/>
  <c r="AU449" i="1"/>
  <c r="AU28" i="1"/>
  <c r="AU13" i="1"/>
  <c r="AU1037" i="1"/>
  <c r="AU236" i="1"/>
  <c r="AU5" i="1"/>
  <c r="AU1031" i="1"/>
  <c r="AU21" i="1"/>
  <c r="AU1033" i="1"/>
  <c r="AU1040" i="1"/>
  <c r="AU12" i="1"/>
  <c r="AU450" i="1"/>
  <c r="AU35" i="1"/>
  <c r="AU79" i="1"/>
  <c r="AU1029" i="1"/>
  <c r="AU75" i="1"/>
  <c r="AU30" i="1"/>
  <c r="AU43" i="1"/>
  <c r="AU910" i="1"/>
  <c r="AU1027" i="1"/>
  <c r="AU1039" i="1"/>
  <c r="AU50" i="1"/>
  <c r="AU51" i="1"/>
  <c r="AU1041" i="1"/>
  <c r="AU6" i="1"/>
  <c r="AU55" i="1"/>
  <c r="AU1034" i="1"/>
  <c r="AU22" i="1"/>
  <c r="AU102" i="1"/>
  <c r="AU453" i="1"/>
  <c r="AU659" i="1"/>
  <c r="AU546" i="1"/>
  <c r="AU537" i="1"/>
  <c r="AU484" i="1"/>
  <c r="AU623" i="1"/>
  <c r="AU838" i="1"/>
  <c r="AU476" i="1"/>
  <c r="AU521" i="1"/>
  <c r="AU571" i="1"/>
  <c r="AU601" i="1"/>
  <c r="AU519" i="1"/>
  <c r="AU513" i="1"/>
  <c r="AU588" i="1"/>
  <c r="AU97" i="1"/>
  <c r="AU100" i="1"/>
  <c r="AU660" i="1"/>
  <c r="AU522" i="1"/>
  <c r="AU479" i="1"/>
  <c r="AU705" i="1"/>
  <c r="AU541" i="1"/>
  <c r="AU573" i="1"/>
  <c r="AU683" i="1"/>
  <c r="AU500" i="1"/>
  <c r="AU813" i="1"/>
  <c r="AU595" i="1"/>
  <c r="AU561" i="1"/>
  <c r="AU848" i="1"/>
  <c r="AU827" i="1"/>
  <c r="AU576" i="1"/>
  <c r="AU685" i="1"/>
  <c r="AU652" i="1"/>
  <c r="AU485" i="1"/>
  <c r="AU776" i="1"/>
  <c r="AU114" i="1"/>
  <c r="AU599" i="1"/>
  <c r="AU980" i="1"/>
  <c r="AU691" i="1"/>
  <c r="AU767" i="1"/>
  <c r="AU790" i="1"/>
  <c r="AU635" i="1"/>
  <c r="AU840" i="1"/>
  <c r="AU667" i="1"/>
  <c r="AU845" i="1"/>
  <c r="AU666" i="1"/>
  <c r="AU900" i="1"/>
  <c r="AU596" i="1"/>
  <c r="AU53" i="1"/>
  <c r="AU62" i="1"/>
  <c r="AU908" i="1"/>
  <c r="AU831" i="1"/>
  <c r="AU515" i="1"/>
  <c r="AU647" i="1"/>
  <c r="AU873" i="1"/>
  <c r="AU684" i="1"/>
  <c r="AU527" i="1"/>
  <c r="AU969" i="1"/>
  <c r="AU481" i="1"/>
  <c r="AU631" i="1"/>
  <c r="AU41" i="1"/>
  <c r="AU729" i="1"/>
  <c r="AU835" i="1"/>
  <c r="AU78" i="1"/>
  <c r="AU1059" i="1"/>
  <c r="AU542" i="1"/>
  <c r="AU111" i="1"/>
  <c r="AU874" i="1"/>
  <c r="AU918" i="1"/>
  <c r="AU641" i="1"/>
  <c r="AU486" i="1"/>
  <c r="AU474" i="1"/>
  <c r="AU497" i="1"/>
  <c r="AU760" i="1"/>
  <c r="AU567" i="1"/>
  <c r="AU532" i="1"/>
  <c r="AU734" i="1"/>
  <c r="AU593" i="1"/>
  <c r="AU896" i="1"/>
  <c r="AU929" i="1"/>
  <c r="AU895" i="1"/>
  <c r="AU747" i="1"/>
  <c r="AU957" i="1"/>
  <c r="AU1047" i="1"/>
  <c r="AU107" i="1"/>
  <c r="AU754" i="1"/>
  <c r="AU800" i="1"/>
  <c r="AU523" i="1"/>
  <c r="AU653" i="1"/>
  <c r="AU888" i="1"/>
  <c r="AU20" i="1"/>
  <c r="AU644" i="1"/>
  <c r="AU58" i="1"/>
  <c r="AU489" i="1"/>
  <c r="AU739" i="1"/>
  <c r="AU592" i="1"/>
  <c r="AU987" i="1"/>
  <c r="AU844" i="1"/>
  <c r="AU891" i="1"/>
  <c r="AU346" i="1"/>
  <c r="AU1046" i="1"/>
  <c r="AU913" i="1"/>
  <c r="AU37" i="1"/>
  <c r="AU70" i="1"/>
  <c r="AU128" i="1"/>
  <c r="AU853" i="1"/>
  <c r="AU972" i="1"/>
  <c r="AU18" i="1"/>
  <c r="AU775" i="1"/>
  <c r="AU507" i="1"/>
  <c r="AU949" i="1"/>
  <c r="AU121" i="1"/>
  <c r="AU998" i="1"/>
  <c r="AU901" i="1"/>
  <c r="AU45" i="1"/>
  <c r="AU689" i="1"/>
  <c r="AU695" i="1"/>
  <c r="AU731" i="1"/>
  <c r="AU699" i="1"/>
  <c r="AU632" i="1"/>
  <c r="AU915" i="1"/>
  <c r="AU816" i="1"/>
  <c r="AU483" i="1"/>
  <c r="AU639" i="1"/>
  <c r="AU889" i="1"/>
  <c r="AU741" i="1"/>
  <c r="AU879" i="1"/>
  <c r="AU74" i="1"/>
  <c r="AU830" i="1"/>
  <c r="AU536" i="1"/>
  <c r="AU509" i="1"/>
  <c r="AU769" i="1"/>
  <c r="AU520" i="1"/>
  <c r="AU77" i="1"/>
  <c r="AU669" i="1"/>
  <c r="AU36" i="1"/>
  <c r="AU81" i="1"/>
  <c r="AU48" i="1"/>
  <c r="AU586" i="1"/>
  <c r="AU470" i="1"/>
  <c r="AU1064" i="1"/>
  <c r="AU648" i="1"/>
  <c r="AU921" i="1"/>
  <c r="AU569" i="1"/>
  <c r="AU618" i="1"/>
  <c r="AU865" i="1"/>
  <c r="AU103" i="1"/>
  <c r="AU594" i="1"/>
  <c r="AU994" i="1"/>
  <c r="AU925" i="1"/>
  <c r="AU109" i="1"/>
  <c r="AU26" i="1"/>
  <c r="AU531" i="1"/>
  <c r="AU469" i="1"/>
  <c r="AU1063" i="1"/>
  <c r="AU885" i="1"/>
  <c r="AU16" i="1"/>
  <c r="AU549" i="1"/>
  <c r="AU582" i="1"/>
  <c r="AU580" i="1"/>
  <c r="AU886" i="1"/>
  <c r="AU552" i="1"/>
  <c r="AU751" i="1"/>
  <c r="AU854" i="1"/>
  <c r="AU753" i="1"/>
  <c r="AU475" i="1"/>
  <c r="AU605" i="1"/>
  <c r="AU970" i="1"/>
  <c r="AU657" i="1"/>
  <c r="AU80" i="1"/>
  <c r="AU870" i="1"/>
  <c r="AU871" i="1"/>
  <c r="AU735" i="1"/>
  <c r="AU574" i="1"/>
  <c r="AU120" i="1"/>
  <c r="AU1056" i="1"/>
  <c r="AU726" i="1"/>
  <c r="AU27" i="1"/>
  <c r="AU811" i="1"/>
  <c r="AU1002" i="1"/>
  <c r="AU793" i="1"/>
  <c r="AU535" i="1"/>
  <c r="AU534" i="1"/>
  <c r="AU724" i="1"/>
  <c r="AU792" i="1"/>
  <c r="AU894" i="1"/>
  <c r="AU948" i="1"/>
  <c r="AU777" i="1"/>
  <c r="AU570" i="1"/>
  <c r="AU606" i="1"/>
  <c r="AU562" i="1"/>
  <c r="AU837" i="1"/>
  <c r="AU762" i="1"/>
  <c r="AU952" i="1"/>
  <c r="AU115" i="1"/>
  <c r="AU966" i="1"/>
  <c r="AU911" i="1"/>
  <c r="AU722" i="1"/>
  <c r="AU758" i="1"/>
  <c r="AU862" i="1"/>
  <c r="AU602" i="1"/>
  <c r="AU461" i="1"/>
  <c r="AU931" i="1"/>
  <c r="AU110" i="1"/>
  <c r="AU616" i="1"/>
  <c r="AU884" i="1"/>
  <c r="AU788" i="1"/>
  <c r="AU617" i="1"/>
  <c r="AU687" i="1"/>
  <c r="AU923" i="1"/>
  <c r="AU225" i="1"/>
  <c r="AU494" i="1"/>
  <c r="AU710" i="1"/>
  <c r="AU967" i="1"/>
  <c r="AU668" i="1"/>
  <c r="AU842" i="1"/>
  <c r="AU693" i="1"/>
  <c r="AU916" i="1"/>
  <c r="AU686" i="1"/>
  <c r="AU954" i="1"/>
  <c r="AU558" i="1"/>
  <c r="AU825" i="1"/>
  <c r="AU7" i="1"/>
  <c r="AU492" i="1"/>
  <c r="AU452" i="1"/>
  <c r="AU804" i="1"/>
  <c r="AU556" i="1"/>
  <c r="AU736" i="1"/>
  <c r="AU9" i="1"/>
  <c r="AU650" i="1"/>
  <c r="AU756" i="1"/>
  <c r="AU692" i="1"/>
  <c r="AU607" i="1"/>
  <c r="AU572" i="1"/>
  <c r="AU748" i="1"/>
  <c r="AU757" i="1"/>
  <c r="AU799" i="1"/>
  <c r="AU640" i="1"/>
  <c r="AU579" i="1"/>
  <c r="AU612" i="1"/>
  <c r="AU584" i="1"/>
  <c r="AU991" i="1"/>
  <c r="AU123" i="1"/>
  <c r="AU968" i="1"/>
  <c r="AU828" i="1"/>
  <c r="AU505" i="1"/>
  <c r="AU934" i="1"/>
  <c r="AU646" i="1"/>
  <c r="AU867" i="1"/>
  <c r="AU24" i="1"/>
  <c r="AU619" i="1"/>
  <c r="AU90" i="1"/>
  <c r="AU996" i="1"/>
  <c r="AU955" i="1"/>
  <c r="AU119" i="1"/>
  <c r="AU633" i="1"/>
  <c r="AU902" i="1"/>
  <c r="AU964" i="1"/>
  <c r="AU712" i="1"/>
  <c r="AU47" i="1"/>
  <c r="AU99" i="1"/>
  <c r="AU810" i="1"/>
  <c r="AU772" i="1"/>
  <c r="AU718" i="1"/>
  <c r="AU897" i="1"/>
  <c r="AU847" i="1"/>
  <c r="AU802" i="1"/>
  <c r="AU499" i="1"/>
  <c r="AU945" i="1"/>
  <c r="AU508" i="1"/>
  <c r="AU801" i="1"/>
  <c r="AU763" i="1"/>
  <c r="AU681" i="1"/>
  <c r="AU682" i="1"/>
  <c r="AU482" i="1"/>
  <c r="AU999" i="1"/>
  <c r="AU614" i="1"/>
  <c r="AU694" i="1"/>
  <c r="AU477" i="1"/>
  <c r="AU624" i="1"/>
  <c r="AU755" i="1"/>
  <c r="AU935" i="1"/>
  <c r="AU887" i="1"/>
  <c r="AU49" i="1"/>
  <c r="AU495" i="1"/>
  <c r="AU597" i="1"/>
  <c r="AU812" i="1"/>
  <c r="AU789" i="1"/>
  <c r="AU717" i="1"/>
  <c r="AU488" i="1"/>
  <c r="AU634" i="1"/>
  <c r="AU843" i="1"/>
  <c r="AU780" i="1"/>
  <c r="AU679" i="1"/>
  <c r="AU781" i="1"/>
  <c r="AU649" i="1"/>
  <c r="AU733" i="1"/>
  <c r="AU697" i="1"/>
  <c r="AU530" i="1"/>
  <c r="AU662" i="1"/>
  <c r="AU892" i="1"/>
  <c r="AU716" i="1"/>
  <c r="AU670" i="1"/>
  <c r="AU719" i="1"/>
  <c r="AU942" i="1"/>
  <c r="AU544" i="1"/>
  <c r="AU730" i="1"/>
  <c r="AU39" i="1"/>
  <c r="AU1051" i="1"/>
  <c r="AU655" i="1"/>
  <c r="AU671" i="1"/>
  <c r="AU985" i="1"/>
  <c r="AU504" i="1"/>
  <c r="AU545" i="1"/>
  <c r="AU975" i="1"/>
  <c r="AU72" i="1"/>
  <c r="AU973" i="1"/>
  <c r="AU930" i="1"/>
  <c r="AU881" i="1"/>
  <c r="AU787" i="1"/>
  <c r="AU770" i="1"/>
  <c r="AU1001" i="1"/>
  <c r="AU773" i="1"/>
  <c r="AU69" i="1"/>
  <c r="AU774" i="1"/>
  <c r="AU40" i="1"/>
  <c r="AU675" i="1"/>
  <c r="AU560" i="1"/>
  <c r="AU936" i="1"/>
  <c r="AU714" i="1"/>
  <c r="AU642" i="1"/>
  <c r="AU630" i="1"/>
  <c r="AU786" i="1"/>
  <c r="AU583" i="1"/>
  <c r="AU64" i="1"/>
  <c r="AU883" i="1"/>
  <c r="AU706" i="1"/>
  <c r="AU765" i="1"/>
  <c r="AU986" i="1"/>
  <c r="AU814" i="1"/>
  <c r="AU817" i="1"/>
  <c r="AU665" i="1"/>
  <c r="AU938" i="1"/>
  <c r="AU680" i="1"/>
  <c r="AU832" i="1"/>
  <c r="AU740" i="1"/>
  <c r="AU766" i="1"/>
  <c r="AU963" i="1"/>
  <c r="AU803" i="1"/>
  <c r="AU89" i="1"/>
  <c r="AU768" i="1"/>
  <c r="AU83" i="1"/>
  <c r="AU690" i="1"/>
  <c r="AU850" i="1"/>
  <c r="AU63" i="1"/>
  <c r="AU759" i="1"/>
  <c r="AU914" i="1"/>
  <c r="AU66" i="1"/>
  <c r="AU533" i="1"/>
  <c r="AU898" i="1"/>
  <c r="AU875" i="1"/>
  <c r="AU557" i="1"/>
  <c r="AU501" i="1"/>
  <c r="AU977" i="1"/>
  <c r="AU625" i="1"/>
  <c r="AU742" i="1"/>
  <c r="AU720" i="1"/>
  <c r="AU855" i="1"/>
  <c r="AU627" i="1"/>
  <c r="AU84" i="1"/>
  <c r="AU502" i="1"/>
  <c r="AU554" i="1"/>
  <c r="AU472" i="1"/>
  <c r="AU514" i="1"/>
  <c r="AU696" i="1"/>
  <c r="AU951" i="1"/>
  <c r="AU651" i="1"/>
  <c r="AU528" i="1"/>
  <c r="AU517" i="1"/>
  <c r="AU779" i="1"/>
  <c r="AU672" i="1"/>
  <c r="AU529" i="1"/>
  <c r="AU126" i="1"/>
  <c r="AU984" i="1"/>
  <c r="AU920" i="1"/>
  <c r="AU464" i="1"/>
  <c r="AU821" i="1"/>
  <c r="AU721" i="1"/>
  <c r="AU71" i="1"/>
  <c r="AU745" i="1"/>
  <c r="AU525" i="1"/>
  <c r="AU553" i="1"/>
  <c r="AU524" i="1"/>
  <c r="AU926" i="1"/>
  <c r="AU555" i="1"/>
  <c r="AU829" i="1"/>
  <c r="AU516" i="1"/>
  <c r="AU38" i="1"/>
  <c r="AU76" i="1"/>
  <c r="AU746" i="1"/>
  <c r="AU993" i="1"/>
  <c r="AU978" i="1"/>
  <c r="AU796" i="1"/>
  <c r="AU550" i="1"/>
  <c r="AU59" i="1"/>
  <c r="AU836" i="1"/>
  <c r="AU988" i="1"/>
  <c r="AU798" i="1"/>
  <c r="AU778" i="1"/>
  <c r="AU713" i="1"/>
  <c r="AU823" i="1"/>
  <c r="AU456" i="1"/>
  <c r="AU575" i="1"/>
  <c r="AU82" i="1"/>
  <c r="AU96" i="1"/>
  <c r="AU663" i="1"/>
  <c r="AU797" i="1"/>
  <c r="AU491" i="1"/>
  <c r="AU976" i="1"/>
  <c r="AU1023" i="1"/>
  <c r="AU643" i="1"/>
  <c r="AU806" i="1"/>
  <c r="AU60" i="1"/>
  <c r="AU866" i="1"/>
  <c r="AU947" i="1"/>
  <c r="AU65" i="1"/>
  <c r="AU846" i="1"/>
  <c r="AW25" i="1"/>
  <c r="AW484" i="1"/>
  <c r="AW623" i="1"/>
  <c r="AW838" i="1"/>
  <c r="AW476" i="1"/>
  <c r="AW521" i="1"/>
  <c r="AW571" i="1"/>
  <c r="AW601" i="1"/>
  <c r="AW519" i="1"/>
  <c r="AW513" i="1"/>
  <c r="AW588" i="1"/>
  <c r="AW97" i="1"/>
  <c r="AW100" i="1"/>
  <c r="AW660" i="1"/>
  <c r="AW522" i="1"/>
  <c r="AW479" i="1"/>
  <c r="AW705" i="1"/>
  <c r="AW541" i="1"/>
  <c r="AW573" i="1"/>
  <c r="AW683" i="1"/>
  <c r="AW500" i="1"/>
  <c r="AW813" i="1"/>
  <c r="AW595" i="1"/>
  <c r="AW561" i="1"/>
  <c r="AW848" i="1"/>
  <c r="AW827" i="1"/>
  <c r="AW576" i="1"/>
  <c r="AW685" i="1"/>
  <c r="AW652" i="1"/>
  <c r="AW485" i="1"/>
  <c r="AW776" i="1"/>
  <c r="AW114" i="1"/>
  <c r="AW599" i="1"/>
  <c r="AW980" i="1"/>
  <c r="AW691" i="1"/>
  <c r="AW767" i="1"/>
  <c r="AW790" i="1"/>
  <c r="AW635" i="1"/>
  <c r="AW840" i="1"/>
  <c r="AW667" i="1"/>
  <c r="AW845" i="1"/>
  <c r="AW666" i="1"/>
  <c r="AW900" i="1"/>
  <c r="AW596" i="1"/>
  <c r="AW53" i="1"/>
  <c r="AW62" i="1"/>
  <c r="AW908" i="1"/>
  <c r="AW831" i="1"/>
  <c r="AW515" i="1"/>
  <c r="AW647" i="1"/>
  <c r="AW873" i="1"/>
  <c r="AW684" i="1"/>
  <c r="AW527" i="1"/>
  <c r="AW969" i="1"/>
  <c r="AW481" i="1"/>
  <c r="AW631" i="1"/>
  <c r="AW41" i="1"/>
  <c r="AW729" i="1"/>
  <c r="AW835" i="1"/>
  <c r="AW78" i="1"/>
  <c r="AW1059" i="1"/>
  <c r="AW542" i="1"/>
  <c r="AW111" i="1"/>
  <c r="AW874" i="1"/>
  <c r="AW918" i="1"/>
  <c r="AW641" i="1"/>
  <c r="AW486" i="1"/>
  <c r="AW474" i="1"/>
  <c r="AW497" i="1"/>
  <c r="AW760" i="1"/>
  <c r="AW567" i="1"/>
  <c r="AW532" i="1"/>
  <c r="AW734" i="1"/>
  <c r="AW593" i="1"/>
  <c r="AW896" i="1"/>
  <c r="AW929" i="1"/>
  <c r="AW895" i="1"/>
  <c r="AW747" i="1"/>
  <c r="AW957" i="1"/>
  <c r="AW1047" i="1"/>
  <c r="AW107" i="1"/>
  <c r="AW754" i="1"/>
  <c r="AW800" i="1"/>
  <c r="AW523" i="1"/>
  <c r="AW653" i="1"/>
  <c r="AW888" i="1"/>
  <c r="AW20" i="1"/>
  <c r="AW644" i="1"/>
  <c r="AW58" i="1"/>
  <c r="AW489" i="1"/>
  <c r="AW739" i="1"/>
  <c r="AW592" i="1"/>
  <c r="AW987" i="1"/>
  <c r="AW844" i="1"/>
  <c r="AW891" i="1"/>
  <c r="AW346" i="1"/>
  <c r="AW1046" i="1"/>
  <c r="AU25" i="1"/>
  <c r="AW1274" i="1"/>
  <c r="AW1327" i="1"/>
  <c r="AW1342" i="1"/>
  <c r="AW1356" i="1"/>
  <c r="AU1274" i="1"/>
  <c r="AU1327" i="1"/>
  <c r="AU1342" i="1"/>
  <c r="AU1356" i="1"/>
  <c r="AW886" i="1"/>
  <c r="AW580" i="1"/>
  <c r="AW582" i="1"/>
  <c r="AW549" i="1"/>
  <c r="AW885" i="1"/>
  <c r="AW1063" i="1"/>
  <c r="AW925" i="1"/>
  <c r="AW994" i="1"/>
  <c r="AW594" i="1"/>
  <c r="AW865" i="1"/>
  <c r="AW618" i="1"/>
  <c r="AW569" i="1"/>
  <c r="AW921" i="1"/>
  <c r="AW648" i="1"/>
  <c r="AW470" i="1"/>
  <c r="AW586" i="1"/>
  <c r="AW669" i="1"/>
  <c r="AW520" i="1"/>
  <c r="AW769" i="1"/>
  <c r="AW509" i="1"/>
  <c r="AW536" i="1"/>
  <c r="AW830" i="1"/>
  <c r="AW74" i="1"/>
  <c r="AW879" i="1"/>
  <c r="AW741" i="1"/>
  <c r="AW889" i="1"/>
  <c r="AW639" i="1"/>
  <c r="AW483" i="1"/>
  <c r="AW816" i="1"/>
  <c r="AW915" i="1"/>
  <c r="AW632" i="1"/>
  <c r="AW699" i="1"/>
  <c r="AW731" i="1"/>
  <c r="AW695" i="1"/>
  <c r="AW689" i="1"/>
  <c r="AW901" i="1"/>
  <c r="AW121" i="1"/>
  <c r="AW949" i="1"/>
  <c r="AW507" i="1"/>
  <c r="AW775" i="1"/>
  <c r="AW972" i="1"/>
  <c r="AW913" i="1"/>
  <c r="AW1001" i="1"/>
  <c r="AW998" i="1"/>
  <c r="AW46" i="1"/>
  <c r="AU46" i="1"/>
  <c r="AW103" i="1"/>
  <c r="AW45" i="1"/>
  <c r="AW1061" i="1"/>
  <c r="AU1061" i="1"/>
  <c r="AW84" i="1"/>
  <c r="AW909" i="1"/>
  <c r="AU909" i="1"/>
  <c r="AW117" i="1"/>
  <c r="AU117" i="1"/>
  <c r="AW853" i="1"/>
  <c r="AW42" i="1"/>
  <c r="AU42" i="1"/>
  <c r="AW65" i="1"/>
  <c r="AW11" i="1"/>
  <c r="AU11" i="1"/>
  <c r="AW76" i="1"/>
  <c r="AW60" i="1"/>
  <c r="AW49" i="1"/>
  <c r="AW9" i="1"/>
  <c r="AW40" i="1"/>
  <c r="AW1051" i="1"/>
  <c r="AW18" i="1"/>
  <c r="AW82" i="1"/>
  <c r="AW37" i="1"/>
  <c r="AW128" i="1"/>
  <c r="AW70" i="1"/>
  <c r="AW109" i="1"/>
  <c r="AW574" i="1"/>
  <c r="AW566" i="1"/>
  <c r="AU566" i="1"/>
  <c r="AW81" i="1"/>
  <c r="AW36" i="1"/>
  <c r="AW48" i="1"/>
  <c r="AW90" i="1"/>
  <c r="AW126" i="1"/>
  <c r="AW228" i="1"/>
  <c r="AU228" i="1"/>
  <c r="AW531" i="1"/>
  <c r="AW69" i="1"/>
  <c r="AW77" i="1"/>
  <c r="AW469" i="1"/>
  <c r="AW31" i="1"/>
  <c r="AU31" i="1"/>
  <c r="AW34" i="1"/>
  <c r="AU34" i="1"/>
  <c r="AW7" i="1"/>
  <c r="AW27" i="1"/>
  <c r="AW26" i="1"/>
  <c r="AW24" i="1"/>
  <c r="AW16" i="1"/>
  <c r="AW3" i="1"/>
  <c r="AU3" i="1"/>
  <c r="AW2" i="1"/>
  <c r="AU2" i="1"/>
  <c r="AW391" i="12" l="1"/>
  <c r="AX387" i="12"/>
  <c r="AX389" i="12"/>
  <c r="AX37" i="12"/>
  <c r="AX391" i="12"/>
  <c r="AX205" i="12"/>
  <c r="AX208" i="12"/>
  <c r="AX261" i="12"/>
  <c r="AX388" i="12"/>
  <c r="AX9" i="12"/>
  <c r="AX276" i="12"/>
  <c r="AX290" i="12"/>
  <c r="AW404" i="12"/>
  <c r="AW205" i="12"/>
  <c r="AY55" i="1"/>
  <c r="AY43" i="1"/>
  <c r="AX1034" i="1"/>
  <c r="AX12" i="1"/>
  <c r="AY450" i="1"/>
  <c r="AY29" i="1"/>
  <c r="AX29" i="1"/>
  <c r="AX453" i="1"/>
  <c r="AX1028" i="1"/>
  <c r="AX14" i="1"/>
  <c r="AX50" i="1"/>
  <c r="AX449" i="1"/>
  <c r="AX8" i="1"/>
  <c r="AX1032" i="1"/>
  <c r="AX468" i="1"/>
  <c r="AY853" i="1"/>
  <c r="AX659" i="1"/>
  <c r="AX1029" i="1"/>
  <c r="AX1075" i="1"/>
  <c r="AX51" i="1"/>
  <c r="AX1036" i="1"/>
  <c r="AX102" i="1"/>
  <c r="AX1039" i="1"/>
  <c r="AX1035" i="1"/>
  <c r="AX30" i="1"/>
  <c r="AX6" i="1"/>
  <c r="AX1033" i="1"/>
  <c r="AX652" i="1"/>
  <c r="AX476" i="1"/>
  <c r="AY37" i="1"/>
  <c r="AX573" i="1"/>
  <c r="AX840" i="1"/>
  <c r="AX595" i="1"/>
  <c r="AX519" i="1"/>
  <c r="AY1046" i="1"/>
  <c r="AY107" i="1"/>
  <c r="AY918" i="1"/>
  <c r="AY515" i="1"/>
  <c r="AY599" i="1"/>
  <c r="AY848" i="1"/>
  <c r="AY588" i="1"/>
  <c r="AX571" i="1"/>
  <c r="AX79" i="1"/>
  <c r="AX776" i="1"/>
  <c r="AY58" i="1"/>
  <c r="AY734" i="1"/>
  <c r="AY41" i="1"/>
  <c r="AY845" i="1"/>
  <c r="AY623" i="1"/>
  <c r="AY121" i="1"/>
  <c r="AX43" i="1"/>
  <c r="AY1040" i="1"/>
  <c r="AY537" i="1"/>
  <c r="AY1029" i="1"/>
  <c r="AY1031" i="1"/>
  <c r="AX52" i="1"/>
  <c r="AX522" i="1"/>
  <c r="AY236" i="1"/>
  <c r="AX790" i="1"/>
  <c r="AX500" i="1"/>
  <c r="AX691" i="1"/>
  <c r="AX576" i="1"/>
  <c r="AX100" i="1"/>
  <c r="AY844" i="1"/>
  <c r="AY888" i="1"/>
  <c r="AY747" i="1"/>
  <c r="AY760" i="1"/>
  <c r="AY542" i="1"/>
  <c r="AY969" i="1"/>
  <c r="AY62" i="1"/>
  <c r="AY635" i="1"/>
  <c r="AY485" i="1"/>
  <c r="AY813" i="1"/>
  <c r="AY479" i="1"/>
  <c r="AY601" i="1"/>
  <c r="AY22" i="1"/>
  <c r="AY1037" i="1"/>
  <c r="AY13" i="1"/>
  <c r="AY1032" i="1"/>
  <c r="AY1042" i="1"/>
  <c r="AY659" i="1"/>
  <c r="AY6" i="1"/>
  <c r="AY35" i="1"/>
  <c r="AX5" i="1"/>
  <c r="AY8" i="1"/>
  <c r="AX1031" i="1"/>
  <c r="AY51" i="1"/>
  <c r="AY468" i="1"/>
  <c r="AY30" i="1"/>
  <c r="AY1035" i="1"/>
  <c r="AY1103" i="1"/>
  <c r="AY128" i="1"/>
  <c r="AY913" i="1"/>
  <c r="AY1027" i="1"/>
  <c r="AY1048" i="1"/>
  <c r="AY1028" i="1"/>
  <c r="AY14" i="1"/>
  <c r="AX537" i="1"/>
  <c r="AY102" i="1"/>
  <c r="AY949" i="1"/>
  <c r="AX910" i="1"/>
  <c r="AX13" i="1"/>
  <c r="AY1039" i="1"/>
  <c r="AY1033" i="1"/>
  <c r="AY1025" i="1"/>
  <c r="AX1030" i="1"/>
  <c r="AY507" i="1"/>
  <c r="AY754" i="1"/>
  <c r="AY647" i="1"/>
  <c r="AY827" i="1"/>
  <c r="AY838" i="1"/>
  <c r="AX1043" i="1"/>
  <c r="AX10" i="1"/>
  <c r="AY593" i="1"/>
  <c r="AY729" i="1"/>
  <c r="AY666" i="1"/>
  <c r="AY541" i="1"/>
  <c r="AX546" i="1"/>
  <c r="AX21" i="1"/>
  <c r="AY1036" i="1"/>
  <c r="AX1048" i="1"/>
  <c r="AY1075" i="1"/>
  <c r="AX1025" i="1"/>
  <c r="AX75" i="1"/>
  <c r="AX1037" i="1"/>
  <c r="AX448" i="1"/>
  <c r="AX1026" i="1"/>
  <c r="AX1103" i="1"/>
  <c r="AY731" i="1"/>
  <c r="AY489" i="1"/>
  <c r="AY641" i="1"/>
  <c r="AY980" i="1"/>
  <c r="AY97" i="1"/>
  <c r="AX22" i="1"/>
  <c r="AX1041" i="1"/>
  <c r="AX1027" i="1"/>
  <c r="AY998" i="1"/>
  <c r="AY901" i="1"/>
  <c r="AY25" i="1"/>
  <c r="AY1034" i="1"/>
  <c r="AY910" i="1"/>
  <c r="AY12" i="1"/>
  <c r="AY1030" i="1"/>
  <c r="AX1042" i="1"/>
  <c r="AX55" i="1"/>
  <c r="AX1040" i="1"/>
  <c r="AY5" i="1"/>
  <c r="AX28" i="1"/>
  <c r="AX56" i="1"/>
  <c r="AY775" i="1"/>
  <c r="AX35" i="1"/>
  <c r="AX236" i="1"/>
  <c r="AY449" i="1"/>
  <c r="AX1038" i="1"/>
  <c r="AX1271" i="1"/>
  <c r="AX15" i="1"/>
  <c r="AY28" i="1"/>
  <c r="AY10" i="1"/>
  <c r="AY56" i="1"/>
  <c r="AX450" i="1"/>
  <c r="AY453" i="1"/>
  <c r="AY50" i="1"/>
  <c r="AY79" i="1"/>
  <c r="AY52" i="1"/>
  <c r="AY448" i="1"/>
  <c r="AY1026" i="1"/>
  <c r="AY15" i="1"/>
  <c r="AY546" i="1"/>
  <c r="AY1041" i="1"/>
  <c r="AY75" i="1"/>
  <c r="AY1038" i="1"/>
  <c r="AY1271" i="1"/>
  <c r="AY21" i="1"/>
  <c r="AY1043" i="1"/>
  <c r="AY346" i="1"/>
  <c r="AY644" i="1"/>
  <c r="AY18" i="1"/>
  <c r="AY689" i="1"/>
  <c r="AY1047" i="1"/>
  <c r="AY532" i="1"/>
  <c r="AY874" i="1"/>
  <c r="AY695" i="1"/>
  <c r="AY972" i="1"/>
  <c r="AX767" i="1"/>
  <c r="AX685" i="1"/>
  <c r="AX683" i="1"/>
  <c r="AX660" i="1"/>
  <c r="AX521" i="1"/>
  <c r="AX667" i="1"/>
  <c r="AX114" i="1"/>
  <c r="AX561" i="1"/>
  <c r="AX705" i="1"/>
  <c r="AX513" i="1"/>
  <c r="AX484" i="1"/>
  <c r="AY631" i="1"/>
  <c r="AY831" i="1"/>
  <c r="AY667" i="1"/>
  <c r="AY114" i="1"/>
  <c r="AY561" i="1"/>
  <c r="AY705" i="1"/>
  <c r="AY513" i="1"/>
  <c r="AY484" i="1"/>
  <c r="AY20" i="1"/>
  <c r="AY957" i="1"/>
  <c r="AY567" i="1"/>
  <c r="AY111" i="1"/>
  <c r="AY481" i="1"/>
  <c r="AY908" i="1"/>
  <c r="AY840" i="1"/>
  <c r="AY776" i="1"/>
  <c r="AY595" i="1"/>
  <c r="AY519" i="1"/>
  <c r="AX666" i="1"/>
  <c r="AX980" i="1"/>
  <c r="AX827" i="1"/>
  <c r="AX541" i="1"/>
  <c r="AX97" i="1"/>
  <c r="AX838" i="1"/>
  <c r="AY891" i="1"/>
  <c r="AX623" i="1"/>
  <c r="AX845" i="1"/>
  <c r="AX599" i="1"/>
  <c r="AX848" i="1"/>
  <c r="AX588" i="1"/>
  <c r="AX25" i="1"/>
  <c r="AY987" i="1"/>
  <c r="AY653" i="1"/>
  <c r="AY895" i="1"/>
  <c r="AY497" i="1"/>
  <c r="AY1059" i="1"/>
  <c r="AY527" i="1"/>
  <c r="AY53" i="1"/>
  <c r="AY790" i="1"/>
  <c r="AY652" i="1"/>
  <c r="AY500" i="1"/>
  <c r="AY522" i="1"/>
  <c r="AY571" i="1"/>
  <c r="AY592" i="1"/>
  <c r="AY523" i="1"/>
  <c r="AY929" i="1"/>
  <c r="AY474" i="1"/>
  <c r="AY78" i="1"/>
  <c r="AY684" i="1"/>
  <c r="AY596" i="1"/>
  <c r="AY767" i="1"/>
  <c r="AY685" i="1"/>
  <c r="AY683" i="1"/>
  <c r="AY660" i="1"/>
  <c r="AY521" i="1"/>
  <c r="AY70" i="1"/>
  <c r="AX635" i="1"/>
  <c r="AX485" i="1"/>
  <c r="AX813" i="1"/>
  <c r="AX479" i="1"/>
  <c r="AX601" i="1"/>
  <c r="AY739" i="1"/>
  <c r="AY800" i="1"/>
  <c r="AY896" i="1"/>
  <c r="AY486" i="1"/>
  <c r="AY835" i="1"/>
  <c r="AY873" i="1"/>
  <c r="AY900" i="1"/>
  <c r="AY691" i="1"/>
  <c r="AY576" i="1"/>
  <c r="AY573" i="1"/>
  <c r="AY100" i="1"/>
  <c r="AY476" i="1"/>
  <c r="AX1342" i="1"/>
  <c r="AY45" i="1"/>
  <c r="AX1356" i="1"/>
  <c r="AX1274" i="1"/>
  <c r="AX78" i="1"/>
  <c r="AX1327" i="1"/>
  <c r="AX1059" i="1"/>
  <c r="AY1342" i="1"/>
  <c r="AY1327" i="1"/>
  <c r="AY1274" i="1"/>
  <c r="AY1356" i="1"/>
  <c r="AY26" i="1"/>
  <c r="AY3" i="1"/>
  <c r="AX31" i="1"/>
  <c r="AX7" i="1"/>
  <c r="AX26" i="1"/>
  <c r="AY2" i="1"/>
  <c r="AX16" i="1"/>
  <c r="AY24" i="1"/>
  <c r="AY34" i="1"/>
  <c r="AY31" i="1"/>
  <c r="AY7" i="1"/>
  <c r="AY16" i="1"/>
  <c r="AY27" i="1"/>
  <c r="AX2" i="1"/>
  <c r="AX24" i="1"/>
  <c r="AX3" i="1"/>
  <c r="AX27" i="1"/>
  <c r="AX20" i="1"/>
  <c r="AX34"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240"/>
        </ext>
      </extLst>
    </bk>
  </futureMetadata>
  <valueMetadata count="2">
    <bk>
      <rc t="1" v="0"/>
    </bk>
    <bk>
      <rc t="1" v="1"/>
    </bk>
  </valueMetadata>
</metadata>
</file>

<file path=xl/sharedStrings.xml><?xml version="1.0" encoding="utf-8"?>
<sst xmlns="http://schemas.openxmlformats.org/spreadsheetml/2006/main" count="26319" uniqueCount="7348">
  <si>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</si>
  <si>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</si>
  <si>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</si>
  <si>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</si>
  <si>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</si>
  <si>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</si>
  <si>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</si>
  <si>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</si>
  <si>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</si>
  <si>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</si>
  <si>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</si>
  <si>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</si>
  <si>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</si>
  <si>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</si>
  <si>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</si>
  <si>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</si>
  <si>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</si>
  <si>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</si>
  <si>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</si>
  <si>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</si>
  <si>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</si>
  <si>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</si>
  <si>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</si>
  <si>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</si>
  <si>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</si>
  <si>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</si>
  <si>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</si>
  <si>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</si>
  <si>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</si>
  <si>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</si>
  <si>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</si>
  <si>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</si>
  <si>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</si>
  <si>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</si>
  <si>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</si>
  <si>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</si>
  <si>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</si>
  <si>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</si>
  <si>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</si>
  <si>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</si>
  <si>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</si>
  <si>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</si>
  <si>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</si>
  <si>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</si>
  <si>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</si>
  <si>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</si>
  <si>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</si>
  <si>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</si>
  <si>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</si>
  <si>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</si>
  <si>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</si>
  <si>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</si>
  <si>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</si>
  <si>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</si>
  <si>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</si>
  <si>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</si>
  <si>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</si>
  <si>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</si>
  <si>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</si>
  <si>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</si>
  <si>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</si>
  <si>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</si>
  <si>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</si>
  <si>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</si>
  <si>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</si>
  <si>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</si>
  <si>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</si>
  <si>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</si>
  <si>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</si>
  <si>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</si>
  <si>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</si>
  <si>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</si>
  <si>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</si>
  <si>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</si>
  <si>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</si>
  <si>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</si>
  <si>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</si>
  <si>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</si>
  <si>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</si>
  <si>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</si>
  <si>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</si>
  <si>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</si>
  <si>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</si>
  <si>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</si>
  <si>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</si>
  <si>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</si>
  <si>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</si>
  <si>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</si>
  <si>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</si>
  <si>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</si>
  <si>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</si>
  <si>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</si>
  <si>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</si>
  <si>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</si>
  <si>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</si>
  <si>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</si>
  <si>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</si>
  <si>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</si>
  <si>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</si>
  <si>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</si>
  <si>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</si>
  <si>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</si>
  <si>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</si>
  <si>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</si>
  <si>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</si>
  <si>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</si>
  <si>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</si>
  <si>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</si>
  <si>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</si>
  <si>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</si>
  <si>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</si>
  <si>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</si>
  <si>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</si>
  <si>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</si>
  <si>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</si>
  <si>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</si>
  <si>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</si>
  <si>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</si>
  <si>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</si>
  <si>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</si>
  <si>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</si>
  <si>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</si>
  <si>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</si>
  <si>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</si>
  <si>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</si>
  <si>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</si>
  <si>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</si>
  <si>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</si>
  <si>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</si>
  <si>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</si>
  <si>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</si>
  <si>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</si>
  <si>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</si>
  <si>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</si>
  <si>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</si>
  <si>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</si>
  <si>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</si>
  <si>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</si>
  <si>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</si>
  <si>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</si>
  <si>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</si>
  <si>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</si>
  <si>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</si>
  <si>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</si>
  <si>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</si>
  <si>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</si>
  <si>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</si>
  <si>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</si>
  <si>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</si>
  <si>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</si>
  <si>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</si>
  <si>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</si>
  <si>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</si>
  <si>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</si>
  <si>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</si>
  <si>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</si>
  <si>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</si>
  <si>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</si>
  <si>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</si>
  <si>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</si>
  <si>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</si>
  <si>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</si>
  <si>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</si>
  <si>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</si>
  <si>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</si>
  <si>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</si>
  <si>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</si>
  <si>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</si>
  <si>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</si>
  <si>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</si>
  <si>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</si>
  <si>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</si>
  <si>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</si>
  <si>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</si>
  <si>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</si>
  <si>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</si>
  <si>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</si>
  <si>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</si>
  <si>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</si>
  <si>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</si>
  <si>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</si>
  <si>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</si>
  <si>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</si>
  <si>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</si>
  <si>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</si>
  <si>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</si>
  <si>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</si>
  <si>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</si>
  <si>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</si>
  <si>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</si>
  <si>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</si>
  <si>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</si>
  <si>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</si>
  <si>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</si>
  <si>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</si>
  <si>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</si>
  <si>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</si>
  <si>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</si>
  <si>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</si>
  <si>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</si>
  <si>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</si>
  <si>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</si>
  <si>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</si>
  <si>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</si>
  <si>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</si>
  <si>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</si>
  <si>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</si>
  <si>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</si>
  <si>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</si>
  <si>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</si>
  <si>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</si>
  <si>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</si>
  <si>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</si>
  <si>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</si>
  <si>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</si>
  <si>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</si>
  <si>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</si>
  <si>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</si>
  <si>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</si>
  <si>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</si>
  <si>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</si>
  <si>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</si>
  <si>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</si>
  <si>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</si>
  <si>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</si>
  <si>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</si>
  <si>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</si>
  <si>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</si>
  <si>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</si>
  <si>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</si>
  <si>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</si>
  <si>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</si>
  <si>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</si>
  <si>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</si>
  <si>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</si>
  <si>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</si>
  <si>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</si>
  <si>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</si>
  <si>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</si>
  <si>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</si>
  <si>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</si>
  <si>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</si>
  <si>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</si>
  <si>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</si>
  <si>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</si>
  <si>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</si>
  <si>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</si>
  <si>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</si>
  <si>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</si>
  <si>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</si>
  <si>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</si>
  <si>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</si>
  <si>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</si>
  <si>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</si>
  <si>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</si>
  <si>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</si>
  <si>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</si>
  <si>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</si>
  <si>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</si>
  <si>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</si>
  <si>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</si>
  <si>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</si>
  <si>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</si>
  <si>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</si>
  <si>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</si>
  <si>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</si>
  <si>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</si>
  <si>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</si>
  <si>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</si>
  <si>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</si>
  <si>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</si>
  <si>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</si>
  <si>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</si>
  <si>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</si>
  <si>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</si>
  <si>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</si>
  <si>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</si>
  <si>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</si>
  <si>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</si>
  <si>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</si>
  <si>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</si>
  <si>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</si>
  <si>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</si>
  <si>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</si>
  <si>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</si>
  <si>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</si>
  <si>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</si>
  <si>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</si>
  <si>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</si>
  <si>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</si>
  <si>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</si>
  <si>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</si>
  <si>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</si>
  <si>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</si>
  <si>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</si>
  <si>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</si>
  <si>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</si>
  <si>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</si>
  <si>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</si>
  <si>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</si>
  <si>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</si>
  <si>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</si>
  <si>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</si>
  <si>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</si>
  <si>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</si>
  <si>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</si>
  <si>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</si>
  <si>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</si>
  <si>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</si>
  <si>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</si>
  <si>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</si>
  <si>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</si>
  <si>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</si>
  <si>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</si>
  <si>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</si>
  <si>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</si>
  <si>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</si>
  <si>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</si>
  <si>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</si>
  <si>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</si>
  <si>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</si>
  <si>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</si>
  <si>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</si>
  <si>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</si>
  <si>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</si>
  <si>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</si>
  <si>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</si>
  <si>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</si>
  <si>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</si>
  <si>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</si>
  <si>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</si>
  <si>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</si>
  <si>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</si>
  <si>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</si>
  <si>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</si>
  <si>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</si>
  <si>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</si>
  <si>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</si>
  <si>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</si>
  <si>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</si>
  <si>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</si>
  <si>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</si>
  <si>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</si>
  <si>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</si>
  <si>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</si>
  <si>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</si>
  <si>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</si>
  <si>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</si>
  <si>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</si>
  <si>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</si>
  <si>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</si>
  <si>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</si>
  <si>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</si>
  <si>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</si>
  <si>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</si>
  <si>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</si>
  <si>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</si>
  <si>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</si>
  <si>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</si>
  <si>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</si>
  <si>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</si>
  <si>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</si>
  <si>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</si>
  <si>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</si>
  <si>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</si>
  <si>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</si>
  <si>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</si>
  <si>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</si>
  <si>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</si>
  <si>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</si>
  <si>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</si>
  <si>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</si>
  <si>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</si>
  <si>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</si>
  <si>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</si>
  <si>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</si>
  <si>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</si>
  <si>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</si>
  <si>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</si>
  <si>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</si>
  <si>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</si>
  <si>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</si>
  <si>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</si>
  <si>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</si>
  <si>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</si>
  <si>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</si>
  <si>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</si>
  <si>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</si>
  <si>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</si>
  <si>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</si>
  <si>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</si>
  <si>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</si>
  <si>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</si>
  <si>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</si>
  <si>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</si>
  <si>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</si>
  <si>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</si>
  <si>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</si>
  <si>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</si>
  <si>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</si>
  <si>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</si>
  <si>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</si>
  <si>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</si>
  <si>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</si>
  <si>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</si>
  <si>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</si>
  <si>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</si>
  <si>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</si>
  <si>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</si>
  <si>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</si>
  <si>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</si>
  <si>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</si>
  <si>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</si>
  <si>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</si>
  <si>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</si>
  <si>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</si>
  <si>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</si>
  <si>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</si>
  <si>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</si>
  <si>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</si>
  <si>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</si>
  <si>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</si>
  <si>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</si>
  <si>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</si>
  <si>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</si>
  <si>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</si>
  <si>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</si>
  <si>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</si>
  <si>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</si>
  <si>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</si>
  <si>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</si>
  <si>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</si>
  <si>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</si>
  <si>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</si>
  <si>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</si>
  <si>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</si>
  <si>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</si>
  <si>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</si>
  <si>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</si>
  <si>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</si>
  <si>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</si>
  <si>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</si>
  <si>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</si>
  <si>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</si>
  <si>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</si>
  <si>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</si>
  <si>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</si>
  <si>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</si>
  <si>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</si>
  <si>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</si>
  <si>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</si>
  <si>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</si>
  <si>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</si>
  <si>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</si>
  <si>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</si>
  <si>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</si>
  <si>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</si>
  <si>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</si>
  <si>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</si>
  <si>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</si>
  <si>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</si>
  <si>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</si>
  <si>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</si>
  <si>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</si>
  <si>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</si>
  <si>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</si>
  <si>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</si>
  <si>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</si>
  <si>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</si>
  <si>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</si>
  <si>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</si>
  <si>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</si>
  <si>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</si>
  <si>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</si>
  <si>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</si>
  <si>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</si>
  <si>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</si>
  <si>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</si>
  <si>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</si>
  <si>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</si>
  <si>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</si>
  <si>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</si>
  <si>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</si>
  <si>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</si>
  <si>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</si>
  <si>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</si>
  <si>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</si>
  <si>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</si>
  <si>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</si>
  <si>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</si>
  <si>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</si>
  <si>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</si>
  <si>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</si>
  <si>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</si>
  <si>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</si>
  <si>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</si>
  <si>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</si>
  <si>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</si>
  <si>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</si>
  <si>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</si>
  <si>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</si>
  <si>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</si>
  <si>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</si>
  <si>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</si>
  <si>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</si>
  <si>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</si>
  <si>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</si>
  <si>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</si>
  <si>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</si>
  <si>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</si>
  <si>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</si>
  <si>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</si>
  <si>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</si>
  <si>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</si>
  <si>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</si>
  <si>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</si>
  <si>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</si>
  <si>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</si>
  <si>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</si>
  <si>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</si>
  <si>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</si>
  <si>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</si>
  <si>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</si>
  <si>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</si>
  <si>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</si>
  <si>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</si>
  <si>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</si>
  <si>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</si>
  <si>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</si>
  <si>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</si>
  <si>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</si>
  <si>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</si>
  <si>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</si>
  <si>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</si>
  <si>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</si>
  <si>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</si>
  <si>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</si>
  <si>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</si>
  <si>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</si>
  <si>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</si>
  <si>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</si>
  <si>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</si>
  <si>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</si>
  <si>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</si>
  <si>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</si>
  <si>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</si>
  <si>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</si>
  <si>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</si>
  <si>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</si>
  <si>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</si>
  <si>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</si>
  <si>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</si>
  <si>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</si>
  <si>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</si>
  <si>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</si>
  <si>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</si>
  <si>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</si>
  <si>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</si>
  <si>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</si>
  <si>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</si>
  <si>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</si>
  <si>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</si>
  <si>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</si>
  <si>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</si>
  <si>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</si>
  <si>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</si>
  <si>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</si>
  <si>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</si>
  <si>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</si>
  <si>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</si>
  <si>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</si>
  <si>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</si>
  <si>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</si>
  <si>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</si>
  <si>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</si>
  <si>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</si>
  <si>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</si>
  <si>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</si>
  <si>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</si>
  <si>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</si>
  <si>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</si>
  <si>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</si>
  <si>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</si>
  <si>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</si>
  <si>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</si>
  <si>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</si>
  <si>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</si>
  <si>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</si>
  <si>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</si>
  <si>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</si>
  <si>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</si>
  <si>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</si>
  <si>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</si>
  <si>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</si>
  <si>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</si>
  <si>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</si>
  <si>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</si>
  <si>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</si>
  <si>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</si>
  <si>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</si>
  <si>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</si>
  <si>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</si>
  <si>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</si>
  <si>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</si>
  <si>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</si>
  <si>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</si>
  <si>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</si>
  <si>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</si>
  <si>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</si>
  <si>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</si>
  <si>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</si>
  <si>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</si>
  <si>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</si>
  <si>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</si>
  <si>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</si>
  <si>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</si>
  <si>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</si>
  <si>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</si>
  <si>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</si>
  <si>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</si>
  <si>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</si>
  <si>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</si>
  <si>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</si>
  <si>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</si>
  <si>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</si>
  <si>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</si>
  <si>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</si>
  <si>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</si>
  <si>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</si>
  <si>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</si>
  <si>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</si>
  <si>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</si>
  <si>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</si>
  <si>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</si>
  <si>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</si>
  <si>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</si>
  <si>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</si>
  <si>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</si>
  <si>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</si>
  <si>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</si>
  <si>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</si>
  <si>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</si>
  <si>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</si>
  <si>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</si>
  <si>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</si>
  <si>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</si>
  <si>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</si>
  <si>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</si>
  <si>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</si>
  <si>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</si>
  <si>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</si>
  <si>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</si>
  <si>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</si>
  <si>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</si>
  <si>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</si>
  <si>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</si>
  <si>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</si>
  <si>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</si>
  <si>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</si>
  <si>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</si>
  <si>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</si>
  <si>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</si>
  <si>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</si>
  <si>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</si>
  <si>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</si>
  <si>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</si>
  <si>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</si>
  <si>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</si>
  <si>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</si>
  <si>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</si>
  <si>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</si>
  <si>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多香果粉 (plant: 多香果树; 众香树)</t>
  </si>
  <si>
    <t>many-spice-fruit</t>
  </si>
  <si>
    <t>fulful ifranjī</t>
  </si>
  <si>
    <t>szegfűbors</t>
  </si>
  <si>
    <t>clove-pepper</t>
  </si>
  <si>
    <t>\textit{jamaicaibors} [Jamaican-pepper]; \textit{amomummag} [amomum-seed]</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</si>
  <si>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</si>
  <si>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</si>
  <si>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</si>
  <si>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</si>
  <si>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</si>
  <si>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</si>
  <si>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</si>
  <si>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</si>
  <si>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</si>
  <si>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</si>
  <si>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</si>
  <si>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</si>
  <si>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</si>
  <si>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</si>
  <si>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</si>
  <si>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</si>
  <si>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</si>
  <si>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</si>
  <si>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</si>
  <si>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</si>
  <si>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</si>
  <si>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</si>
  <si>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</si>
  <si>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</si>
  <si>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</si>
  <si>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</si>
  <si>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</si>
  <si>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</si>
  <si>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</si>
  <si>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</si>
  <si>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</si>
  <si>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</si>
  <si>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</si>
  <si>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</si>
  <si>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</si>
  <si>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</si>
  <si>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</si>
  <si>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</si>
  <si>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</si>
  <si>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</si>
  <si>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</si>
  <si>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</si>
  <si>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</si>
  <si>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</si>
  <si>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</si>
  <si>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</si>
  <si>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</si>
  <si>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</si>
  <si>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</si>
  <si>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</si>
  <si>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</si>
  <si>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</si>
  <si>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</si>
  <si>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</si>
  <si>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</si>
  <si>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</si>
  <si>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</si>
  <si>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</si>
  <si>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</si>
  <si>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</si>
  <si>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</si>
  <si>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</si>
  <si>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</si>
  <si>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</si>
  <si>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</si>
  <si>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</si>
  <si>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</si>
  <si>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</si>
  <si>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</si>
  <si>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</si>
  <si>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</si>
  <si>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</si>
  <si>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</si>
  <si>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</si>
  <si>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</si>
  <si>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</si>
  <si>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</si>
  <si>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</si>
  <si>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</si>
  <si>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</si>
  <si>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</si>
  <si>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</si>
  <si>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</si>
  <si>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</si>
  <si>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</si>
  <si>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</si>
  <si>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</si>
  <si>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</si>
  <si>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</si>
  <si>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</si>
  <si>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</si>
  <si>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小豆蔻, 豆蔻</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</si>
  <si>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</si>
  <si>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</si>
  <si>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</si>
  <si>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</si>
  <si>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</si>
  <si>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</si>
  <si>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</si>
  <si>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</si>
  <si>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</si>
  <si>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</si>
  <si>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</si>
  <si>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</si>
  <si>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</si>
  <si>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</si>
  <si>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</si>
  <si>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</si>
  <si>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</si>
  <si>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</si>
  <si>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</si>
  <si>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</si>
  <si>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</si>
  <si>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</si>
  <si>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</si>
  <si>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桂皮, 肉桂, 香桂</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</si>
  <si>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</si>
  <si>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</si>
  <si>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</si>
  <si>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</si>
  <si>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</si>
  <si>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</si>
  <si>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</si>
  <si>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</si>
  <si>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</si>
  <si>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</si>
  <si>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</si>
  <si>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</si>
  <si>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</si>
  <si>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</si>
  <si>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</si>
  <si>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</si>
  <si>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</si>
  <si>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</si>
  <si>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</si>
  <si>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</si>
  <si>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</si>
  <si>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</si>
  <si>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</si>
  <si>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</si>
  <si>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</si>
  <si>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</si>
  <si>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</si>
  <si>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</si>
  <si>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</si>
  <si>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</si>
  <si>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</si>
  <si>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</si>
  <si>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</si>
  <si>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</si>
  <si>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</si>
  <si>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</si>
  <si>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</si>
  <si>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</si>
  <si>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</si>
  <si>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</si>
  <si>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</si>
  <si>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</si>
  <si>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</si>
  <si>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</si>
  <si>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</si>
  <si>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</si>
  <si>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</si>
  <si>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</si>
  <si>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</si>
  <si>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</si>
  <si>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</si>
  <si>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</si>
  <si>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</si>
  <si>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</si>
  <si>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</si>
  <si>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</si>
  <si>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</si>
  <si>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</si>
  <si>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</si>
  <si>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</si>
  <si>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</si>
  <si>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</si>
  <si>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</si>
  <si>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</si>
  <si>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</si>
  <si>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</si>
  <si>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</si>
  <si>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</si>
  <si>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</si>
  <si>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</si>
  <si>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</si>
  <si>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</si>
  <si>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</si>
  <si>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</si>
  <si>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</si>
  <si>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</si>
  <si>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</si>
  <si>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</si>
  <si>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</si>
  <si>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</si>
  <si>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</si>
  <si>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</si>
  <si>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</si>
  <si>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</si>
  <si>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</si>
  <si>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</si>
  <si>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</si>
  <si>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</si>
  <si>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</si>
  <si>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</si>
  <si>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</si>
  <si>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</si>
  <si>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</si>
  <si>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</si>
  <si>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</si>
  <si>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</si>
  <si>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</si>
  <si>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</si>
  <si>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</si>
  <si>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</si>
  <si>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</si>
  <si>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</si>
  <si>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</si>
  <si>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</si>
  <si>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</si>
  <si>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</si>
  <si>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</si>
  <si>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</si>
  <si>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</si>
  <si>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</si>
  <si>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</si>
  <si>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</si>
  <si>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</si>
  <si>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</si>
  <si>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</si>
  <si>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</si>
  <si>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</si>
  <si>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</si>
  <si>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</si>
  <si>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</si>
  <si>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</si>
  <si>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</si>
  <si>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</si>
  <si>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</si>
  <si>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</si>
  <si>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</si>
  <si>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</si>
  <si>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</si>
  <si>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</si>
  <si>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</si>
  <si>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</si>
  <si>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</si>
  <si>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</si>
  <si>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</si>
  <si>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</si>
  <si>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</si>
  <si>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</si>
  <si>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</si>
  <si>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</si>
  <si>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</si>
  <si>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</si>
  <si>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</si>
  <si>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</si>
  <si>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</si>
  <si>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</si>
  <si>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</si>
  <si>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</si>
  <si>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</si>
  <si>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</si>
  <si>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</si>
  <si>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</si>
  <si>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</si>
  <si>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</si>
  <si>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</si>
  <si>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</si>
  <si>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</si>
  <si>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</si>
  <si>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</si>
  <si>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</si>
  <si>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</si>
  <si>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</si>
  <si>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</si>
  <si>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</si>
  <si>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</si>
  <si>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</si>
  <si>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姜</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</si>
  <si>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</si>
  <si>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</si>
  <si>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</si>
  <si>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</si>
  <si>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</si>
  <si>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</si>
  <si>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</si>
  <si>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</si>
  <si>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</si>
  <si>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</si>
  <si>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</si>
  <si>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</si>
  <si>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</si>
  <si>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</si>
  <si>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</si>
  <si>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</si>
  <si>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</si>
  <si>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</si>
  <si>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</si>
  <si>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</si>
  <si>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</si>
  <si>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</si>
  <si>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</si>
  <si>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</si>
  <si>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</si>
  <si>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</si>
  <si>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</si>
  <si>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</si>
  <si>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</si>
  <si>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</si>
  <si>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</si>
  <si>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</si>
  <si>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</si>
  <si>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</si>
  <si>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</si>
  <si>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</si>
  <si>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</si>
  <si>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</si>
  <si>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</si>
  <si>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</si>
  <si>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</si>
  <si>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</si>
  <si>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</si>
  <si>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</si>
  <si>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</si>
  <si>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</si>
  <si>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</si>
  <si>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</si>
  <si>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</si>
  <si>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</si>
  <si>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</si>
  <si>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</si>
  <si>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</si>
  <si>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</si>
  <si>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</si>
  <si>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</si>
  <si>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</si>
  <si>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</si>
  <si>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</si>
  <si>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</si>
  <si>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</si>
  <si>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</si>
  <si>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</si>
  <si>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</si>
  <si>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</si>
  <si>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</si>
  <si>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</si>
  <si>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</si>
  <si>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</si>
  <si>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</si>
  <si>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</si>
  <si>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</si>
  <si>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</si>
  <si>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</si>
  <si>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</si>
  <si>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</si>
  <si>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</si>
  <si>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</si>
  <si>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</si>
  <si>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</si>
  <si>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</si>
  <si>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</si>
  <si>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</si>
  <si>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</si>
  <si>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</si>
  <si>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</si>
  <si>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</si>
  <si>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</si>
  <si>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</si>
  <si>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</si>
  <si>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</si>
  <si>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</si>
  <si>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</si>
  <si>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</si>
  <si>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</si>
  <si>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</si>
  <si>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</si>
  <si>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</si>
  <si>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</si>
  <si>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</si>
  <si>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</si>
  <si>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</si>
  <si>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</si>
  <si>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</si>
  <si>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</si>
  <si>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</si>
  <si>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</si>
  <si>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</si>
  <si>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</si>
  <si>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</si>
  <si>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</si>
  <si>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</si>
  <si>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</si>
  <si>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</si>
  <si>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</si>
  <si>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</si>
  <si>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</si>
  <si>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</si>
  <si>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</si>
  <si>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</si>
  <si>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</si>
  <si>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</si>
  <si>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</si>
  <si>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</si>
  <si>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</si>
  <si>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</si>
  <si>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</si>
  <si>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</si>
  <si>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</si>
  <si>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</si>
  <si>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</si>
  <si>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</si>
  <si>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</si>
  <si>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</si>
  <si>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</si>
  <si>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</si>
  <si>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</si>
  <si>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</si>
  <si>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</si>
  <si>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</si>
  <si>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</si>
  <si>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</si>
  <si>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</si>
  <si>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</si>
  <si>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</si>
  <si>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</si>
  <si>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</si>
  <si>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</si>
  <si>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</si>
  <si>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</si>
  <si>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</si>
  <si>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</si>
  <si>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</si>
  <si>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</si>
  <si>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</si>
  <si>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</si>
  <si>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</si>
  <si>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</si>
  <si>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</si>
  <si>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</si>
  <si>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</si>
  <si>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</si>
  <si>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</si>
  <si>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</si>
  <si>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</si>
  <si>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</si>
  <si>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</si>
  <si>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</si>
  <si>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</si>
  <si>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</si>
  <si>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</si>
  <si>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</si>
  <si>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</si>
  <si>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</si>
  <si>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</si>
  <si>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</si>
  <si>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</si>
  <si>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</si>
  <si>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</si>
  <si>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</si>
  <si>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</si>
  <si>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</si>
  <si>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</si>
  <si>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</si>
  <si>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</si>
  <si>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</si>
  <si>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</si>
  <si>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</si>
  <si>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</si>
  <si>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</si>
  <si>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</si>
  <si>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</si>
  <si>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</si>
  <si>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</si>
  <si>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</si>
  <si>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</si>
  <si>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</si>
  <si>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</si>
  <si>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</si>
  <si>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</si>
  <si>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</si>
  <si>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</si>
  <si>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</si>
  <si>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</si>
  <si>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</si>
  <si>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</si>
  <si>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</si>
  <si>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</si>
  <si>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</si>
  <si>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</si>
  <si>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</si>
  <si>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</si>
  <si>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</si>
  <si>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</si>
  <si>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</si>
  <si>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</si>
  <si>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</si>
  <si>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</si>
  <si>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</si>
  <si>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</si>
  <si>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</si>
  <si>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</si>
  <si>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</si>
  <si>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</si>
  <si>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</si>
  <si>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</si>
  <si>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</si>
  <si>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</si>
  <si>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</si>
  <si>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</si>
  <si>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</si>
  <si>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</si>
  <si>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</si>
  <si>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</si>
  <si>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</si>
  <si>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</si>
  <si>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</si>
  <si>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</si>
  <si>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</si>
  <si>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</si>
  <si>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</si>
  <si>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</si>
  <si>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</si>
  <si>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</si>
  <si>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</si>
  <si>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</si>
  <si>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</si>
  <si>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</si>
  <si>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</si>
  <si>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</si>
  <si>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</si>
  <si>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</si>
  <si>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</si>
  <si>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</si>
  <si>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</si>
  <si>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</si>
  <si>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</si>
  <si>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</si>
  <si>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</si>
  <si>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</si>
  <si>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</si>
  <si>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</si>
  <si>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</si>
  <si>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</si>
  <si>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</si>
  <si>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</si>
  <si>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</si>
  <si>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</si>
  <si>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</si>
  <si>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</si>
  <si>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</si>
  <si>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</si>
  <si>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</si>
  <si>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</si>
  <si>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</si>
  <si>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</si>
  <si>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</si>
  <si>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</si>
  <si>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</si>
  <si>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</si>
  <si>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</si>
  <si>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</si>
  <si>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</si>
  <si>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</si>
  <si>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</si>
  <si>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</si>
  <si>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</si>
  <si>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</si>
  <si>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</si>
  <si>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</si>
  <si>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</si>
  <si>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</si>
  <si>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</si>
  <si>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</si>
  <si>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</si>
  <si>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</si>
  <si>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</si>
  <si>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</si>
  <si>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</si>
  <si>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</si>
  <si>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</si>
  <si>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</si>
  <si>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</si>
  <si>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</si>
  <si>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</si>
  <si>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</si>
  <si>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</si>
  <si>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</si>
  <si>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</si>
  <si>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</si>
  <si>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</si>
  <si>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</si>
  <si>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</si>
  <si>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</si>
  <si>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</si>
  <si>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</si>
  <si>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</si>
  <si>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</si>
  <si>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</si>
  <si>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</si>
  <si>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</si>
  <si>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</si>
  <si>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</si>
  <si>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</si>
  <si>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</si>
  <si>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</si>
  <si>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</si>
  <si>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</si>
  <si>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</si>
  <si>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</si>
  <si>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</si>
  <si>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</si>
  <si>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</si>
  <si>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</si>
  <si>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</si>
  <si>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</si>
  <si>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</si>
  <si>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</si>
  <si>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</si>
  <si>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</si>
  <si>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</si>
  <si>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</si>
  <si>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</si>
  <si>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</si>
  <si>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</si>
  <si>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</si>
  <si>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</si>
  <si>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</si>
  <si>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</si>
  <si>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</si>
  <si>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</si>
  <si>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</si>
  <si>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</si>
  <si>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</si>
  <si>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</si>
  <si>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</si>
  <si>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</si>
  <si>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</si>
  <si>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</si>
  <si>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</si>
  <si>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</si>
  <si>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</si>
  <si>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</si>
  <si>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</si>
  <si>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</si>
  <si>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</si>
  <si>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</si>
  <si>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</si>
  <si>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</si>
  <si>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</si>
  <si>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</si>
  <si>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</si>
  <si>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</si>
  <si>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</si>
  <si>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</si>
  <si>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</si>
  <si>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</si>
  <si>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</si>
  <si>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</si>
  <si>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</si>
  <si>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</si>
  <si>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</si>
  <si>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</si>
  <si>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</si>
  <si>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</si>
  <si>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</si>
  <si>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</si>
  <si>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</si>
  <si>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</si>
  <si>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</si>
  <si>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</si>
  <si>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</si>
  <si>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</si>
  <si>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</si>
  <si>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</si>
  <si>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</si>
  <si>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</si>
  <si>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</si>
  <si>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</si>
  <si>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</si>
  <si>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</si>
  <si>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</si>
  <si>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</si>
  <si>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</si>
  <si>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</si>
  <si>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</si>
  <si>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</si>
  <si>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</si>
  <si>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</si>
  <si>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</si>
  <si>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</si>
  <si>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</si>
  <si>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</si>
  <si>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</si>
  <si>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</si>
  <si>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</si>
  <si>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</si>
  <si>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</si>
  <si>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</si>
  <si>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</si>
  <si>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</si>
  <si>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</si>
  <si>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</si>
  <si>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</si>
  <si>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</si>
  <si>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</si>
  <si>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</si>
  <si>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</si>
  <si>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</si>
  <si>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</si>
  <si>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</si>
  <si>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</si>
  <si>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</si>
  <si>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</si>
  <si>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</si>
  <si>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</si>
  <si>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</si>
  <si>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</si>
  <si>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</si>
  <si>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</si>
  <si>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</si>
  <si>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</si>
  <si>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</si>
  <si>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</si>
  <si>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</si>
  <si>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</si>
  <si>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</si>
  <si>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</si>
  <si>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</si>
  <si>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</si>
  <si>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</si>
  <si>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</si>
  <si>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</si>
  <si>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</si>
  <si>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</si>
  <si>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</si>
  <si>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</si>
  <si>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</si>
  <si>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</si>
  <si>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</si>
  <si>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</si>
  <si>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</si>
  <si>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</si>
  <si>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</si>
  <si>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</si>
  <si>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</si>
  <si>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</si>
  <si>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</si>
  <si>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</si>
  <si>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</si>
  <si>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</si>
  <si>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</si>
  <si>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</si>
  <si>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</si>
  <si>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</si>
  <si>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</si>
  <si>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</si>
  <si>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</si>
  <si>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</si>
  <si>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</si>
  <si>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</si>
  <si>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</si>
  <si>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</si>
  <si>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</si>
  <si>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</si>
  <si>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</si>
  <si>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</si>
  <si>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</si>
  <si>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</si>
  <si>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</si>
  <si>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</si>
  <si>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</si>
  <si>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</si>
  <si>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</si>
  <si>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</si>
  <si>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</si>
  <si>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</si>
  <si>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</si>
  <si>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</si>
  <si>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</si>
  <si>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</si>
  <si>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</si>
  <si>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</si>
  <si>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</si>
  <si>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</si>
  <si>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</si>
  <si>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</si>
  <si>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</si>
  <si>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</si>
  <si>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</si>
  <si>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</si>
  <si>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</si>
  <si>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</si>
  <si>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</si>
  <si>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</si>
  <si>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</si>
  <si>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</si>
  <si>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</si>
  <si>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</si>
  <si>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</si>
  <si>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</si>
  <si>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</si>
  <si>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</si>
  <si>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</si>
  <si>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</si>
  <si>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</si>
  <si>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</si>
  <si>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</si>
  <si>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</si>
  <si>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</si>
  <si>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</si>
  <si>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</si>
  <si>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</si>
  <si>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</si>
  <si>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</si>
  <si>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</si>
  <si>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</si>
  <si>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</si>
  <si>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</si>
  <si>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</si>
  <si>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</si>
  <si>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</si>
  <si>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</si>
  <si>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</si>
  <si>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</si>
  <si>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</si>
  <si>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</si>
  <si>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</si>
  <si>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</si>
  <si>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</si>
  <si>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</si>
  <si>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</si>
  <si>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</si>
  <si>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</si>
  <si>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</si>
  <si>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</si>
  <si>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</si>
  <si>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</si>
  <si>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</si>
  <si>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</si>
  <si>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</si>
  <si>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</si>
  <si>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</si>
  <si>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</si>
  <si>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</si>
  <si>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</si>
  <si>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</si>
  <si>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</si>
  <si>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</si>
  <si>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</si>
  <si>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</si>
  <si>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</si>
  <si>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</si>
  <si>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</si>
  <si>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</si>
  <si>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</si>
  <si>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</si>
  <si>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</si>
  <si>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</si>
  <si>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</si>
  <si>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</si>
  <si>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</si>
  <si>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</si>
  <si>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</si>
  <si>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</si>
  <si>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</si>
  <si>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</si>
  <si>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</si>
  <si>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</si>
  <si>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</si>
  <si>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</si>
  <si>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</si>
  <si>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</si>
  <si>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</si>
  <si>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</si>
  <si>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</si>
  <si>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</si>
  <si>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</si>
  <si>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</si>
  <si>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</si>
  <si>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</si>
  <si>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</si>
  <si>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</si>
  <si>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</si>
  <si>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</si>
  <si>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</si>
  <si>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</si>
  <si>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</si>
  <si>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</si>
  <si>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</si>
  <si>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</si>
  <si>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</si>
  <si>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</si>
  <si>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</si>
  <si>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</si>
  <si>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</si>
  <si>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</si>
  <si>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</si>
  <si>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</si>
  <si>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</si>
  <si>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</si>
  <si>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</si>
  <si>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</si>
  <si>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</si>
  <si>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</si>
  <si>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</si>
  <si>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</si>
  <si>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</si>
  <si>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</si>
  <si>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</si>
  <si>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</si>
  <si>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</si>
  <si>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</si>
  <si>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</si>
  <si>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</si>
  <si>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</si>
  <si>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</si>
  <si>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</si>
  <si>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</si>
  <si>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</si>
  <si>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</si>
  <si>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</si>
  <si>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</si>
  <si>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</si>
  <si>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</si>
  <si>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</si>
  <si>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</si>
  <si>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</si>
  <si>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</si>
  <si>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</si>
  <si>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</si>
  <si>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</si>
  <si>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</si>
  <si>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</si>
  <si>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</si>
  <si>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</si>
  <si>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</si>
  <si>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</si>
  <si>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</si>
  <si>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</si>
  <si>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</si>
  <si>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</si>
  <si>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</si>
  <si>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</si>
  <si>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</si>
  <si>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</si>
  <si>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</si>
  <si>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</si>
  <si>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</si>
  <si>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</si>
  <si>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</si>
  <si>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</si>
  <si>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</si>
  <si>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</si>
  <si>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</si>
  <si>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</si>
  <si>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</si>
  <si>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</si>
  <si>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</si>
  <si>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</si>
  <si>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</si>
  <si>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</si>
  <si>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</si>
  <si>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</si>
  <si>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</si>
  <si>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</si>
  <si>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</si>
  <si>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</si>
  <si>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</si>
  <si>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</si>
  <si>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</si>
  <si>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</si>
  <si>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</si>
  <si>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</si>
  <si>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</si>
  <si>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</si>
  <si>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</si>
  <si>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</si>
  <si>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</si>
  <si>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</si>
  <si>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</si>
  <si>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</si>
  <si>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</si>
  <si>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</si>
  <si>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</si>
  <si>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</si>
  <si>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</si>
  <si>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</si>
  <si>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</si>
  <si>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</si>
  <si>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</si>
  <si>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</si>
  <si>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</si>
  <si>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</si>
  <si>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</si>
  <si>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</si>
  <si>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</si>
  <si>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</si>
  <si>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</si>
  <si>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</si>
  <si>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</si>
  <si>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</si>
  <si>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</si>
  <si>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</si>
  <si>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</si>
  <si>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</si>
  <si>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</si>
  <si>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</si>
  <si>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</si>
  <si>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</si>
  <si>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</si>
  <si>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</si>
  <si>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</si>
  <si>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</si>
  <si>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</si>
  <si>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</si>
  <si>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</si>
  <si>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</si>
  <si>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</si>
  <si>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</si>
  <si>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</si>
  <si>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</si>
  <si>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</si>
  <si>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</si>
  <si>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</si>
  <si>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</si>
  <si>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</si>
  <si>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</si>
  <si>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</si>
  <si>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</si>
  <si>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</si>
  <si>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</si>
  <si>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</si>
  <si>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</si>
  <si>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</si>
  <si>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</si>
  <si>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</si>
  <si>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</si>
  <si>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</si>
  <si>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</si>
  <si>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</si>
  <si>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</si>
  <si>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</si>
  <si>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</si>
  <si>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</si>
  <si>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</si>
  <si>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</si>
  <si>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</si>
  <si>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</si>
  <si>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</si>
  <si>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</si>
  <si>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</si>
  <si>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</si>
  <si>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</si>
  <si>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</si>
  <si>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</si>
  <si>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</si>
  <si>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</si>
  <si>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</si>
  <si>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</si>
  <si>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</si>
  <si>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</si>
  <si>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</si>
  <si>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</si>
  <si>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</si>
  <si>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</si>
  <si>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</si>
  <si>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</si>
  <si>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</si>
  <si>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</si>
  <si>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</si>
  <si>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</si>
  <si>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</si>
  <si>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</si>
  <si>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</si>
  <si>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</si>
  <si>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</si>
  <si>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</si>
  <si>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</si>
  <si>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</si>
  <si>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</si>
  <si>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</si>
  <si>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</si>
  <si>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</si>
  <si>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</si>
  <si>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</si>
  <si>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</si>
  <si>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</si>
  <si>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</si>
  <si>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</si>
  <si>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</si>
  <si>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</si>
  <si>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</si>
  <si>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</si>
  <si>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</si>
  <si>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</si>
  <si>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</si>
  <si>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</si>
  <si>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</si>
  <si>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</si>
  <si>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</si>
  <si>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</si>
  <si>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</si>
  <si>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</si>
  <si>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</si>
  <si>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</si>
  <si>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</si>
  <si>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</si>
  <si>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</si>
  <si>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</si>
  <si>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</si>
  <si>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</si>
  <si>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</si>
  <si>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</si>
  <si>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</si>
  <si>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</si>
  <si>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</si>
  <si>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</si>
  <si>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</si>
  <si>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</si>
  <si>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</si>
  <si>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</si>
  <si>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</si>
  <si>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</si>
  <si>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</si>
  <si>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</si>
  <si>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</si>
  <si>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</si>
  <si>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</si>
  <si>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</si>
  <si>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</si>
  <si>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</si>
  <si>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</si>
  <si>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</si>
  <si>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</si>
  <si>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</si>
  <si>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</si>
  <si>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</si>
  <si>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</si>
  <si>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</si>
  <si>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</si>
  <si>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</si>
  <si>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</si>
  <si>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</si>
  <si>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</si>
  <si>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</si>
  <si>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</si>
  <si>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</si>
  <si>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</si>
  <si>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</si>
  <si>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</si>
  <si>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</si>
  <si>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</si>
  <si>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</si>
  <si>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</si>
  <si>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</si>
  <si>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</si>
  <si>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</si>
  <si>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</si>
  <si>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</si>
  <si>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</si>
  <si>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</si>
  <si>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</si>
  <si>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</si>
  <si>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</si>
  <si>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</si>
  <si>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</si>
  <si>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</si>
  <si>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</si>
  <si>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</si>
  <si>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</si>
  <si>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</si>
  <si>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</si>
  <si>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</si>
  <si>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</si>
  <si>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</si>
  <si>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</si>
  <si>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</si>
  <si>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</si>
  <si>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</si>
  <si>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</si>
  <si>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</si>
  <si>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</si>
  <si>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</si>
  <si>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</si>
  <si>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</si>
  <si>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</si>
  <si>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</si>
  <si>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</si>
  <si>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</si>
  <si>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</si>
  <si>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</si>
  <si>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</si>
  <si>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</si>
  <si>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</si>
  <si>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</si>
  <si>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</si>
  <si>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</si>
  <si>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</si>
  <si>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</si>
  <si>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</si>
  <si>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</si>
  <si>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</si>
  <si>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</si>
  <si>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</si>
  <si>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</si>
  <si>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</si>
  <si>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</si>
  <si>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</si>
  <si>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</si>
  <si>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</si>
  <si>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</si>
  <si>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</si>
  <si>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</si>
  <si>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</si>
  <si>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</si>
  <si>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</si>
  <si>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</si>
  <si>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</si>
  <si>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</si>
  <si>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</si>
  <si>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</si>
  <si>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</si>
  <si>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</si>
  <si>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</si>
  <si>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</si>
  <si>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</si>
  <si>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</si>
  <si>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</si>
  <si>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</si>
  <si>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</si>
  <si>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</si>
  <si>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</si>
  <si>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</si>
  <si>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</si>
  <si>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</si>
  <si>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</si>
  <si>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</si>
  <si>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</si>
  <si>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</si>
  <si>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</si>
  <si>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</si>
  <si>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</si>
  <si>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</si>
  <si>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</si>
  <si>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</si>
  <si>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</si>
  <si>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</si>
  <si>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</si>
  <si>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</si>
  <si>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</si>
  <si>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</si>
  <si>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</si>
  <si>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</si>
  <si>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</si>
  <si>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</si>
  <si>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</si>
  <si>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</si>
  <si>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</si>
  <si>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</si>
  <si>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</si>
  <si>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</si>
  <si>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</si>
  <si>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</si>
  <si>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</si>
  <si>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</si>
  <si>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</si>
  <si>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</si>
  <si>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</si>
  <si>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</si>
  <si>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</si>
  <si>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</si>
  <si>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</si>
  <si>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</si>
  <si>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</si>
  <si>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</si>
  <si>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</si>
  <si>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</si>
  <si>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</si>
  <si>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</si>
  <si>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</si>
  <si>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</si>
  <si>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</si>
  <si>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</si>
  <si>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</si>
  <si>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</si>
  <si>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</si>
  <si>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</si>
  <si>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</si>
  <si>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</si>
  <si>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</si>
  <si>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</si>
  <si>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</si>
  <si>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</si>
  <si>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</si>
  <si>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</si>
  <si>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</si>
  <si>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</si>
  <si>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</si>
  <si>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</si>
  <si>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</si>
  <si>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</si>
  <si>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</si>
  <si>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</si>
  <si>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</si>
  <si>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</si>
  <si>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</si>
  <si>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</si>
  <si>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</si>
  <si>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</si>
  <si>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</si>
  <si>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</si>
  <si>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</si>
  <si>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</si>
  <si>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</si>
  <si>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</si>
  <si>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</si>
  <si>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</si>
  <si>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</si>
  <si>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</si>
  <si>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</si>
  <si>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</si>
  <si>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</si>
  <si>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</si>
  <si>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</si>
  <si>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</si>
  <si>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</si>
  <si>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</si>
  <si>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</si>
  <si>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</si>
  <si>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</si>
  <si>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</si>
  <si>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</si>
  <si>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</si>
  <si>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</si>
  <si>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</si>
  <si>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</si>
  <si>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</si>
  <si>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</si>
  <si>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</si>
  <si>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</si>
  <si>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</si>
  <si>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</si>
  <si>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</si>
  <si>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</si>
  <si>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</si>
  <si>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</si>
  <si>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</si>
  <si>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</si>
  <si>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</si>
  <si>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</si>
  <si>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</si>
  <si>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</si>
  <si>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</si>
  <si>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</si>
  <si>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</si>
  <si>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</si>
  <si>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</si>
  <si>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</si>
  <si>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</si>
  <si>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</si>
  <si>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</si>
  <si>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</si>
  <si>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</si>
  <si>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</si>
  <si>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</si>
  <si>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</si>
  <si>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</si>
  <si>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</si>
  <si>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</si>
  <si>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</si>
  <si>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</si>
  <si>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</si>
  <si>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</si>
  <si>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</si>
  <si>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</si>
  <si>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</si>
  <si>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</si>
  <si>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</si>
  <si>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</si>
  <si>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</si>
  <si>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</si>
  <si>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</si>
  <si>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</si>
  <si>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</si>
  <si>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</si>
  <si>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</si>
  <si>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</si>
  <si>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</si>
  <si>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</si>
  <si>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</si>
  <si>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</si>
  <si>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</si>
  <si>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</si>
  <si>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</si>
  <si>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</si>
  <si>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</si>
  <si>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</si>
  <si>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</si>
  <si>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</si>
  <si>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</si>
  <si>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</si>
  <si>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</si>
  <si>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</si>
  <si>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</si>
  <si>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</si>
  <si>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</si>
  <si>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</si>
  <si>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</si>
  <si>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</si>
  <si>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</si>
  <si>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</si>
  <si>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</si>
  <si>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</si>
  <si>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</si>
  <si>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</si>
  <si>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</si>
  <si>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</si>
  <si>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</si>
  <si>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</si>
  <si>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</si>
  <si>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</si>
  <si>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</si>
  <si>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</si>
  <si>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</si>
  <si>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</si>
  <si>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</si>
  <si>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</si>
  <si>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</si>
  <si>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</si>
  <si>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</si>
  <si>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</si>
  <si>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</si>
  <si>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</si>
  <si>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</si>
  <si>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</si>
  <si>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</si>
  <si>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</si>
  <si>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</si>
  <si>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</si>
  <si>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</si>
  <si>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</si>
  <si>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</si>
  <si>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</si>
  <si>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</si>
  <si>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</si>
  <si>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</si>
  <si>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</si>
  <si>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</si>
  <si>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</si>
  <si>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</si>
  <si>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</si>
  <si>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</si>
  <si>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</si>
  <si>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</si>
  <si>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</si>
  <si>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</si>
  <si>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</si>
  <si>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</si>
  <si>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</si>
  <si>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</si>
  <si>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</si>
  <si>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</si>
  <si>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</si>
  <si>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</si>
  <si>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</si>
  <si>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</si>
  <si>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</si>
  <si>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</si>
  <si>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</si>
  <si>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</si>
  <si>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</si>
  <si>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</si>
  <si>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</si>
  <si>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</si>
  <si>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</si>
  <si>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</si>
  <si>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</si>
  <si>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</si>
  <si>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</si>
  <si>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</si>
  <si>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</si>
  <si>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</si>
  <si>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</si>
  <si>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</si>
  <si>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</si>
  <si>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</si>
  <si>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</si>
  <si>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</si>
  <si>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</si>
  <si>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</si>
  <si>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</si>
  <si>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</si>
  <si>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</si>
  <si>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</si>
  <si>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</si>
  <si>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</si>
  <si>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</si>
  <si>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</si>
  <si>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</si>
  <si>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</si>
  <si>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</si>
  <si>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</si>
  <si>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</si>
  <si>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</si>
  <si>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</si>
  <si>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</si>
  <si>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</si>
  <si>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</si>
  <si>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</si>
  <si>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</si>
  <si>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</si>
  <si>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</si>
  <si>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</si>
  <si>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</si>
  <si>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</si>
  <si>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</si>
  <si>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</si>
  <si>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</si>
  <si>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</si>
  <si>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</si>
  <si>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</si>
  <si>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</si>
  <si>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</si>
  <si>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</si>
  <si>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</si>
  <si>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</si>
  <si>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</si>
  <si>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</si>
  <si>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</si>
  <si>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</si>
  <si>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</si>
  <si>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</si>
  <si>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</si>
  <si>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</si>
  <si>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</si>
  <si>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</si>
  <si>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</si>
  <si>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</si>
  <si>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</si>
  <si>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</si>
  <si>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</si>
  <si>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</si>
  <si>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</si>
  <si>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</si>
  <si>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</si>
  <si>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</si>
  <si>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</si>
  <si>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</si>
  <si>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</si>
  <si>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</si>
  <si>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</si>
  <si>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</si>
  <si>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</si>
  <si>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</si>
  <si>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</si>
  <si>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</si>
  <si>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</si>
  <si>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</si>
  <si>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</si>
  <si>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</si>
  <si>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</si>
  <si>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</si>
  <si>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</si>
  <si>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</si>
  <si>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</si>
  <si>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</si>
  <si>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</si>
  <si>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</si>
  <si>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</si>
  <si>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</si>
  <si>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</si>
  <si>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</si>
  <si>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</si>
  <si>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</si>
  <si>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</si>
  <si>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</si>
  <si>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</si>
  <si>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</si>
  <si>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</si>
  <si>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</si>
  <si>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</si>
  <si>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</si>
  <si>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</si>
  <si>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</si>
  <si>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</si>
  <si>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</si>
  <si>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</si>
  <si>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</si>
  <si>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</si>
  <si>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</si>
  <si>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</si>
  <si>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</si>
  <si>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</si>
  <si>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</si>
  <si>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</si>
  <si>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</si>
  <si>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</si>
  <si>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</si>
  <si>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</si>
  <si>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</si>
  <si>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</si>
  <si>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</si>
  <si>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</si>
  <si>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</si>
  <si>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</si>
  <si>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</si>
  <si>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</si>
  <si>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</si>
  <si>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</si>
  <si>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</si>
  <si>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</si>
  <si>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</si>
  <si>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</si>
  <si>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</si>
  <si>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</si>
  <si>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</si>
  <si>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</si>
  <si>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</si>
  <si>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</si>
  <si>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</si>
  <si>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</si>
  <si>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</si>
  <si>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</si>
  <si>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</si>
  <si>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</si>
  <si>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</si>
  <si>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</si>
  <si>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</si>
  <si>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</si>
  <si>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</si>
  <si>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</si>
  <si>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</si>
  <si>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</si>
  <si>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</si>
  <si>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</si>
  <si>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</si>
  <si>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</si>
  <si>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</si>
  <si>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</si>
  <si>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</si>
  <si>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</si>
  <si>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</si>
  <si>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</si>
  <si>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</si>
  <si>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</si>
  <si>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</si>
  <si>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</si>
  <si>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</si>
  <si>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</si>
  <si>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</si>
  <si>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</si>
  <si>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</si>
  <si>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</si>
  <si>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</si>
  <si>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</si>
  <si>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</si>
  <si>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</si>
  <si>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</si>
  <si>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</si>
  <si>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</si>
  <si>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</si>
  <si>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</si>
  <si>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</si>
  <si>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</si>
  <si>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</si>
  <si>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</si>
  <si>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</si>
  <si>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</si>
  <si>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</si>
  <si>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</si>
  <si>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</si>
  <si>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</si>
  <si>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</si>
  <si>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</si>
  <si>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</si>
  <si>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</si>
  <si>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</si>
  <si>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</si>
  <si>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</si>
  <si>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</si>
  <si>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</si>
  <si>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</si>
  <si>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</si>
  <si>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</si>
  <si>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</si>
  <si>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</si>
  <si>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</si>
  <si>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</si>
  <si>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</si>
  <si>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</si>
  <si>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</si>
  <si>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</si>
  <si>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</si>
  <si>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</si>
  <si>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</si>
  <si>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</si>
  <si>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</si>
  <si>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</si>
  <si>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</si>
  <si>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</si>
  <si>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</si>
  <si>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</si>
  <si>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</si>
  <si>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</si>
  <si>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</si>
  <si>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</si>
  <si>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</si>
  <si>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</si>
  <si>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</si>
  <si>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</si>
  <si>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</si>
  <si>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</si>
  <si>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</si>
  <si>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</si>
  <si>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</si>
  <si>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</si>
  <si>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</si>
  <si>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</si>
  <si>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</si>
  <si>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</si>
  <si>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</si>
  <si>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</si>
  <si>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</si>
  <si>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</si>
  <si>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</si>
  <si>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</si>
  <si>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</si>
  <si>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</si>
  <si>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</si>
  <si>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</si>
  <si>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</si>
  <si>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</si>
  <si>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</si>
  <si>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</si>
  <si>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</si>
  <si>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</si>
  <si>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</si>
  <si>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</si>
  <si>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</si>
  <si>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</si>
  <si>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</si>
  <si>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</si>
  <si>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</si>
  <si>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</si>
  <si>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</si>
  <si>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</si>
  <si>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</si>
  <si>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</si>
  <si>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</si>
  <si>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</si>
  <si>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</si>
  <si>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</si>
  <si>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</si>
  <si>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</si>
  <si>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</si>
  <si>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</si>
  <si>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</si>
  <si>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</si>
  <si>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</si>
  <si>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</si>
  <si>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</si>
  <si>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</si>
  <si>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</si>
  <si>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</si>
  <si>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</si>
  <si>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</si>
  <si>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</si>
  <si>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</si>
  <si>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</si>
  <si>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</si>
  <si>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</si>
  <si>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</si>
  <si>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</si>
  <si>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</si>
  <si>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</si>
  <si>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</si>
  <si>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</si>
  <si>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</si>
  <si>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</si>
  <si>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</si>
  <si>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</si>
  <si>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</si>
  <si>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</si>
  <si>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</si>
  <si>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</si>
  <si>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</si>
  <si>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</si>
  <si>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</si>
  <si>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</si>
  <si>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</si>
  <si>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</si>
  <si>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</si>
  <si>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</si>
  <si>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</si>
  <si>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</si>
  <si>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</si>
  <si>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</si>
  <si>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</si>
  <si>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</si>
  <si>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</si>
  <si>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</si>
  <si>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</si>
  <si>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</si>
  <si>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</si>
  <si>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</si>
  <si>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</si>
  <si>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</si>
  <si>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</si>
  <si>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</si>
  <si>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</si>
  <si>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</si>
  <si>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</si>
  <si>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</si>
  <si>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</si>
  <si>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</si>
  <si>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</si>
  <si>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</si>
  <si>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</si>
  <si>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</si>
  <si>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</si>
  <si>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</si>
  <si>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</si>
  <si>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</si>
  <si>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</si>
  <si>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</si>
  <si>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</si>
  <si>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</si>
  <si>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</si>
  <si>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</si>
  <si>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</si>
  <si>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</si>
  <si>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</si>
  <si>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</si>
  <si>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</si>
  <si>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</si>
  <si>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</si>
  <si>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</si>
  <si>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</si>
  <si>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</si>
  <si>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</si>
  <si>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</si>
  <si>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</si>
  <si>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</si>
  <si>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</si>
  <si>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</si>
  <si>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</si>
  <si>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</si>
  <si>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</si>
  <si>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</si>
  <si>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</si>
  <si>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</si>
  <si>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</si>
  <si>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</si>
  <si>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</si>
  <si>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</si>
  <si>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</si>
  <si>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</si>
  <si>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</si>
  <si>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</si>
  <si>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</si>
  <si>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</si>
  <si>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</si>
  <si>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</si>
  <si>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</si>
  <si>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</si>
  <si>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</si>
  <si>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</si>
  <si>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</si>
  <si>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</si>
  <si>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</si>
  <si>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</si>
  <si>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</si>
  <si>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</si>
  <si>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</si>
  <si>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</si>
  <si>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</si>
  <si>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</si>
  <si>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</si>
  <si>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</si>
  <si>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</si>
  <si>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</si>
  <si>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</si>
  <si>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</si>
  <si>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</si>
  <si>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</si>
  <si>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</si>
  <si>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</si>
  <si>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</si>
  <si>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</si>
  <si>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</si>
  <si>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</si>
  <si>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</si>
  <si>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</si>
  <si>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</si>
  <si>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</si>
  <si>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</si>
  <si>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</si>
  <si>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</si>
  <si>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</si>
  <si>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</si>
  <si>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</si>
  <si>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</si>
  <si>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</si>
  <si>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</si>
  <si>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</si>
  <si>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</si>
  <si>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</si>
  <si>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</si>
  <si>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</si>
  <si>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</si>
  <si>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</si>
  <si>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</si>
  <si>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</si>
  <si>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</si>
  <si>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</si>
  <si>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</si>
  <si>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</si>
  <si>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</si>
  <si>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</si>
  <si>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</si>
  <si>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</si>
  <si>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</si>
  <si>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</si>
  <si>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</si>
  <si>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</si>
  <si>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</si>
  <si>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</si>
  <si>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</si>
  <si>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</si>
  <si>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</si>
  <si>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</si>
  <si>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</si>
  <si>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</si>
  <si>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</si>
  <si>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</si>
  <si>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</si>
  <si>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</si>
  <si>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</si>
  <si>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</si>
  <si>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</si>
  <si>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</si>
  <si>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</si>
  <si>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</si>
  <si>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</si>
  <si>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</si>
  <si>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</si>
  <si>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</si>
  <si>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</si>
  <si>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</si>
  <si>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</si>
  <si>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</si>
  <si>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</si>
  <si>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</si>
  <si>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</si>
  <si>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</si>
  <si>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</si>
  <si>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</si>
  <si>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</si>
  <si>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</si>
  <si>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</si>
  <si>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</si>
  <si>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</si>
  <si>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</si>
  <si>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</si>
  <si>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</si>
  <si>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</si>
  <si>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</si>
  <si>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</si>
  <si>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</si>
  <si>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</si>
  <si>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</si>
  <si>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</si>
  <si>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</si>
  <si>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</si>
  <si>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</si>
  <si>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</si>
  <si>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</si>
  <si>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</si>
  <si>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</si>
  <si>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</si>
  <si>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</si>
  <si>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</si>
  <si>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</si>
  <si>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</si>
  <si>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</si>
  <si>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</si>
  <si>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</si>
  <si>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</si>
  <si>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</si>
  <si>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</si>
  <si>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</si>
  <si>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</si>
  <si>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</si>
  <si>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</si>
  <si>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</si>
  <si>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</si>
  <si>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</si>
  <si>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</si>
  <si>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</si>
  <si>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</si>
  <si>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</si>
  <si>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</si>
  <si>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</si>
  <si>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</si>
  <si>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</si>
  <si>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</si>
  <si>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</si>
  <si>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</si>
  <si>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</si>
  <si>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</si>
  <si>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</si>
  <si>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</si>
  <si>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</si>
  <si>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</si>
  <si>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</si>
  <si>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</si>
  <si>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</si>
  <si>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</si>
  <si>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</si>
  <si>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</si>
  <si>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</si>
  <si>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</si>
  <si>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</si>
  <si>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</si>
  <si>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</si>
  <si>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</si>
  <si>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</si>
  <si>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</si>
  <si>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</si>
  <si>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</si>
  <si>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</si>
  <si>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</si>
  <si>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</si>
  <si>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</si>
  <si>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</si>
  <si>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</si>
  <si>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</si>
  <si>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</si>
  <si>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</si>
  <si>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</si>
  <si>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</si>
  <si>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</si>
  <si>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</si>
  <si>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</si>
  <si>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</si>
  <si>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</si>
  <si>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</si>
  <si>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</si>
  <si>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</si>
  <si>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</si>
  <si>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</si>
  <si>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</si>
  <si>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</si>
  <si>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</si>
  <si>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</si>
  <si>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</si>
  <si>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</si>
  <si>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</si>
  <si>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</si>
  <si>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</si>
  <si>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</si>
  <si>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</si>
  <si>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</si>
  <si>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</si>
  <si>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</si>
  <si>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</si>
  <si>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</si>
  <si>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</si>
  <si>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</si>
  <si>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</si>
  <si>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</si>
  <si>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</si>
  <si>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</si>
  <si>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</si>
  <si>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</si>
  <si>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</si>
  <si>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</si>
  <si>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</si>
  <si>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</si>
  <si>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</si>
  <si>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</si>
  <si>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</si>
  <si>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</si>
  <si>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</si>
  <si>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</si>
  <si>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</si>
  <si>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</si>
  <si>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</si>
  <si>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</si>
  <si>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</si>
  <si>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</si>
  <si>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</si>
  <si>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</si>
  <si>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</si>
  <si>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</si>
  <si>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</si>
  <si>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</si>
  <si>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</si>
  <si>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</si>
  <si>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</si>
  <si>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</si>
  <si>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</si>
  <si>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</si>
  <si>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</si>
  <si>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</si>
  <si>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</si>
  <si>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</si>
  <si>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</si>
  <si>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</si>
  <si>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</si>
  <si>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</si>
  <si>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</si>
  <si>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</si>
  <si>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</si>
  <si>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</si>
  <si>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</si>
  <si>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</si>
  <si>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</si>
  <si>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</si>
  <si>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</si>
  <si>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</si>
  <si>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</si>
  <si>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</si>
  <si>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</si>
  <si>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</si>
  <si>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</si>
  <si>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</si>
  <si>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</si>
  <si>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</si>
  <si>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</si>
  <si>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</si>
  <si>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</si>
  <si>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</si>
  <si>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</si>
  <si>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</si>
  <si>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</si>
  <si>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</si>
  <si>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</si>
  <si>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</si>
  <si>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</si>
  <si>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</si>
  <si>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</si>
  <si>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</si>
  <si>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</si>
  <si>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</si>
  <si>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</si>
  <si>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</si>
  <si>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</si>
  <si>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</si>
  <si>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</si>
  <si>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</si>
  <si>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</si>
  <si>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</si>
  <si>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</si>
  <si>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</si>
  <si>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</si>
  <si>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</si>
  <si>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</si>
  <si>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</si>
  <si>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</si>
  <si>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</si>
  <si>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</si>
  <si>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</si>
  <si>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</si>
  <si>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</si>
  <si>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</si>
  <si>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</si>
  <si>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</si>
  <si>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</si>
  <si>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</si>
  <si>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</si>
  <si>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</si>
  <si>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</si>
  <si>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</si>
  <si>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</si>
  <si>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</si>
  <si>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</si>
  <si>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</si>
  <si>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</si>
  <si>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</si>
  <si>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</si>
  <si>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</si>
  <si>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</si>
  <si>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</si>
  <si>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</si>
  <si>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</si>
  <si>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</si>
  <si>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</si>
  <si>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</si>
  <si>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</si>
  <si>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</si>
  <si>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</si>
  <si>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</si>
  <si>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</si>
  <si>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</si>
  <si>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</si>
  <si>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</si>
  <si>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</si>
  <si>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</si>
  <si>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</si>
  <si>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</si>
  <si>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</si>
  <si>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</si>
  <si>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</si>
  <si>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</si>
  <si>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</si>
  <si>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</si>
  <si>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</si>
  <si>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</si>
  <si>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</si>
  <si>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</si>
  <si>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</si>
  <si>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</si>
  <si>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</si>
  <si>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</si>
  <si>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</si>
  <si>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</si>
  <si>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</si>
  <si>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</si>
  <si>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</si>
  <si>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</si>
  <si>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</si>
  <si>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</si>
  <si>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</si>
  <si>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</si>
  <si>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</si>
  <si>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</si>
  <si>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</si>
  <si>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</si>
  <si>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</si>
  <si>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</si>
  <si>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</si>
  <si>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</si>
  <si>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</si>
  <si>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</si>
  <si>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</si>
  <si>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</si>
  <si>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</si>
  <si>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</si>
  <si>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</si>
  <si>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</si>
  <si>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</si>
  <si>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</si>
  <si>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</si>
  <si>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</si>
  <si>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</si>
  <si>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</si>
  <si>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</si>
  <si>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</si>
  <si>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</si>
  <si>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</si>
  <si>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</si>
  <si>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</si>
  <si>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</si>
  <si>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</si>
  <si>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</si>
  <si>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</si>
  <si>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</si>
  <si>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</si>
  <si>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</si>
  <si>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</si>
  <si>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</si>
  <si>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</si>
  <si>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</si>
  <si>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</si>
  <si>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</si>
  <si>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</si>
  <si>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</si>
  <si>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</si>
  <si>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</si>
  <si>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</si>
  <si>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</si>
  <si>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</si>
  <si>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</si>
  <si>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</si>
  <si>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</si>
  <si>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</si>
  <si>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</si>
  <si>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</si>
  <si>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</si>
  <si>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</si>
  <si>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</si>
  <si>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</si>
  <si>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</si>
  <si>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</si>
  <si>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</si>
  <si>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</si>
  <si>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</si>
  <si>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</si>
  <si>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</si>
  <si>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</si>
  <si>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</si>
  <si>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</si>
  <si>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</si>
  <si>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</si>
  <si>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</si>
  <si>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</si>
  <si>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</si>
  <si>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</si>
  <si>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</si>
  <si>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</si>
  <si>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</si>
  <si>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</si>
  <si>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</si>
  <si>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</si>
  <si>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</si>
  <si>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</si>
  <si>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</si>
  <si>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</si>
  <si>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</si>
  <si>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</si>
  <si>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</si>
  <si>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</si>
  <si>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</si>
  <si>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</si>
  <si>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</si>
  <si>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</si>
  <si>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</si>
  <si>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</si>
  <si>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</si>
  <si>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</si>
  <si>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</si>
  <si>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</si>
  <si>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</si>
  <si>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</si>
  <si>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</si>
  <si>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</si>
  <si>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</si>
  <si>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</si>
  <si>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</si>
  <si>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</si>
  <si>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</si>
  <si>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</si>
  <si>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</si>
  <si>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</si>
  <si>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</si>
  <si>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</si>
  <si>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</si>
  <si>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</si>
  <si>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</si>
  <si>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</si>
  <si>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</si>
  <si>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</si>
  <si>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</si>
  <si>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</si>
  <si>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</si>
  <si>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</si>
  <si>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</si>
  <si>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</si>
  <si>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</si>
  <si>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</si>
  <si>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</si>
  <si>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</si>
  <si>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</si>
  <si>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</si>
  <si>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</si>
  <si>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</si>
  <si>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</si>
  <si>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</si>
  <si>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</si>
  <si>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</si>
  <si>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</si>
  <si>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</si>
  <si>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</si>
  <si>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</si>
  <si>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</si>
  <si>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</si>
  <si>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</si>
  <si>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</si>
  <si>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</si>
  <si>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</si>
  <si>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</si>
  <si>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</si>
  <si>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</si>
  <si>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</si>
  <si>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</si>
  <si>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</si>
  <si>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</si>
  <si>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</si>
  <si>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</si>
  <si>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</si>
  <si>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</si>
  <si>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</si>
  <si>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</si>
  <si>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</si>
  <si>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</si>
  <si>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</si>
  <si>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</si>
  <si>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</si>
  <si>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</si>
  <si>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</si>
  <si>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</si>
  <si>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</si>
  <si>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</si>
  <si>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</si>
  <si>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</si>
  <si>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</si>
  <si>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</si>
  <si>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</si>
  <si>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</si>
  <si>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</si>
  <si>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</si>
  <si>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</si>
  <si>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</si>
  <si>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</si>
  <si>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</si>
  <si>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</si>
  <si>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</si>
  <si>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</si>
  <si>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</si>
  <si>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</si>
  <si>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</si>
  <si>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</si>
  <si>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</si>
  <si>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</si>
  <si>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</si>
  <si>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</si>
  <si>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</si>
  <si>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</si>
  <si>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</si>
  <si>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</si>
  <si>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</si>
  <si>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</si>
  <si>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</si>
  <si>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</si>
  <si>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</si>
  <si>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</si>
  <si>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</si>
  <si>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</si>
  <si>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</si>
  <si>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</si>
  <si>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</si>
  <si>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</si>
  <si>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</si>
  <si>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</si>
  <si>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</si>
  <si>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</si>
  <si>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</si>
  <si>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</si>
  <si>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</si>
  <si>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</si>
  <si>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</si>
  <si>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</si>
  <si>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</si>
  <si>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</si>
  <si>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</si>
  <si>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</si>
  <si>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</si>
  <si>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</si>
  <si>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</si>
  <si>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</si>
  <si>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</si>
  <si>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</si>
  <si>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</si>
  <si>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</si>
  <si>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</si>
  <si>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</si>
  <si>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</si>
  <si>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</si>
  <si>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</si>
  <si>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</si>
  <si>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</si>
  <si>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</si>
  <si>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</si>
  <si>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</si>
  <si>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</si>
  <si>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</si>
  <si>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</si>
  <si>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</si>
  <si>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</si>
  <si>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</si>
  <si>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</si>
  <si>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</si>
  <si>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</si>
  <si>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</si>
  <si>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</si>
  <si>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</si>
  <si>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</si>
  <si>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</si>
  <si>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</si>
  <si>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</si>
  <si>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</si>
  <si>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</si>
  <si>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</si>
  <si>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</si>
  <si>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</si>
  <si>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</si>
  <si>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</si>
  <si>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</si>
  <si>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</si>
  <si>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</si>
  <si>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</si>
  <si>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</si>
  <si>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</si>
  <si>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</si>
  <si>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</si>
  <si>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</si>
  <si>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</si>
  <si>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</si>
  <si>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</si>
  <si>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</si>
  <si>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</si>
  <si>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</si>
  <si>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</si>
  <si>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</si>
  <si>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</si>
  <si>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</si>
  <si>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</si>
  <si>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</si>
  <si>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</si>
  <si>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</si>
  <si>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</si>
  <si>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</si>
  <si>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</si>
  <si>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</si>
  <si>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</si>
  <si>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</si>
  <si>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</si>
  <si>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</si>
  <si>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</si>
  <si>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</si>
  <si>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</si>
  <si>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</si>
  <si>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</si>
  <si>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</si>
  <si>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</si>
  <si>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</si>
  <si>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</si>
  <si>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</si>
  <si>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</si>
  <si>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</si>
  <si>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</si>
  <si>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</si>
  <si>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</si>
  <si>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</si>
  <si>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</si>
  <si>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</si>
  <si>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</si>
  <si>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</si>
  <si>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</si>
  <si>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</si>
  <si>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</si>
  <si>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</si>
  <si>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</si>
  <si>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</si>
  <si>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</si>
  <si>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</si>
  <si>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</si>
  <si>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</si>
  <si>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</si>
  <si>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</si>
  <si>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</si>
  <si>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</si>
  <si>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</si>
  <si>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</si>
  <si>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</si>
  <si>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</si>
  <si>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</si>
  <si>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</si>
  <si>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</si>
  <si>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</si>
  <si>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</si>
  <si>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</si>
  <si>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</si>
  <si>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</si>
  <si>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</si>
  <si>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</si>
  <si>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</si>
  <si>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</si>
  <si>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</si>
  <si>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</si>
  <si>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</si>
  <si>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</si>
  <si>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</si>
  <si>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</si>
  <si>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</si>
  <si>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</si>
  <si>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</si>
  <si>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</si>
  <si>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</si>
  <si>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</si>
  <si>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</si>
  <si>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</si>
  <si>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</si>
  <si>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</si>
  <si>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</si>
  <si>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</si>
  <si>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</si>
  <si>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</si>
  <si>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</si>
  <si>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</si>
  <si>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</si>
  <si>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</si>
  <si>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</si>
  <si>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</si>
  <si>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</si>
  <si>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</si>
  <si>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</si>
  <si>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</si>
  <si>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</si>
  <si>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</si>
  <si>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</si>
  <si>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</si>
  <si>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</si>
  <si>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</si>
  <si>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</si>
  <si>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</si>
  <si>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</si>
  <si>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</si>
  <si>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</si>
  <si>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</si>
  <si>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</si>
  <si>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</si>
  <si>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</si>
  <si>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</si>
  <si>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</si>
  <si>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</si>
  <si>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</si>
  <si>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</si>
  <si>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</si>
  <si>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</si>
  <si>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</si>
  <si>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</si>
  <si>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</si>
  <si>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</si>
  <si>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</si>
  <si>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</si>
  <si>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</si>
  <si>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</si>
  <si>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</si>
  <si>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</si>
  <si>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</si>
  <si>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</si>
  <si>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</si>
  <si>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</si>
  <si>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</si>
  <si>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</si>
  <si>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</si>
  <si>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</si>
  <si>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</si>
  <si>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</si>
  <si>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</si>
  <si>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</si>
  <si>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</si>
  <si>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</si>
  <si>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</si>
  <si>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</si>
  <si>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</si>
  <si>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</si>
  <si>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</si>
  <si>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</si>
  <si>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</si>
  <si>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</si>
  <si>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</si>
  <si>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</si>
  <si>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</si>
  <si>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</si>
  <si>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</si>
  <si>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</si>
  <si>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</si>
  <si>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</si>
  <si>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</si>
  <si>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</si>
  <si>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</si>
  <si>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</si>
  <si>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</si>
  <si>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</si>
  <si>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</si>
  <si>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</si>
  <si>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</si>
  <si>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</si>
  <si>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</si>
  <si>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</si>
  <si>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</si>
  <si>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</si>
  <si>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</si>
  <si>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</si>
  <si>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</si>
  <si>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</si>
  <si>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</si>
  <si>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</si>
  <si>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</si>
  <si>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</si>
  <si>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</si>
  <si>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</si>
  <si>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</si>
  <si>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</si>
  <si>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</si>
  <si>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</si>
  <si>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</si>
  <si>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</si>
  <si>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</si>
  <si>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</si>
  <si>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</si>
  <si>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</si>
  <si>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</si>
  <si>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</si>
  <si>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</si>
  <si>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</si>
  <si>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</si>
  <si>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</si>
  <si>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</si>
  <si>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</si>
  <si>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</si>
  <si>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</si>
  <si>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</si>
  <si>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</si>
  <si>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</si>
  <si>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</si>
  <si>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</si>
  <si>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</si>
  <si>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</si>
  <si>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</si>
  <si>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</si>
  <si>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</si>
  <si>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</si>
  <si>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</si>
  <si>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</si>
  <si>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</si>
  <si>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</si>
  <si>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</si>
  <si>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</si>
  <si>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</si>
  <si>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</si>
  <si>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</si>
  <si>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</si>
  <si>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</si>
  <si>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</si>
  <si>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</si>
  <si>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</si>
  <si>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</si>
  <si>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</si>
  <si>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</si>
  <si>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</si>
  <si>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</si>
  <si>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</si>
  <si>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</si>
  <si>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</si>
  <si>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</si>
  <si>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</si>
  <si>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</si>
  <si>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</si>
  <si>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</si>
  <si>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</si>
  <si>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</si>
  <si>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</si>
  <si>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</si>
  <si>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</si>
  <si>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</si>
  <si>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</si>
  <si>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</si>
  <si>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</si>
  <si>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</si>
  <si>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</si>
  <si>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</si>
  <si>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</si>
  <si>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</si>
  <si>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</si>
  <si>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</si>
  <si>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</si>
  <si>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</si>
  <si>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</si>
  <si>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</si>
  <si>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</si>
  <si>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</si>
  <si>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</si>
  <si>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</si>
  <si>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</si>
  <si>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</si>
  <si>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</si>
  <si>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</si>
  <si>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</si>
  <si>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</si>
  <si>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</si>
  <si>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</si>
  <si>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</si>
  <si>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</si>
  <si>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</si>
  <si>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</si>
  <si>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</si>
  <si>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</si>
  <si>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</si>
  <si>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</si>
  <si>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</si>
  <si>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</si>
  <si>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</si>
  <si>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</si>
  <si>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</si>
  <si>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</si>
  <si>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</si>
  <si>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</si>
  <si>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</si>
  <si>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</si>
  <si>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</si>
  <si>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</si>
  <si>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</si>
  <si>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</si>
  <si>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</si>
  <si>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</si>
  <si>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</si>
  <si>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</si>
  <si>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</si>
  <si>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</si>
  <si>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</si>
  <si>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</si>
  <si>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</si>
  <si>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</si>
  <si>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</si>
  <si>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</si>
  <si>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</si>
  <si>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</si>
  <si>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</si>
  <si>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</si>
  <si>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</si>
  <si>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</si>
  <si>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</si>
  <si>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</si>
  <si>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</si>
  <si>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</si>
  <si>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</si>
  <si>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</si>
  <si>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</si>
  <si>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</si>
  <si>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</si>
  <si>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</si>
  <si>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</si>
  <si>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</si>
  <si>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</si>
  <si>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</si>
  <si>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</si>
  <si>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</si>
  <si>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</si>
  <si>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</si>
  <si>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</si>
  <si>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</si>
  <si>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</si>
  <si>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</si>
  <si>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</si>
  <si>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</si>
  <si>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</si>
  <si>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</si>
  <si>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</si>
  <si>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</si>
  <si>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</si>
  <si>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</si>
  <si>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</si>
  <si>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</si>
  <si>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</si>
  <si>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</si>
  <si>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</si>
  <si>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</si>
  <si>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</si>
  <si>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</si>
  <si>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</si>
  <si>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</si>
  <si>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</si>
  <si>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</si>
  <si>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</si>
  <si>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</si>
  <si>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</si>
  <si>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</si>
  <si>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</si>
  <si>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</si>
  <si>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</si>
  <si>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</si>
  <si>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</si>
  <si>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</si>
  <si>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</si>
  <si>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</si>
  <si>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</si>
  <si>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</si>
  <si>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</si>
  <si>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</si>
  <si>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</si>
  <si>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</si>
  <si>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</si>
  <si>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</si>
  <si>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</si>
  <si>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</si>
  <si>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</si>
  <si>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</si>
  <si>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</si>
  <si>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</si>
  <si>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</si>
  <si>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</si>
  <si>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</si>
  <si>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</si>
  <si>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</si>
  <si>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</si>
  <si>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</si>
  <si>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</si>
  <si>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</si>
  <si>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</si>
  <si>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</si>
  <si>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</si>
  <si>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</si>
  <si>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</si>
  <si>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</si>
  <si>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</si>
  <si>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</si>
  <si>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</si>
  <si>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</si>
  <si>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</si>
  <si>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</si>
  <si>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</si>
  <si>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</si>
  <si>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</si>
  <si>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</si>
  <si>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</si>
  <si>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</si>
  <si>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</si>
  <si>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</si>
  <si>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</si>
  <si>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</si>
  <si>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</si>
  <si>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</si>
  <si>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</si>
  <si>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</si>
  <si>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</si>
  <si>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</si>
  <si>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</si>
  <si>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</si>
  <si>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</si>
  <si>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</si>
  <si>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</si>
  <si>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</si>
  <si>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</si>
  <si>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</si>
  <si>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</si>
  <si>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</si>
  <si>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</si>
  <si>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</si>
  <si>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</si>
  <si>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</si>
  <si>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</si>
  <si>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</si>
  <si>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</si>
  <si>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</si>
  <si>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</si>
  <si>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</si>
  <si>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</si>
  <si>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</si>
  <si>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</si>
  <si>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</si>
  <si>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</si>
  <si>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</si>
  <si>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</si>
  <si>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</si>
  <si>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</si>
  <si>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</si>
  <si>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</si>
  <si>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</si>
  <si>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</si>
  <si>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</si>
  <si>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</si>
  <si>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</si>
  <si>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</si>
  <si>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</si>
  <si>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</si>
  <si>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</si>
  <si>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</si>
  <si>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</si>
  <si>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</si>
  <si>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</si>
  <si>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</si>
  <si>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</si>
  <si>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</si>
  <si>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</si>
  <si>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</si>
  <si>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</si>
  <si>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</si>
  <si>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</si>
  <si>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</si>
  <si>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</si>
  <si>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</si>
  <si>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</si>
  <si>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</si>
  <si>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</si>
  <si>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</si>
  <si>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</si>
  <si>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</si>
  <si>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</si>
  <si>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</si>
  <si>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</si>
  <si>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</si>
  <si>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</si>
  <si>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</si>
  <si>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</si>
  <si>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</si>
  <si>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</si>
  <si>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</si>
  <si>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</si>
  <si>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</si>
  <si>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</si>
  <si>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</si>
  <si>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</si>
  <si>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</si>
  <si>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</si>
  <si>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</si>
  <si>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</si>
  <si>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</si>
  <si>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</si>
  <si>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</si>
  <si>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</si>
  <si>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</si>
  <si>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</si>
  <si>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</si>
  <si>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</si>
  <si>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</si>
  <si>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</si>
  <si>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</si>
  <si>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</si>
  <si>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</si>
  <si>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</si>
  <si>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</si>
  <si>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</si>
  <si>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</si>
  <si>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</si>
  <si>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</si>
  <si>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</si>
  <si>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</si>
  <si>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</si>
  <si>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</si>
  <si>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</si>
  <si>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</si>
  <si>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</si>
  <si>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</si>
  <si>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</si>
  <si>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</si>
  <si>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</si>
  <si>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</si>
  <si>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</si>
  <si>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</si>
  <si>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</si>
  <si>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</si>
  <si>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</si>
  <si>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</si>
  <si>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</si>
  <si>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</si>
  <si>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</si>
  <si>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</si>
  <si>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</si>
  <si>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</si>
  <si>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</si>
  <si>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</si>
  <si>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</si>
  <si>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</si>
  <si>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</si>
  <si>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</si>
  <si>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</si>
  <si>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</si>
  <si>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</si>
  <si>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</si>
  <si>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</si>
  <si>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</si>
  <si>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</si>
  <si>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</si>
  <si>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</si>
  <si>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</si>
  <si>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</si>
  <si>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</si>
  <si>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</si>
  <si>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</si>
  <si>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</si>
  <si>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</si>
  <si>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</si>
  <si>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</si>
  <si>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</si>
  <si>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</si>
  <si>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</si>
  <si>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</si>
  <si>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</si>
  <si>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</si>
  <si>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</si>
  <si>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</si>
  <si>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</si>
  <si>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</si>
  <si>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</si>
  <si>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</si>
  <si>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</si>
  <si>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</si>
  <si>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</si>
  <si>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</si>
  <si>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</si>
  <si>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</si>
  <si>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</si>
  <si>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</si>
  <si>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</si>
  <si>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</si>
  <si>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</si>
  <si>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</si>
  <si>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</si>
  <si>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</si>
  <si>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</si>
  <si>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</si>
  <si>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</si>
  <si>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</si>
  <si>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</si>
  <si>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</si>
  <si>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</si>
  <si>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</si>
  <si>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</si>
  <si>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</si>
  <si>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</si>
  <si>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</si>
  <si>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</si>
  <si>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</si>
  <si>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</si>
  <si>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</si>
  <si>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</si>
  <si>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</si>
  <si>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</si>
  <si>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</si>
  <si>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</si>
  <si>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</si>
  <si>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</si>
  <si>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</si>
  <si>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</si>
  <si>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</si>
  <si>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</si>
  <si>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</si>
  <si>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</si>
  <si>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</si>
  <si>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</si>
  <si>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</si>
  <si>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</si>
  <si>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</si>
  <si>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</si>
  <si>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</si>
  <si>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</si>
  <si>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</si>
  <si>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</si>
  <si>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</si>
  <si>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</si>
  <si>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</si>
  <si>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</si>
  <si>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</si>
  <si>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</si>
  <si>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</si>
  <si>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</si>
  <si>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</si>
  <si>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</si>
  <si>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</si>
  <si>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</si>
  <si>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</si>
  <si>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</si>
  <si>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</si>
  <si>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</si>
  <si>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</si>
  <si>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</si>
  <si>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</si>
  <si>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</si>
  <si>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</si>
  <si>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</si>
  <si>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</si>
  <si>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</si>
  <si>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</si>
  <si>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</si>
  <si>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</si>
  <si>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</si>
  <si>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</si>
  <si>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</si>
  <si>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</si>
  <si>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</si>
  <si>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</si>
  <si>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</si>
  <si>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</si>
  <si>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</si>
  <si>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</si>
  <si>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</si>
  <si>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</si>
  <si>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</si>
  <si>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</si>
  <si>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</si>
  <si>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</si>
  <si>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</si>
  <si>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</si>
  <si>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</si>
  <si>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</si>
  <si>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</si>
  <si>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</si>
  <si>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</si>
  <si>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</si>
  <si>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</si>
  <si>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</si>
  <si>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</si>
  <si>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</si>
  <si>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</si>
  <si>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</si>
  <si>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</si>
  <si>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</si>
  <si>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</si>
  <si>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</si>
  <si>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</si>
  <si>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</si>
  <si>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</si>
  <si>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</si>
  <si>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</si>
  <si>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</si>
  <si>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</si>
  <si>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</si>
  <si>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</si>
  <si>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</si>
  <si>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</si>
  <si>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</si>
  <si>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</si>
  <si>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</si>
  <si>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</si>
  <si>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</si>
  <si>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</si>
  <si>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</si>
  <si>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</si>
  <si>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</si>
  <si>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</si>
  <si>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</si>
  <si>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</si>
  <si>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</si>
  <si>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</si>
  <si>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</si>
  <si>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</si>
  <si>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</si>
  <si>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</si>
  <si>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</si>
  <si>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</si>
  <si>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</si>
  <si>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</si>
  <si>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</si>
  <si>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</si>
  <si>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</si>
  <si>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</si>
  <si>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</si>
  <si>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</si>
  <si>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</si>
  <si>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</si>
  <si>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</si>
  <si>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</si>
  <si>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</si>
  <si>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</si>
  <si>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</si>
  <si>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</si>
  <si>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</si>
  <si>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</si>
  <si>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</si>
  <si>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</si>
  <si>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</si>
  <si>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</si>
  <si>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</si>
  <si>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</si>
  <si>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</si>
  <si>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</si>
  <si>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</si>
  <si>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</si>
  <si>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</si>
  <si>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</si>
  <si>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</si>
  <si>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</si>
  <si>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</si>
  <si>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</si>
  <si>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</si>
  <si>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</si>
  <si>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</si>
  <si>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</si>
  <si>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</si>
  <si>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</si>
  <si>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</si>
  <si>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</si>
  <si>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</si>
  <si>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</si>
  <si>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</si>
  <si>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</si>
  <si>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</si>
  <si>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</si>
  <si>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</si>
  <si>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</si>
  <si>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</si>
  <si>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</si>
  <si>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</si>
  <si>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</si>
  <si>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</si>
  <si>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</si>
  <si>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</si>
  <si>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</si>
  <si>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</si>
  <si>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</si>
  <si>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</si>
  <si>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</si>
  <si>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</si>
  <si>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</si>
  <si>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</si>
  <si>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</si>
  <si>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</si>
  <si>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</si>
  <si>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</si>
  <si>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</si>
  <si>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</si>
  <si>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</si>
  <si>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</si>
  <si>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</si>
  <si>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</si>
  <si>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</si>
  <si>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</si>
  <si>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</si>
  <si>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</si>
  <si>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</si>
  <si>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</si>
  <si>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</si>
  <si>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</si>
  <si>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</si>
  <si>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</si>
  <si>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</si>
  <si>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</si>
  <si>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</si>
  <si>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</si>
  <si>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</si>
  <si>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</si>
  <si>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</si>
  <si>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</si>
  <si>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</si>
  <si>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</si>
  <si>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</si>
  <si>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</si>
  <si>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</si>
  <si>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</si>
  <si>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</si>
  <si>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</si>
  <si>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</si>
  <si>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</si>
  <si>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</si>
  <si>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</si>
  <si>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</si>
  <si>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</si>
  <si>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</si>
  <si>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</si>
  <si>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</si>
  <si>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</si>
  <si>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</si>
  <si>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</si>
  <si>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</si>
  <si>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</si>
  <si>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</si>
  <si>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</si>
  <si>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</si>
  <si>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</si>
  <si>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</si>
  <si>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</si>
  <si>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</si>
  <si>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</si>
  <si>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</si>
  <si>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</si>
  <si>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</si>
  <si>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</si>
  <si>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</si>
  <si>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</si>
  <si>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</si>
  <si>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</si>
  <si>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</si>
  <si>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</si>
  <si>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</si>
  <si>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</si>
  <si>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</si>
  <si>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</si>
  <si>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</si>
  <si>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</si>
  <si>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</si>
  <si>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</si>
  <si>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</si>
  <si>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</si>
  <si>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</si>
  <si>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</si>
  <si>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</si>
  <si>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</si>
  <si>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</si>
  <si>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</si>
  <si>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</si>
  <si>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</si>
  <si>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</si>
  <si>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</si>
  <si>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</si>
  <si>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</si>
  <si>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</si>
  <si>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</si>
  <si>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</si>
  <si>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</si>
  <si>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</si>
  <si>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</si>
  <si>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</si>
  <si>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</si>
  <si>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</si>
  <si>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</si>
  <si>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</si>
  <si>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</si>
  <si>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</si>
  <si>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</si>
  <si>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</si>
  <si>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</si>
  <si>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</si>
  <si>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</si>
  <si>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</si>
  <si>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</si>
  <si>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</si>
  <si>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</si>
  <si>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</si>
  <si>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</si>
  <si>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</si>
  <si>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</si>
  <si>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</si>
  <si>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</si>
  <si>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</si>
  <si>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</si>
  <si>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</si>
  <si>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</si>
  <si>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</si>
  <si>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</si>
  <si>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</si>
  <si>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</si>
  <si>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</si>
  <si>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</si>
  <si>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</si>
  <si>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</si>
  <si>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</si>
  <si>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</si>
  <si>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</si>
  <si>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</si>
  <si>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</si>
  <si>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</si>
  <si>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</si>
  <si>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</si>
  <si>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</si>
  <si>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</si>
  <si>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</si>
  <si>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</si>
  <si>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</si>
  <si>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</si>
  <si>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</si>
  <si>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</si>
  <si>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</si>
  <si>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</si>
  <si>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</si>
  <si>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</si>
  <si>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</si>
  <si>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</si>
  <si>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</si>
  <si>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</si>
  <si>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</si>
  <si>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</si>
  <si>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</si>
  <si>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</si>
  <si>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</si>
  <si>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</si>
  <si>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</si>
  <si>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</si>
  <si>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</si>
  <si>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</si>
  <si>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</si>
  <si>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</si>
  <si>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</si>
  <si>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</si>
  <si>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</si>
  <si>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</si>
  <si>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</si>
  <si>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</si>
  <si>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</si>
  <si>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</si>
  <si>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</si>
  <si>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</si>
  <si>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</si>
  <si>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</si>
  <si>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</si>
  <si>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</si>
  <si>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</si>
  <si>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</si>
  <si>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</si>
  <si>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</si>
  <si>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</si>
  <si>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</si>
  <si>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</si>
  <si>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</si>
  <si>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</si>
  <si>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</si>
  <si>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</si>
  <si>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</si>
  <si>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</si>
  <si>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</si>
  <si>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</si>
  <si>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</si>
  <si>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</si>
  <si>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</si>
  <si>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</si>
  <si>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</si>
  <si>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</si>
  <si>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</si>
  <si>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</si>
  <si>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</si>
  <si>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</si>
  <si>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</si>
  <si>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</si>
  <si>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</si>
  <si>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</si>
  <si>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</si>
  <si>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</si>
  <si>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</si>
  <si>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</si>
  <si>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</si>
  <si>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</si>
  <si>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</si>
  <si>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</si>
  <si>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</si>
  <si>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</si>
  <si>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</si>
  <si>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</si>
  <si>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</si>
  <si>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</si>
  <si>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</si>
  <si>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</si>
  <si>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</si>
  <si>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</si>
  <si>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</si>
  <si>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</si>
  <si>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</si>
  <si>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</si>
  <si>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</si>
  <si>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</si>
  <si>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</si>
  <si>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</si>
  <si>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</si>
  <si>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</si>
  <si>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</si>
  <si>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</si>
  <si>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</si>
  <si>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</si>
  <si>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</si>
  <si>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</si>
  <si>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</si>
  <si>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</si>
  <si>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</si>
  <si>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</si>
  <si>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</si>
  <si>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</si>
  <si>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</si>
  <si>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</si>
  <si>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</si>
  <si>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</si>
  <si>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</si>
  <si>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</si>
  <si>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</si>
  <si>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</si>
  <si>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</si>
  <si>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</si>
  <si>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</si>
  <si>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</si>
  <si>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</si>
  <si>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</si>
  <si>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</si>
  <si>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</si>
  <si>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</si>
  <si>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</si>
  <si>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</si>
  <si>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</si>
  <si>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</si>
  <si>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</si>
  <si>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</si>
  <si>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</si>
  <si>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</si>
  <si>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</si>
  <si>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</si>
  <si>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</si>
  <si>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</si>
  <si>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</si>
  <si>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</si>
  <si>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</si>
  <si>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</si>
  <si>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</si>
  <si>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</si>
  <si>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</si>
  <si>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</si>
  <si>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</si>
  <si>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</si>
  <si>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</si>
  <si>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</si>
  <si>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</si>
  <si>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</si>
  <si>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</si>
  <si>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</si>
  <si>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</si>
  <si>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</si>
  <si>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</si>
  <si>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</si>
  <si>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</si>
  <si>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</si>
  <si>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</si>
  <si>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</si>
  <si>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</si>
  <si>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</si>
  <si>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</si>
  <si>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</si>
  <si>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</si>
  <si>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</si>
  <si>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</si>
  <si>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</si>
  <si>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</si>
  <si>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</si>
  <si>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</si>
  <si>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</si>
  <si>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</si>
  <si>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</si>
  <si>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</si>
  <si>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</si>
  <si>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</si>
  <si>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</si>
  <si>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</si>
  <si>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</si>
  <si>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</si>
  <si>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</si>
  <si>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</si>
  <si>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</si>
  <si>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</si>
  <si>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</si>
  <si>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</si>
  <si>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</si>
  <si>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</si>
  <si>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</si>
  <si>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</si>
  <si>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</si>
  <si>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</si>
  <si>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</si>
  <si>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</si>
  <si>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</si>
  <si>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</si>
  <si>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</si>
  <si>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</si>
  <si>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</si>
  <si>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</si>
  <si>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</si>
  <si>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</si>
  <si>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</si>
  <si>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</si>
  <si>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</si>
  <si>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</si>
  <si>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</si>
  <si>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</si>
  <si>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</si>
  <si>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</si>
  <si>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</si>
  <si>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</si>
  <si>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</si>
  <si>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</si>
  <si>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</si>
  <si>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</si>
  <si>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</si>
  <si>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</si>
  <si>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</si>
  <si>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</si>
  <si>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</si>
  <si>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</si>
  <si>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</si>
  <si>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</si>
  <si>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</si>
  <si>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</si>
  <si>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</si>
  <si>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</si>
  <si>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</si>
  <si>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</si>
  <si>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</si>
  <si>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</si>
  <si>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</si>
  <si>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</si>
  <si>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</si>
  <si>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</si>
  <si>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</si>
  <si>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</si>
  <si>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</si>
  <si>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</si>
  <si>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</si>
  <si>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</si>
  <si>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</si>
  <si>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</si>
  <si>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</si>
  <si>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</si>
  <si>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</si>
  <si>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</si>
  <si>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</si>
  <si>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</si>
  <si>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</si>
  <si>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</si>
  <si>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</si>
  <si>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</si>
  <si>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</si>
  <si>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</si>
  <si>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</si>
  <si>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</si>
  <si>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</si>
  <si>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</si>
  <si>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</si>
  <si>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</si>
  <si>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</si>
  <si>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</si>
  <si>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</si>
  <si>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</si>
  <si>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</si>
  <si>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</si>
  <si>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</si>
  <si>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</si>
  <si>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</si>
  <si>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</si>
  <si>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</si>
  <si>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</si>
  <si>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</si>
  <si>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</si>
  <si>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</si>
  <si>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</si>
  <si>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</si>
  <si>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</si>
  <si>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</si>
  <si>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</si>
  <si>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</si>
  <si>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</si>
  <si>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</si>
  <si>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</si>
  <si>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</si>
  <si>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</si>
  <si>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</si>
  <si>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</si>
  <si>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</si>
  <si>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</si>
  <si>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</si>
  <si>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</si>
  <si>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</si>
  <si>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</si>
  <si>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</si>
  <si>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</si>
  <si>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</si>
  <si>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</si>
  <si>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</si>
  <si>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</si>
  <si>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</si>
  <si>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</si>
  <si>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</si>
  <si>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</si>
  <si>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</si>
  <si>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</si>
  <si>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</si>
  <si>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</si>
  <si>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</si>
  <si>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</si>
  <si>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</si>
  <si>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</si>
  <si>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</si>
  <si>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</si>
  <si>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</si>
  <si>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</si>
  <si>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</si>
  <si>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</si>
  <si>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</si>
  <si>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</si>
  <si>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</si>
  <si>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</si>
  <si>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</si>
  <si>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</si>
  <si>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</si>
  <si>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</si>
  <si>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</si>
  <si>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</si>
  <si>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</si>
  <si>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</si>
  <si>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</si>
  <si>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</si>
  <si>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</si>
  <si>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</si>
  <si>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</si>
  <si>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</si>
  <si>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</si>
  <si>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</si>
  <si>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</si>
  <si>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</si>
  <si>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</si>
  <si>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</si>
  <si>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</si>
  <si>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</si>
  <si>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</si>
  <si>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</si>
  <si>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</si>
  <si>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</si>
  <si>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</si>
  <si>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</si>
  <si>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</si>
  <si>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</si>
  <si>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</si>
  <si>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</si>
  <si>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</si>
  <si>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</si>
  <si>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</si>
  <si>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</si>
  <si>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</si>
  <si>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</si>
  <si>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</si>
  <si>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</si>
  <si>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</si>
  <si>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</si>
  <si>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</si>
  <si>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</si>
  <si>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</si>
  <si>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</si>
  <si>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</si>
  <si>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</si>
  <si>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</si>
  <si>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</si>
  <si>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</si>
  <si>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</si>
  <si>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</si>
  <si>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</si>
  <si>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</si>
  <si>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</si>
  <si>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</si>
  <si>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</si>
  <si>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</si>
  <si>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</si>
  <si>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</si>
  <si>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</si>
  <si>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</si>
  <si>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</si>
  <si>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</si>
  <si>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</si>
  <si>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</si>
  <si>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</si>
  <si>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</si>
  <si>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</si>
  <si>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</si>
  <si>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</si>
  <si>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</si>
  <si>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</si>
  <si>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</si>
  <si>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</si>
  <si>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</si>
  <si>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</si>
  <si>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</si>
  <si>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</si>
  <si>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</si>
  <si>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</si>
  <si>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</si>
  <si>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</si>
  <si>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</si>
  <si>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</si>
  <si>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</si>
  <si>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</si>
  <si>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</si>
  <si>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</si>
  <si>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</si>
  <si>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</si>
  <si>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</si>
  <si>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</si>
  <si>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</si>
  <si>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</si>
  <si>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</si>
  <si>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</si>
  <si>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</si>
  <si>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</si>
  <si>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</si>
  <si>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</si>
  <si>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</si>
  <si>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</si>
  <si>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</si>
  <si>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</si>
  <si>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</si>
  <si>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</si>
  <si>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</si>
  <si>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</si>
  <si>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</si>
  <si>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</si>
  <si>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</si>
  <si>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</si>
  <si>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</si>
  <si>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</si>
  <si>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</si>
  <si>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</si>
  <si>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</si>
  <si>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</si>
  <si>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</si>
  <si>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</si>
  <si>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</si>
  <si>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</si>
  <si>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</si>
  <si>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</si>
  <si>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</si>
  <si>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</si>
  <si>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</si>
  <si>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</si>
  <si>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</si>
  <si>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</si>
  <si>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</si>
  <si>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</si>
  <si>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</si>
  <si>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</si>
  <si>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</si>
  <si>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</si>
  <si>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</si>
  <si>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</si>
  <si>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</si>
  <si>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</si>
  <si>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</si>
  <si>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</si>
  <si>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</si>
  <si>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</si>
  <si>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</si>
  <si>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</si>
  <si>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</si>
  <si>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</si>
  <si>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</si>
  <si>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</si>
  <si>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</si>
  <si>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</si>
  <si>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</si>
  <si>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</si>
  <si>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</si>
  <si>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</si>
  <si>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</si>
  <si>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</si>
  <si>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</si>
  <si>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</si>
  <si>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</si>
  <si>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</si>
  <si>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</si>
  <si>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</si>
  <si>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</si>
  <si>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</si>
  <si>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</si>
  <si>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</si>
  <si>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</si>
  <si>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</si>
  <si>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</si>
  <si>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</si>
  <si>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</si>
  <si>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</si>
  <si>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</si>
  <si>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</si>
  <si>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</si>
  <si>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</si>
  <si>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</si>
  <si>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</si>
  <si>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</si>
  <si>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</si>
  <si>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</si>
  <si>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</si>
  <si>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</si>
  <si>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</si>
  <si>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</si>
  <si>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</si>
  <si>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</si>
  <si>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</si>
  <si>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</si>
  <si>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</si>
  <si>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</si>
  <si>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</si>
  <si>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</si>
  <si>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</si>
  <si>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</si>
  <si>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</si>
  <si>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</si>
  <si>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</si>
  <si>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</si>
  <si>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</si>
  <si>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</si>
  <si>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</si>
  <si>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</si>
  <si>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</si>
  <si>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</si>
  <si>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</si>
  <si>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</si>
  <si>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</si>
  <si>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</si>
  <si>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</si>
  <si>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</si>
  <si>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</si>
  <si>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</si>
  <si>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</si>
  <si>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</si>
  <si>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</si>
  <si>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</si>
  <si>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</si>
  <si>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</si>
  <si>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</si>
  <si>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</si>
  <si>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</si>
  <si>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</si>
  <si>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</si>
  <si>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</si>
  <si>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</si>
  <si>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</si>
  <si>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</si>
  <si>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</si>
  <si>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</si>
  <si>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</si>
  <si>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</si>
  <si>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</si>
  <si>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</si>
  <si>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</si>
  <si>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</si>
  <si>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</si>
  <si>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</si>
  <si>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</si>
  <si>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</si>
  <si>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</si>
  <si>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</si>
  <si>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</si>
  <si>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</si>
  <si>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</si>
  <si>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</si>
  <si>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</si>
  <si>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</si>
  <si>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</si>
  <si>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</si>
  <si>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</si>
  <si>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</si>
  <si>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</si>
  <si>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</si>
  <si>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</si>
  <si>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</si>
  <si>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</si>
  <si>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</si>
  <si>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</si>
  <si>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</si>
  <si>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</si>
  <si>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</si>
  <si>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</si>
  <si>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</si>
  <si>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</si>
  <si>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</si>
  <si>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</si>
  <si>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</si>
  <si>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</si>
  <si>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</si>
  <si>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</si>
  <si>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</si>
  <si>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</si>
  <si>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</si>
  <si>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</si>
  <si>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</si>
  <si>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</si>
  <si>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</si>
  <si>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</si>
  <si>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</si>
  <si>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</si>
  <si>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</si>
  <si>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</si>
  <si>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</si>
  <si>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</si>
  <si>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</si>
  <si>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</si>
  <si>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</si>
  <si>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</si>
  <si>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</si>
  <si>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</si>
  <si>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</si>
  <si>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</si>
  <si>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</si>
  <si>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</si>
  <si>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</si>
  <si>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</si>
  <si>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</si>
  <si>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</si>
  <si>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</si>
  <si>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</si>
  <si>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</si>
  <si>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</si>
  <si>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</si>
  <si>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</si>
  <si>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</si>
  <si>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</si>
  <si>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</si>
  <si>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</si>
  <si>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</si>
  <si>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</si>
  <si>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</si>
  <si>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</si>
  <si>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</si>
  <si>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</si>
  <si>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</si>
  <si>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</si>
  <si>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</si>
  <si>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</si>
  <si>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</si>
  <si>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</si>
  <si>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</si>
  <si>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</si>
  <si>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</si>
  <si>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</si>
  <si>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</si>
  <si>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</si>
  <si>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</si>
  <si>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</si>
  <si>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</si>
  <si>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</si>
  <si>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</si>
  <si>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</si>
  <si>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</si>
  <si>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</si>
  <si>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</si>
  <si>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</si>
  <si>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</si>
  <si>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</si>
  <si>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</si>
  <si>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</si>
  <si>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</si>
  <si>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</si>
  <si>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</si>
  <si>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</si>
  <si>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</si>
  <si>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</si>
  <si>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</si>
  <si>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</si>
  <si>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</si>
  <si>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</si>
  <si>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</si>
  <si>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</si>
  <si>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</si>
  <si>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</si>
  <si>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</si>
  <si>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</si>
  <si>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</si>
  <si>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</si>
  <si>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</si>
  <si>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</si>
  <si>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</si>
  <si>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</si>
  <si>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</si>
  <si>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</si>
  <si>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</si>
  <si>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</si>
  <si>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</si>
  <si>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</si>
  <si>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</si>
  <si>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</si>
  <si>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</si>
  <si>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</si>
  <si>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</si>
  <si>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</si>
  <si>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</si>
  <si>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</si>
  <si>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</si>
  <si>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</si>
  <si>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</si>
  <si>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</si>
  <si>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</si>
  <si>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</si>
  <si>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</si>
  <si>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</si>
  <si>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</si>
  <si>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</si>
  <si>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</si>
  <si>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</si>
  <si>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</si>
  <si>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</si>
  <si>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</si>
  <si>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</si>
  <si>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</si>
  <si>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</si>
  <si>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</si>
  <si>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</si>
  <si>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</si>
  <si>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</si>
  <si>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</si>
  <si>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</si>
  <si>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</si>
  <si>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</si>
  <si>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</si>
  <si>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</si>
  <si>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</si>
  <si>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</si>
  <si>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</si>
  <si>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</si>
  <si>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</si>
  <si>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</si>
  <si>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</si>
  <si>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</si>
  <si>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</si>
  <si>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</si>
  <si>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</si>
  <si>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</si>
  <si>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</si>
  <si>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</si>
  <si>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</si>
  <si>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</si>
  <si>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</si>
  <si>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</si>
  <si>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</si>
  <si>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</si>
  <si>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</si>
  <si>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</si>
  <si>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</si>
  <si>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</si>
  <si>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</si>
  <si>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</si>
  <si>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</si>
  <si>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</si>
  <si>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</si>
  <si>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</si>
  <si>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</si>
  <si>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</si>
  <si>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</si>
  <si>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</si>
  <si>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</si>
  <si>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</si>
  <si>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</si>
  <si>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</si>
  <si>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</si>
  <si>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</si>
  <si>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</si>
  <si>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</si>
  <si>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</si>
  <si>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</si>
  <si>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</si>
  <si>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</si>
  <si>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</si>
  <si>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</si>
  <si>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</si>
  <si>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</si>
  <si>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</si>
  <si>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</si>
  <si>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</si>
  <si>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</si>
  <si>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</si>
  <si>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</si>
  <si>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</si>
  <si>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</si>
  <si>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</si>
  <si>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</si>
  <si>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</si>
  <si>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</si>
  <si>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</si>
  <si>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</si>
  <si>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</si>
  <si>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</si>
  <si>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</si>
  <si>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</si>
  <si>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</si>
  <si>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</si>
  <si>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</si>
  <si>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</si>
  <si>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</si>
  <si>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</si>
  <si>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</si>
  <si>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</si>
  <si>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</si>
  <si>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</si>
  <si>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</si>
  <si>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</si>
  <si>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</si>
  <si>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</si>
  <si>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</si>
  <si>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</si>
  <si>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</si>
  <si>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</si>
  <si>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</si>
  <si>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</si>
  <si>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</si>
  <si>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</si>
  <si>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</si>
  <si>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</si>
  <si>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</si>
  <si>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</si>
  <si>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</si>
  <si>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</si>
  <si>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</si>
  <si>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</si>
  <si>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</si>
  <si>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</si>
  <si>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</si>
  <si>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</si>
  <si>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</si>
  <si>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</si>
  <si>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</si>
  <si>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</si>
  <si>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</si>
  <si>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</si>
  <si>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</si>
  <si>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</si>
  <si>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</si>
  <si>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</si>
  <si>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</si>
  <si>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</si>
  <si>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</si>
  <si>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</si>
  <si>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</si>
  <si>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</si>
  <si>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</si>
  <si>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</si>
  <si>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</si>
  <si>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</si>
  <si>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</si>
  <si>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</si>
  <si>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</si>
  <si>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</si>
  <si>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</si>
  <si>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</si>
  <si>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</si>
  <si>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</si>
  <si>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</si>
  <si>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</si>
  <si>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</si>
  <si>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</si>
  <si>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</si>
  <si>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</si>
  <si>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</si>
  <si>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</si>
  <si>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</si>
  <si>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</si>
  <si>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</si>
  <si>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</si>
  <si>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</si>
  <si>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</si>
  <si>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</si>
  <si>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</si>
  <si>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</si>
  <si>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</si>
  <si>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</si>
  <si>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</si>
  <si>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</si>
  <si>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</si>
  <si>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</si>
  <si>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</si>
  <si>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</si>
  <si>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</si>
  <si>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</si>
  <si>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</si>
  <si>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</si>
  <si>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</si>
  <si>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</si>
  <si>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</si>
  <si>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</si>
  <si>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</si>
  <si>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</si>
  <si>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</si>
  <si>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</si>
  <si>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</si>
  <si>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</si>
  <si>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</si>
  <si>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</si>
  <si>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</si>
  <si>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</si>
  <si>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</si>
  <si>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</si>
  <si>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</si>
  <si>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</si>
  <si>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</si>
  <si>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</si>
  <si>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</si>
  <si>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</si>
  <si>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</si>
  <si>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</si>
  <si>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</si>
  <si>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</si>
  <si>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</si>
  <si>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</si>
  <si>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</si>
  <si>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</si>
  <si>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</si>
  <si>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</si>
  <si>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</si>
  <si>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</si>
  <si>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</si>
  <si>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</si>
  <si>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</si>
  <si>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</si>
  <si>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</si>
  <si>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</si>
  <si>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</si>
  <si>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</si>
  <si>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</si>
  <si>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</si>
  <si>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</si>
  <si>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</si>
  <si>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</si>
  <si>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</si>
  <si>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</si>
  <si>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</si>
  <si>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</si>
  <si>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</si>
  <si>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</si>
  <si>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</si>
  <si>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</si>
  <si>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</si>
  <si>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</si>
  <si>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</si>
  <si>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</si>
  <si>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</si>
  <si>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</si>
  <si>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</si>
  <si>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</si>
  <si>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</si>
  <si>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</si>
  <si>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</si>
  <si>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</si>
  <si>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</si>
  <si>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</si>
  <si>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</si>
  <si>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</si>
  <si>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</si>
  <si>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</si>
  <si>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</si>
  <si>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</si>
  <si>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</si>
  <si>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</si>
  <si>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</si>
  <si>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</si>
  <si>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</si>
  <si>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</si>
  <si>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</si>
  <si>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</si>
  <si>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</si>
  <si>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</si>
  <si>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</si>
  <si>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</si>
  <si>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</si>
  <si>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</si>
  <si>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</si>
  <si>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</si>
  <si>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</si>
  <si>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</si>
  <si>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</si>
  <si>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</si>
  <si>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</si>
  <si>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</si>
  <si>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</si>
  <si>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</si>
  <si>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</si>
  <si>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</si>
  <si>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</si>
  <si>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</si>
  <si>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</si>
  <si>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</si>
  <si>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</si>
  <si>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</si>
  <si>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</si>
  <si>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</si>
  <si>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</si>
  <si>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</si>
  <si>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</si>
  <si>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</si>
  <si>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</si>
  <si>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</si>
  <si>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</si>
  <si>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</si>
  <si>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</si>
  <si>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</si>
  <si>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</si>
  <si>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</si>
  <si>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</si>
  <si>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</si>
  <si>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</si>
  <si>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</si>
  <si>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</si>
  <si>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</si>
  <si>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</si>
  <si>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</si>
  <si>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</si>
  <si>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</si>
  <si>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</si>
  <si>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</si>
  <si>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</si>
  <si>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</si>
  <si>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</si>
  <si>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</si>
  <si>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</si>
  <si>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</si>
  <si>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</si>
  <si>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</si>
  <si>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</si>
  <si>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</si>
  <si>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</si>
  <si>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</si>
  <si>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</si>
  <si>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</si>
  <si>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</si>
  <si>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</si>
  <si>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</si>
  <si>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</si>
  <si>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</si>
  <si>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</si>
  <si>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</si>
  <si>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</si>
  <si>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</si>
  <si>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</si>
  <si>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</si>
  <si>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</si>
  <si>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</si>
  <si>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</si>
  <si>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</si>
  <si>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</si>
  <si>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</si>
  <si>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</si>
  <si>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</si>
  <si>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</si>
  <si>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</si>
  <si>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</si>
  <si>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</si>
  <si>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</si>
  <si>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</si>
  <si>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</si>
  <si>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</si>
  <si>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</si>
  <si>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</si>
  <si>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</si>
  <si>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</si>
  <si>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</si>
  <si>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</si>
  <si>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</si>
  <si>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</si>
  <si>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</si>
  <si>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</si>
  <si>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</si>
  <si>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</si>
  <si>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</si>
  <si>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</si>
  <si>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</si>
  <si>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</si>
  <si>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</si>
  <si>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</si>
  <si>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</si>
  <si>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</si>
  <si>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</si>
  <si>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</si>
  <si>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</si>
  <si>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</si>
  <si>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</si>
  <si>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</si>
  <si>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</si>
  <si>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</si>
  <si>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</si>
  <si>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</si>
  <si>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</si>
  <si>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</si>
  <si>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</si>
  <si>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</si>
  <si>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</si>
  <si>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</si>
  <si>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</si>
  <si>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</si>
  <si>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</si>
  <si>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</si>
  <si>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</si>
  <si>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</si>
  <si>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</si>
  <si>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</si>
  <si>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</si>
  <si>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</si>
  <si>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</si>
  <si>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</si>
  <si>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</si>
  <si>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</si>
  <si>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</si>
  <si>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</si>
  <si>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</si>
  <si>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</si>
  <si>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</si>
  <si>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</si>
  <si>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</si>
  <si>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</si>
  <si>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</si>
  <si>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</si>
  <si>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</si>
  <si>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</si>
  <si>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</si>
  <si>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</si>
  <si>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</si>
  <si>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</si>
  <si>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</si>
  <si>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</si>
  <si>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</si>
  <si>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</si>
  <si>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</si>
  <si>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</si>
  <si>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</si>
  <si>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</si>
  <si>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</si>
  <si>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</si>
  <si>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</si>
  <si>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</si>
  <si>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</si>
  <si>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</si>
  <si>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</si>
  <si>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</si>
  <si>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</si>
  <si>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</si>
  <si>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</si>
  <si>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</si>
  <si>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</si>
  <si>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</si>
  <si>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</si>
  <si>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</si>
  <si>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</si>
  <si>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</si>
  <si>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</si>
  <si>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</si>
  <si>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</si>
  <si>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</si>
  <si>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</si>
  <si>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</si>
  <si>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</si>
  <si>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</si>
  <si>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</si>
  <si>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</si>
  <si>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</si>
  <si>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</si>
  <si>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</si>
  <si>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</si>
  <si>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</si>
  <si>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</si>
  <si>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</si>
  <si>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</si>
  <si>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</si>
  <si>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</si>
  <si>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</si>
  <si>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</si>
  <si>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</si>
  <si>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</si>
  <si>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</si>
  <si>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</si>
  <si>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</si>
  <si>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</si>
  <si>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</si>
  <si>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</si>
  <si>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</si>
  <si>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</si>
  <si>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</si>
  <si>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</si>
  <si>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</si>
  <si>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</si>
  <si>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</si>
  <si>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</si>
  <si>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</si>
  <si>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</si>
  <si>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</si>
  <si>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</si>
  <si>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</si>
  <si>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</si>
  <si>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</si>
  <si>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</si>
  <si>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</si>
  <si>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</si>
  <si>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</si>
  <si>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</si>
  <si>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</si>
  <si>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</si>
  <si>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</si>
  <si>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</si>
  <si>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</si>
  <si>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</si>
  <si>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</si>
  <si>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</si>
  <si>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</si>
  <si>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</si>
  <si>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</si>
  <si>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</si>
  <si>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</si>
  <si>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</si>
  <si>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</si>
  <si>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</si>
  <si>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</si>
  <si>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</si>
  <si>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</si>
  <si>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</si>
  <si>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</si>
  <si>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</si>
  <si>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</si>
  <si>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</si>
  <si>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</si>
  <si>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</si>
  <si>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</si>
  <si>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</si>
  <si>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</si>
  <si>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</si>
  <si>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</si>
  <si>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</si>
  <si>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</si>
  <si>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</si>
  <si>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</si>
  <si>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</si>
  <si>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</si>
  <si>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</si>
  <si>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</si>
  <si>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</si>
  <si>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</si>
  <si>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</si>
  <si>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</si>
  <si>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</si>
  <si>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</si>
  <si>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</si>
  <si>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</si>
  <si>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</si>
  <si>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</si>
  <si>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</si>
  <si>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</si>
  <si>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</si>
  <si>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</si>
  <si>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</si>
  <si>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</si>
  <si>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</si>
  <si>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</si>
  <si>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</si>
  <si>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</si>
  <si>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</si>
  <si>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</si>
  <si>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</si>
  <si>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</si>
  <si>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</si>
  <si>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</si>
  <si>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</si>
  <si>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</si>
  <si>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</si>
  <si>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</si>
  <si>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</si>
  <si>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</si>
  <si>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</si>
  <si>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</si>
  <si>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</si>
  <si>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</si>
  <si>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</si>
  <si>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</si>
  <si>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</si>
  <si>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</si>
  <si>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</si>
  <si>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</si>
  <si>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</si>
  <si>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</si>
  <si>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</si>
  <si>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</si>
  <si>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</si>
  <si>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</si>
  <si>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</si>
  <si>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</si>
  <si>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</si>
  <si>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</si>
  <si>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</si>
  <si>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</si>
  <si>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</si>
  <si>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</si>
  <si>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</si>
  <si>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</si>
  <si>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</si>
  <si>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</si>
  <si>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</si>
  <si>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</si>
  <si>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</si>
  <si>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</si>
  <si>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</si>
  <si>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</si>
  <si>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</si>
  <si>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</si>
  <si>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</si>
  <si>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</si>
  <si>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</si>
  <si>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</si>
  <si>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</si>
  <si>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</si>
  <si>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</si>
  <si>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</si>
  <si>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</si>
  <si>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</si>
  <si>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</si>
  <si>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</si>
  <si>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</si>
  <si>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</si>
  <si>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</si>
  <si>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</si>
  <si>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</si>
  <si>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</si>
  <si>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</si>
  <si>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</si>
  <si>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</si>
  <si>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</si>
  <si>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</si>
  <si>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</si>
  <si>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</si>
  <si>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</si>
  <si>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</si>
  <si>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</si>
  <si>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</si>
  <si>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</si>
  <si>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</si>
  <si>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</si>
  <si>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</si>
  <si>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</si>
  <si>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</si>
  <si>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</si>
  <si>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</si>
  <si>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</si>
  <si>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</si>
  <si>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</si>
  <si>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</si>
  <si>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</si>
  <si>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</si>
  <si>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</si>
  <si>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</si>
  <si>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</si>
  <si>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</si>
  <si>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</si>
  <si>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</si>
  <si>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</si>
  <si>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</si>
  <si>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</si>
  <si>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</si>
  <si>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</si>
  <si>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</si>
  <si>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</si>
  <si>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</si>
  <si>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</si>
  <si>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</si>
  <si>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</si>
  <si>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</si>
  <si>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</si>
  <si>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</si>
  <si>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</si>
  <si>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</si>
  <si>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</si>
  <si>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</si>
  <si>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</si>
  <si>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</si>
  <si>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</si>
  <si>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</si>
  <si>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</si>
  <si>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</si>
  <si>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</si>
  <si>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</si>
  <si>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</si>
  <si>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</si>
  <si>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</si>
  <si>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</si>
  <si>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</si>
  <si>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</si>
  <si>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</si>
  <si>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</si>
  <si>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</si>
  <si>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</si>
  <si>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</si>
  <si>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</si>
  <si>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</si>
  <si>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</si>
  <si>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</si>
  <si>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</si>
  <si>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</si>
  <si>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</si>
  <si>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</si>
  <si>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</si>
  <si>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</si>
  <si>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</si>
  <si>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</si>
  <si>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</si>
  <si>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</si>
  <si>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</si>
  <si>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</si>
  <si>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</si>
  <si>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</si>
  <si>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</si>
  <si>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</si>
  <si>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</si>
  <si>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</si>
  <si>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</si>
  <si>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</si>
  <si>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</si>
  <si>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</si>
  <si>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</si>
  <si>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</si>
  <si>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</si>
  <si>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</si>
  <si>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</si>
  <si>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</si>
  <si>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</si>
  <si>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</si>
  <si>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</si>
  <si>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</si>
  <si>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</si>
  <si>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</si>
  <si>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</si>
  <si>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</si>
  <si>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</si>
  <si>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</si>
  <si>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</si>
  <si>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</si>
  <si>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</si>
  <si>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</si>
  <si>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</si>
  <si>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</si>
  <si>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</si>
  <si>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</si>
  <si>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</si>
  <si>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</si>
  <si>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</si>
  <si>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</si>
  <si>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</si>
  <si>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</si>
  <si>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</si>
  <si>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</si>
  <si>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</si>
  <si>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</si>
  <si>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</si>
  <si>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</si>
  <si>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</si>
  <si>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</si>
  <si>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</si>
  <si>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</si>
  <si>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</si>
  <si>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</si>
  <si>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</si>
  <si>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</si>
  <si>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</si>
  <si>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</si>
  <si>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</si>
  <si>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</si>
  <si>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</si>
  <si>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</si>
  <si>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</si>
  <si>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</si>
  <si>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</si>
  <si>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</si>
  <si>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</si>
  <si>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</si>
  <si>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</si>
  <si>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</si>
  <si>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</si>
  <si>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</si>
  <si>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</si>
  <si>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</si>
  <si>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</si>
  <si>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</si>
  <si>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</si>
  <si>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</si>
  <si>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</si>
  <si>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</si>
  <si>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</si>
  <si>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</si>
  <si>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</si>
  <si>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</si>
  <si>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</si>
  <si>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</si>
  <si>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</si>
  <si>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</si>
  <si>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</si>
  <si>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</si>
  <si>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</si>
  <si>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</si>
  <si>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</si>
  <si>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</si>
  <si>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</si>
  <si>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</si>
  <si>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</si>
  <si>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</si>
  <si>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</si>
  <si>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</si>
  <si>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</si>
  <si>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</si>
  <si>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</si>
  <si>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</si>
  <si>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</si>
  <si>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</si>
  <si>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</si>
  <si>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</si>
  <si>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</si>
  <si>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</si>
  <si>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</si>
  <si>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</si>
  <si>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</si>
  <si>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</si>
  <si>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</si>
  <si>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</si>
  <si>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</si>
  <si>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</si>
  <si>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</si>
  <si>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</si>
  <si>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</si>
  <si>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</si>
  <si>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</si>
  <si>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</si>
  <si>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</si>
  <si>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</si>
  <si>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</si>
  <si>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</si>
  <si>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</si>
  <si>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</si>
  <si>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</si>
  <si>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</si>
  <si>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</si>
  <si>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</si>
  <si>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</si>
  <si>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</si>
  <si>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</si>
  <si>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</si>
  <si>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</si>
  <si>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</si>
  <si>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</si>
  <si>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</si>
  <si>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</si>
  <si>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</si>
  <si>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</si>
  <si>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</si>
  <si>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</si>
  <si>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</si>
  <si>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</si>
  <si>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</si>
  <si>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</si>
  <si>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</si>
  <si>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</si>
  <si>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</si>
  <si>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</si>
  <si>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</si>
  <si>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</si>
  <si>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</si>
  <si>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</si>
  <si>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</si>
  <si>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</si>
  <si>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</si>
  <si>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</si>
  <si>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</si>
  <si>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</si>
  <si>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</si>
  <si>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</si>
  <si>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</si>
  <si>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</si>
  <si>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</si>
  <si>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</si>
  <si>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</si>
  <si>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</si>
  <si>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</si>
  <si>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</si>
  <si>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</si>
  <si>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</si>
  <si>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</si>
  <si>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</si>
  <si>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</si>
  <si>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</si>
  <si>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</si>
  <si>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</si>
  <si>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</si>
  <si>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</si>
  <si>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</si>
  <si>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</si>
  <si>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</si>
  <si>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</si>
  <si>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</si>
  <si>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</si>
  <si>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</si>
  <si>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</si>
  <si>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</si>
  <si>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</si>
  <si>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</si>
  <si>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</si>
  <si>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</si>
  <si>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</si>
  <si>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</si>
  <si>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</si>
  <si>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</si>
  <si>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</si>
  <si>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</si>
  <si>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</si>
  <si>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</si>
  <si>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</si>
  <si>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</si>
  <si>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</si>
  <si>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</si>
  <si>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</si>
  <si>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</si>
  <si>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</si>
  <si>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</si>
  <si>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</si>
  <si>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</si>
  <si>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</si>
  <si>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</si>
  <si>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</si>
  <si>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</si>
  <si>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</si>
  <si>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</si>
  <si>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</si>
  <si>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</si>
  <si>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</si>
  <si>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</si>
  <si>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</si>
  <si>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</si>
  <si>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</si>
  <si>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</si>
  <si>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</si>
  <si>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</si>
  <si>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</si>
  <si>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</si>
  <si>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</si>
  <si>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</si>
  <si>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</si>
  <si>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</si>
  <si>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</si>
  <si>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</si>
  <si>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</si>
  <si>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</si>
  <si>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</si>
  <si>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</si>
  <si>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</si>
  <si>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</si>
  <si>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</si>
  <si>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</si>
  <si>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</si>
  <si>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</si>
  <si>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</si>
  <si>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</si>
  <si>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</si>
  <si>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</si>
  <si>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</si>
  <si>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</si>
  <si>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</si>
  <si>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</si>
  <si>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</si>
  <si>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</si>
  <si>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</si>
  <si>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</si>
  <si>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</si>
  <si>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</si>
  <si>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</si>
  <si>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</si>
  <si>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</si>
  <si>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</si>
  <si>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</si>
  <si>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</si>
  <si>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</si>
  <si>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</si>
  <si>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</si>
  <si>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</si>
  <si>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</si>
  <si>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</si>
  <si>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</si>
  <si>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</si>
  <si>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</si>
  <si>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</si>
  <si>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</si>
  <si>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</si>
  <si>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</si>
  <si>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</si>
  <si>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</si>
  <si>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</si>
  <si>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</si>
  <si>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</si>
  <si>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</si>
  <si>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</si>
  <si>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</si>
  <si>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</si>
  <si>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</si>
  <si>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</si>
  <si>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</si>
  <si>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</si>
  <si>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</si>
  <si>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</si>
  <si>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</si>
  <si>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</si>
  <si>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</si>
  <si>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</si>
  <si>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</si>
  <si>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</si>
  <si>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</si>
  <si>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</si>
  <si>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</si>
  <si>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</si>
  <si>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</si>
  <si>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</si>
  <si>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</si>
  <si>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</si>
  <si>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</si>
  <si>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</si>
  <si>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</si>
  <si>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</si>
  <si>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</si>
  <si>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</si>
  <si>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</si>
  <si>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</si>
  <si>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</si>
  <si>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</si>
  <si>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</si>
  <si>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</si>
  <si>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</si>
  <si>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</si>
  <si>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</si>
  <si>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</si>
  <si>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</si>
  <si>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</si>
  <si>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</si>
  <si>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</si>
  <si>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</si>
  <si>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</si>
  <si>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</si>
  <si>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</si>
  <si>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</si>
  <si>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</si>
  <si>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</si>
  <si>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</si>
  <si>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</si>
  <si>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</si>
  <si>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</si>
  <si>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</si>
  <si>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</si>
  <si>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</si>
  <si>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</si>
  <si>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</si>
  <si>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</si>
  <si>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</si>
  <si>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</si>
  <si>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</si>
  <si>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</si>
  <si>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</si>
  <si>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</si>
  <si>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</si>
  <si>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</si>
  <si>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</si>
  <si>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</si>
  <si>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</si>
  <si>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</si>
  <si>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</si>
  <si>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</si>
  <si>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</si>
  <si>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</si>
  <si>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</si>
  <si>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</si>
  <si>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</si>
  <si>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</si>
  <si>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</si>
  <si>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</si>
  <si>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</si>
  <si>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</si>
  <si>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</si>
  <si>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</si>
  <si>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</si>
  <si>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</si>
  <si>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</si>
  <si>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</si>
  <si>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</si>
  <si>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</si>
  <si>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</si>
  <si>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</si>
  <si>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</si>
  <si>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</si>
  <si>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</si>
  <si>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</si>
  <si>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</si>
  <si>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</si>
  <si>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</si>
  <si>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</si>
  <si>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</si>
  <si>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</si>
  <si>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</si>
  <si>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</si>
  <si>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</si>
  <si>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</si>
  <si>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</si>
  <si>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</si>
  <si>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</si>
  <si>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</si>
  <si>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</si>
  <si>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</si>
  <si>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</si>
  <si>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</si>
  <si>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</si>
  <si>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</si>
  <si>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</si>
  <si>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</si>
  <si>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</si>
  <si>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</si>
  <si>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</si>
  <si>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</si>
  <si>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</si>
  <si>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</si>
  <si>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</si>
  <si>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</si>
  <si>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</si>
  <si>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</si>
  <si>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</si>
  <si>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</si>
  <si>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</si>
  <si>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</si>
  <si>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</si>
  <si>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</si>
  <si>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</si>
  <si>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</si>
  <si>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</si>
  <si>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</si>
  <si>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</si>
  <si>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</si>
  <si>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</si>
  <si>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</si>
  <si>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</si>
  <si>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</si>
  <si>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</si>
  <si>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</si>
  <si>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</si>
  <si>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</si>
  <si>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</si>
  <si>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</si>
  <si>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</si>
  <si>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</si>
  <si>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</si>
  <si>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</si>
  <si>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</si>
  <si>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</si>
  <si>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</si>
  <si>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</si>
  <si>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</si>
  <si>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</si>
  <si>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</si>
  <si>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</si>
  <si>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</si>
  <si>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</si>
  <si>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</si>
  <si>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</si>
  <si>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</si>
  <si>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</si>
  <si>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</si>
  <si>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</si>
  <si>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</si>
  <si>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</si>
  <si>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</si>
  <si>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</si>
  <si>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</si>
  <si>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</si>
  <si>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</si>
  <si>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</si>
  <si>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</si>
  <si>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</si>
  <si>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</si>
  <si>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</si>
  <si>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</si>
  <si>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</si>
  <si>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</si>
  <si>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</si>
  <si>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</si>
  <si>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</si>
  <si>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</si>
  <si>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</si>
  <si>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</si>
  <si>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</si>
  <si>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</si>
  <si>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</si>
  <si>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</si>
  <si>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</si>
  <si>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</si>
  <si>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</si>
  <si>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</si>
  <si>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</si>
  <si>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</si>
  <si>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</si>
  <si>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</si>
  <si>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</si>
  <si>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</si>
  <si>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</si>
  <si>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</si>
  <si>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</si>
  <si>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</si>
  <si>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</si>
  <si>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</si>
  <si>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</si>
  <si>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</si>
  <si>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</si>
  <si>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</si>
  <si>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</si>
  <si>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</si>
  <si>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</si>
  <si>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</si>
  <si>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</si>
  <si>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</si>
  <si>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</si>
  <si>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</si>
  <si>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</si>
  <si>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</si>
  <si>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</si>
  <si>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</si>
  <si>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</si>
  <si>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</si>
  <si>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</si>
  <si>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</si>
  <si>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</si>
  <si>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</si>
  <si>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</si>
  <si>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</si>
  <si>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</si>
  <si>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</si>
  <si>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</si>
  <si>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</si>
  <si>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</si>
  <si>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</si>
  <si>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</si>
  <si>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</si>
  <si>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</si>
  <si>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</si>
  <si>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</si>
  <si>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</si>
  <si>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</si>
  <si>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</si>
  <si>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</si>
  <si>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</si>
  <si>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</si>
  <si>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</si>
  <si>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</si>
  <si>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</si>
  <si>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</si>
  <si>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</si>
  <si>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</si>
  <si>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</si>
  <si>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</si>
  <si>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</si>
  <si>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</si>
  <si>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</si>
  <si>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</si>
  <si>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</si>
  <si>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</si>
  <si>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</si>
  <si>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</si>
  <si>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</si>
  <si>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</si>
  <si>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</si>
  <si>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</si>
  <si>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</si>
  <si>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</si>
  <si>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</si>
  <si>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</si>
  <si>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</si>
  <si>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</si>
  <si>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</si>
  <si>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</si>
  <si>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</si>
  <si>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</si>
  <si>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</si>
  <si>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</si>
  <si>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</si>
  <si>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</si>
  <si>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</si>
  <si>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</si>
  <si>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</si>
  <si>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</si>
  <si>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</si>
  <si>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</si>
  <si>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</si>
  <si>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</si>
  <si>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</si>
  <si>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</si>
  <si>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</si>
  <si>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</si>
  <si>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</si>
  <si>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</si>
  <si>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</si>
  <si>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</si>
  <si>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</si>
  <si>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</si>
  <si>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</si>
  <si>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</si>
  <si>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</si>
  <si>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</si>
  <si>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</si>
  <si>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</si>
  <si>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</si>
  <si>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</si>
  <si>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</si>
  <si>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</si>
  <si>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</si>
  <si>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</si>
  <si>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</si>
  <si>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</si>
  <si>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</si>
  <si>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</si>
  <si>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</si>
  <si>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</si>
  <si>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</si>
  <si>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</si>
  <si>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</si>
  <si>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</si>
  <si>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</si>
  <si>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</si>
  <si>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</si>
  <si>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</si>
  <si>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</si>
  <si>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</si>
  <si>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</si>
  <si>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</si>
  <si>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</si>
  <si>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</si>
  <si>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</si>
  <si>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</si>
  <si>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</si>
  <si>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</si>
  <si>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</si>
  <si>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</si>
  <si>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</si>
  <si>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</si>
  <si>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</si>
  <si>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</si>
  <si>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</si>
  <si>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</si>
  <si>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</si>
  <si>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</si>
  <si>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</si>
  <si>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</si>
  <si>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</si>
  <si>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</si>
  <si>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</si>
  <si>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</si>
  <si>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</si>
  <si>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</si>
  <si>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</si>
  <si>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</si>
  <si>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</si>
  <si>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</si>
  <si>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</si>
  <si>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</si>
  <si>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</si>
  <si>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</si>
  <si>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</si>
  <si>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</si>
  <si>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</si>
  <si>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</si>
  <si>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</si>
  <si>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</si>
  <si>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</si>
  <si>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</si>
  <si>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</si>
  <si>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</si>
  <si>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</si>
  <si>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</si>
  <si>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</si>
  <si>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</si>
  <si>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</si>
  <si>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</si>
  <si>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</si>
  <si>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</si>
  <si>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</si>
  <si>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</si>
  <si>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</si>
  <si>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</si>
  <si>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</si>
  <si>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</si>
  <si>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</si>
  <si>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</si>
  <si>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</si>
  <si>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</si>
  <si>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</si>
  <si>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</si>
  <si>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</si>
  <si>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</si>
  <si>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</si>
  <si>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</si>
  <si>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</si>
  <si>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</si>
  <si>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</si>
  <si>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</si>
  <si>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</si>
  <si>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</si>
  <si>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</si>
  <si>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\taxonn{Z. armatum}{DC.}; et al.</t>
  </si>
  <si>
    <t>https://en.wikipedia.org/wiki/Allspice</t>
  </si>
  <si>
    <t>https://www.gbif.org/species/3186061</t>
  </si>
  <si>
    <t>nature</t>
  </si>
  <si>
    <t>part used</t>
  </si>
  <si>
    <t>other name</t>
  </si>
  <si>
    <t>hu name</t>
  </si>
  <si>
    <t>amar name</t>
  </si>
  <si>
    <t>wyk name</t>
  </si>
  <si>
    <t>Jamaica</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</si>
  <si>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</si>
  <si>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</si>
  <si>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</si>
  <si>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</si>
  <si>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</si>
  <si>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</si>
  <si>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</si>
  <si>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</si>
  <si>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</si>
  <si>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</si>
  <si>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</si>
  <si>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</si>
  <si>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</si>
  <si>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</si>
  <si>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</si>
  <si>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</si>
  <si>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</si>
  <si>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</si>
  <si>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</si>
  <si>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</si>
  <si>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common ginger</t>
  </si>
  <si>
    <t>spice blend</t>
  </si>
  <si>
    <t>licorice</t>
  </si>
  <si>
    <t>animal</t>
  </si>
  <si>
    <t>maybe</t>
  </si>
  <si>
    <t>pinyin</t>
  </si>
  <si>
    <t>jyutping</t>
  </si>
  <si>
    <t>锡兰肉桂</t>
  </si>
  <si>
    <t>do1 hoeng1 gwo2</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</si>
  <si>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</si>
  <si>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</si>
  <si>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</si>
  <si>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</si>
  <si>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</si>
  <si>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</si>
  <si>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</si>
  <si>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</si>
  <si>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</si>
  <si>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</si>
  <si>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</si>
  <si>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</si>
  <si>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</si>
  <si>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</si>
  <si>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</si>
  <si>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</si>
  <si>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</si>
  <si>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</si>
  <si>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</si>
  <si>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</si>
  <si>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</si>
  <si>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</si>
  <si>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</si>
  <si>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</si>
  <si>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</si>
  <si>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</si>
  <si>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</si>
  <si>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</si>
  <si>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</si>
  <si>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</si>
  <si>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</si>
  <si>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</si>
  <si>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</si>
  <si>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</si>
  <si>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</si>
  <si>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</si>
  <si>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</si>
  <si>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</si>
  <si>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</si>
  <si>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</si>
  <si>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</si>
  <si>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</si>
  <si>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</si>
  <si>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</si>
  <si>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</si>
  <si>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</si>
  <si>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</si>
  <si>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</si>
  <si>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</si>
  <si>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</si>
  <si>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</si>
  <si>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</si>
  <si>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</si>
  <si>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</si>
  <si>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</si>
  <si>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</si>
  <si>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</si>
  <si>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</si>
  <si>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</si>
  <si>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</si>
  <si>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</si>
  <si>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</si>
  <si>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</si>
  <si>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</si>
  <si>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</si>
  <si>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</si>
  <si>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</si>
  <si>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</si>
  <si>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</si>
  <si>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</si>
  <si>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</si>
  <si>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</si>
  <si>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</si>
  <si>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</si>
  <si>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</si>
  <si>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</si>
  <si>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</si>
  <si>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</si>
  <si>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</si>
  <si>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</si>
  <si>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</si>
  <si>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</si>
  <si>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</si>
  <si>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</si>
  <si>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</si>
  <si>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</si>
  <si>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</si>
  <si>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</si>
  <si>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</si>
  <si>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</si>
  <si>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</si>
  <si>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</si>
  <si>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</si>
  <si>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</si>
  <si>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</si>
  <si>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</si>
  <si>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</si>
  <si>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</si>
  <si>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</si>
  <si>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</si>
  <si>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</si>
  <si>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</si>
  <si>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</si>
  <si>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</si>
  <si>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</si>
  <si>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o1 ngai6</t>
  </si>
  <si>
    <t>got3 leoi5 zi2</t>
  </si>
  <si>
    <t>juk6 gwai3</t>
  </si>
  <si>
    <t>laat6 ziu1</t>
  </si>
  <si>
    <t>sek3 laan4 juk6 gwai3</t>
  </si>
  <si>
    <t>ding1 hoeng1</t>
  </si>
  <si>
    <t>jyun4 seoi1</t>
  </si>
  <si>
    <t>zi1 jin4</t>
  </si>
  <si>
    <t>si4 lo4</t>
  </si>
  <si>
    <t>wu4 lou4 baa1</t>
  </si>
  <si>
    <t>goeng1</t>
  </si>
  <si>
    <t>bat1 but6</t>
  </si>
  <si>
    <t>wu4 ziu1</t>
  </si>
  <si>
    <t>zong6 hung4 faa1</t>
  </si>
  <si>
    <t>faa1 ziu1</t>
  </si>
  <si>
    <t>baat3 gok3</t>
  </si>
  <si>
    <t>goeng1 wong4</t>
  </si>
  <si>
    <t>hoeng1 cou2</t>
  </si>
  <si>
    <t>wui4 kan4</t>
  </si>
  <si>
    <t>荳蔻</t>
  </si>
  <si>
    <t>dau6 kau3</t>
  </si>
  <si>
    <t>wui4 hoeng1</t>
  </si>
  <si>
    <t>juk6 dau6 kau3 pei4</t>
  </si>
  <si>
    <t>juk6 dau6 kau3</t>
  </si>
  <si>
    <t>Chinese simplified</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</si>
  <si>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</si>
  <si>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</si>
  <si>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</si>
  <si>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</si>
  <si>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</si>
  <si>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</si>
  <si>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</si>
  <si>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</si>
  <si>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</si>
  <si>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</si>
  <si>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</si>
  <si>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</si>
  <si>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</si>
  <si>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</si>
  <si>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</si>
  <si>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</si>
  <si>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</si>
  <si>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</si>
  <si>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</si>
  <si>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</si>
  <si>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</si>
  <si>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</si>
  <si>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</si>
  <si>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</si>
  <si>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</si>
  <si>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</si>
  <si>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</si>
  <si>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</si>
  <si>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</si>
  <si>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</si>
  <si>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</si>
  <si>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</si>
  <si>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</si>
  <si>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</si>
  <si>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</si>
  <si>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</si>
  <si>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</si>
  <si>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</si>
  <si>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</si>
  <si>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</si>
  <si>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</si>
  <si>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</si>
  <si>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</si>
  <si>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</si>
  <si>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</si>
  <si>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</si>
  <si>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</si>
  <si>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</si>
  <si>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</si>
  <si>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</si>
  <si>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</si>
  <si>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</si>
  <si>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</si>
  <si>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</si>
  <si>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</si>
  <si>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</si>
  <si>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</si>
  <si>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</si>
  <si>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</si>
  <si>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</si>
  <si>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</si>
  <si>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</si>
  <si>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</si>
  <si>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</si>
  <si>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</si>
  <si>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</si>
  <si>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</si>
  <si>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</si>
  <si>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</si>
  <si>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</si>
  <si>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</si>
  <si>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</si>
  <si>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</si>
  <si>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</si>
  <si>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</si>
  <si>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</si>
  <si>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dried gum-resin of several species of Ferula plants</t>
  </si>
  <si>
    <t>The seed-like fruits of a Mediterranean herb</t>
  </si>
  <si>
    <t xml:space="preserve">The fruits of several species from Central and South America </t>
  </si>
  <si>
    <t>The inner bark of the cinnamon tree from Sri Lanka</t>
  </si>
  <si>
    <t>The dried fruits of an annual herb, also used for its fresh leaves</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</si>
  <si>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</si>
  <si>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</si>
  <si>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</si>
  <si>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</si>
  <si>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</si>
  <si>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</si>
  <si>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</si>
  <si>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</si>
  <si>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</si>
  <si>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</si>
  <si>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</si>
  <si>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</si>
  <si>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</si>
  <si>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</si>
  <si>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</si>
  <si>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</si>
  <si>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</si>
  <si>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</si>
  <si>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</si>
  <si>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</si>
  <si>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</si>
  <si>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</si>
  <si>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</si>
  <si>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</si>
  <si>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</si>
  <si>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</si>
  <si>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</si>
  <si>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</si>
  <si>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</si>
  <si>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</si>
  <si>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</si>
  <si>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</si>
  <si>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</si>
  <si>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</si>
  <si>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</si>
  <si>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</si>
  <si>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</si>
  <si>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</si>
  <si>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</si>
  <si>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</si>
  <si>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</si>
  <si>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</si>
  <si>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</si>
  <si>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</si>
  <si>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</si>
  <si>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</si>
  <si>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</si>
  <si>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https://library.wur.nl/WebQuery/edepot/183761</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</si>
  <si>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</si>
  <si>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</si>
  <si>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</si>
  <si>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</si>
  <si>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https://en.wikipedia.org/wiki/Tasmannia_lanceolata</t>
  </si>
  <si>
    <t>Tasmanian pepperberry; mountain pepper</t>
  </si>
  <si>
    <t>(Poir.) Baill.</t>
  </si>
  <si>
    <t>Acuyo</t>
  </si>
  <si>
    <t/>
  </si>
  <si>
    <t>agaru</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</si>
  <si>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</si>
  <si>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</si>
  <si>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</si>
  <si>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</si>
  <si>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</si>
  <si>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</si>
  <si>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</si>
  <si>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</si>
  <si>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</si>
  <si>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</si>
  <si>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</si>
  <si>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</si>
  <si>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</si>
  <si>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</si>
  <si>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</si>
  <si>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</si>
  <si>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</si>
  <si>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</si>
  <si>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American storax, American sweet gum</t>
  </si>
  <si>
    <t>'Amomum' in Classical texts</t>
  </si>
  <si>
    <t>ancho</t>
  </si>
  <si>
    <t>Anise</t>
  </si>
  <si>
    <t>Annatto</t>
  </si>
  <si>
    <t>apple chilli</t>
  </si>
  <si>
    <t>Arabica coffee</t>
  </si>
  <si>
    <t>Areca nut, betel nut</t>
  </si>
  <si>
    <t>southeast</t>
  </si>
  <si>
    <t>Asafoetida, hing</t>
  </si>
  <si>
    <t>central Asia</t>
  </si>
  <si>
    <t>Attar of roses</t>
  </si>
  <si>
    <t>baies roses</t>
  </si>
  <si>
    <t>Balm of Gilead</t>
  </si>
  <si>
    <t>See also Balsam of Mecca</t>
  </si>
  <si>
    <t>Balsam of Copaiba</t>
  </si>
  <si>
    <t>South America</t>
  </si>
  <si>
    <t>Balsam of Mecca, 'balm of Gilead'</t>
  </si>
  <si>
    <t>Balsam of Peru</t>
  </si>
  <si>
    <t>El Salvador</t>
  </si>
  <si>
    <t>Balsam of Tolu</t>
  </si>
  <si>
    <t>Bastard cardamom</t>
  </si>
  <si>
    <t>southeast Asia</t>
  </si>
  <si>
    <t>Batavia cinnamon</t>
  </si>
  <si>
    <t>Bay rum tree, West Indian bay, oil of bay</t>
  </si>
  <si>
    <t>Bengal cardamom</t>
  </si>
  <si>
    <t>eastern Himalayas</t>
  </si>
  <si>
    <t>Benin pepper, *Guinea pepper, West African pepper</t>
  </si>
  <si>
    <t>Nigeria</t>
  </si>
  <si>
    <t>Betel leaf</t>
  </si>
  <si>
    <t>bilsted</t>
  </si>
  <si>
    <t>bissabol</t>
  </si>
  <si>
    <t>Bombay mastic, Turk terebinth</t>
  </si>
  <si>
    <t>Middle East</t>
  </si>
  <si>
    <t>Brazilwood</t>
  </si>
  <si>
    <t>See also Sappanwood</t>
  </si>
  <si>
    <t>brea</t>
  </si>
  <si>
    <t>'Calamus', 'sweet reed', 'scented cane' in Biblical and Classical translations</t>
  </si>
  <si>
    <t>Californian pepper</t>
  </si>
  <si>
    <t>Cambodian cardamom</t>
  </si>
  <si>
    <t>Indochina</t>
  </si>
  <si>
    <t>central Africa</t>
  </si>
  <si>
    <t>Camphor of Baros, Borneo camphor</t>
  </si>
  <si>
    <t>Camphor, Chinese camphor</t>
  </si>
  <si>
    <t>Candy carrot</t>
  </si>
  <si>
    <t>Crete</t>
  </si>
  <si>
    <t>cane sugar</t>
  </si>
  <si>
    <t>Canela</t>
  </si>
  <si>
    <t>Brazil; east Africa</t>
  </si>
  <si>
    <t>Canella, white cinnamon</t>
  </si>
  <si>
    <t>Cannabis, hemp, ganja</t>
  </si>
  <si>
    <t>eastern Europe</t>
  </si>
  <si>
    <t>Canton rhubarb</t>
  </si>
  <si>
    <t>Carap, white crabwood</t>
  </si>
  <si>
    <t>Caraway</t>
  </si>
  <si>
    <t>central Europe</t>
  </si>
  <si>
    <t>See also Bastard cardamom; Bengal cardamom; Cambodian cardamom; Cameroon cardamom; Ethiopian cardamom; Kepulaga; Madagascar cardamom; Nepaul cardamom</t>
  </si>
  <si>
    <t>Castoreum</t>
  </si>
  <si>
    <t>Europe and Asia</t>
  </si>
  <si>
    <t>Cayenne pepper</t>
  </si>
  <si>
    <t>Cekur, kencur</t>
  </si>
  <si>
    <t>'Celtic nard'</t>
  </si>
  <si>
    <t>southern Europe</t>
  </si>
  <si>
    <t>chile pepper</t>
  </si>
  <si>
    <t>Chilli, ancho, Cayenne pepper, chile pepper, jalapeño, paprika, *pepper, *pimento, red pepper</t>
  </si>
  <si>
    <t>See also Rocoto, Scotch bonnet, Tabasco pepper, Uchu, Ulupica</t>
  </si>
  <si>
    <t>China root, Chinese sarsaparilla</t>
  </si>
  <si>
    <t>eastern Asia</t>
  </si>
  <si>
    <t>Chinese camphor</t>
  </si>
  <si>
    <t>Chinese cardamom</t>
  </si>
  <si>
    <t>Chinese cinnamon, cassia</t>
  </si>
  <si>
    <t>Chinese parsley</t>
  </si>
  <si>
    <t>Chinese pepper, *fagara</t>
  </si>
  <si>
    <t>Zanthoxylum planispinum and other species, China</t>
  </si>
  <si>
    <t>Chinese sarsaparilla</t>
  </si>
  <si>
    <t>Chios balm</t>
  </si>
  <si>
    <t>Chocolate</t>
  </si>
  <si>
    <t>See also Nicaragua chocolate</t>
  </si>
  <si>
    <t>Cinnamon, Ceylon cinnamon</t>
  </si>
  <si>
    <t>See also Canela; Canella; Chinese cinnamon; Padang cinnamon: Saigon cinnamon</t>
  </si>
  <si>
    <t>Citronella oil, nard grass</t>
  </si>
  <si>
    <t>Civet</t>
  </si>
  <si>
    <t>Africa and Asia</t>
  </si>
  <si>
    <t>northern Moluccas</t>
  </si>
  <si>
    <t>Coca</t>
  </si>
  <si>
    <t>Cochineal</t>
  </si>
  <si>
    <t>Coffee, Arabica coffee</t>
  </si>
  <si>
    <t>north-east Africa</t>
  </si>
  <si>
    <t>See also Robusta coffee</t>
  </si>
  <si>
    <t>Coriander, cilantro</t>
  </si>
  <si>
    <t>eastern Mediterranean</t>
  </si>
  <si>
    <t>Costmary</t>
  </si>
  <si>
    <t>perhaps Near East</t>
  </si>
  <si>
    <t>country pepper</t>
  </si>
  <si>
    <t>Cubebs</t>
  </si>
  <si>
    <t>See also Ashanti pepper</t>
  </si>
  <si>
    <t>Cumin</t>
  </si>
  <si>
    <t>Cyprus balm, *Chios balm, tsikoudia</t>
  </si>
  <si>
    <t>Mediterranean lands</t>
  </si>
  <si>
    <t>Dragon's blood</t>
  </si>
  <si>
    <t>north-east Africa, Socotra and Canary Islands</t>
  </si>
  <si>
    <t>eaglewood</t>
  </si>
  <si>
    <t>Egyptian balsam</t>
  </si>
  <si>
    <t>Egyptian thorn</t>
  </si>
  <si>
    <t>Elecampane</t>
  </si>
  <si>
    <t>Europe</t>
  </si>
  <si>
    <t>Elemi, brea, Manila resin</t>
  </si>
  <si>
    <t>Malay archipelago</t>
  </si>
  <si>
    <t>Ethiopian cardamom, Korarima cardamom</t>
  </si>
  <si>
    <t>Ethiopia</t>
  </si>
  <si>
    <t>Ethiopian cumin</t>
  </si>
  <si>
    <t>fagara</t>
  </si>
  <si>
    <t>Frankincense, olibanum</t>
  </si>
  <si>
    <t>Arabia and north-east Africa</t>
  </si>
  <si>
    <t>galanga, galingale</t>
  </si>
  <si>
    <t>Galbanum</t>
  </si>
  <si>
    <t>ganja</t>
  </si>
  <si>
    <t>gharroowood</t>
  </si>
  <si>
    <t>Giant fennel</t>
  </si>
  <si>
    <t>north Africa</t>
  </si>
  <si>
    <t>gingelly</t>
  </si>
  <si>
    <t>Ginger</t>
  </si>
  <si>
    <t>See also Wild ginger</t>
  </si>
  <si>
    <t>Ginger-grass</t>
  </si>
  <si>
    <t>south-west Asia</t>
  </si>
  <si>
    <t>northern Asia</t>
  </si>
  <si>
    <t>See also American ginseng; Sanchi ginseng</t>
  </si>
  <si>
    <t>gith</t>
  </si>
  <si>
    <t>Gorka</t>
  </si>
  <si>
    <t>Grains of Paradise, Guinea grains, *Guinea pepper, *Melegueta pepper</t>
  </si>
  <si>
    <t>west Africa</t>
  </si>
  <si>
    <t>Grains of Selim, Ethiopian pepper, habzeli, kimba pepper, xylopia</t>
  </si>
  <si>
    <t>greater cardamom</t>
  </si>
  <si>
    <t>Greater galanga, galanga, laos, lengkuas</t>
  </si>
  <si>
    <t>Guaiacum</t>
  </si>
  <si>
    <t>guggul</t>
  </si>
  <si>
    <t>Guinea grams</t>
  </si>
  <si>
    <t>Guinea pepper</t>
  </si>
  <si>
    <t>Gum ammoniac</t>
  </si>
  <si>
    <t>Gum arabic, Egyptian thorn</t>
  </si>
  <si>
    <t>Red Sea shores</t>
  </si>
  <si>
    <t>gum benzoin</t>
  </si>
  <si>
    <t>Gum guggul, bdellium</t>
  </si>
  <si>
    <t>Sind</t>
  </si>
  <si>
    <t>Gum tragacanth</t>
  </si>
  <si>
    <t>and other species, southwest Asia</t>
  </si>
  <si>
    <t>Gumbo-limbo resin</t>
  </si>
  <si>
    <t>habañero</t>
  </si>
  <si>
    <t>habzeli</t>
  </si>
  <si>
    <t>hemp</t>
  </si>
  <si>
    <t>hing</t>
  </si>
  <si>
    <t>Honduras balsam</t>
  </si>
  <si>
    <t>horns of abath</t>
  </si>
  <si>
    <t>Horseradish</t>
  </si>
  <si>
    <t>northern Eurasia</t>
  </si>
  <si>
    <t>Hypocistis</t>
  </si>
  <si>
    <t>iris root</t>
  </si>
  <si>
    <t>jalapeño</t>
  </si>
  <si>
    <t>Jamaica pepper</t>
  </si>
  <si>
    <t>Japanese pepper, *fagara</t>
  </si>
  <si>
    <t>Japan</t>
  </si>
  <si>
    <t>Japanese star anise; shikimi</t>
  </si>
  <si>
    <t>Jasmine</t>
  </si>
  <si>
    <t>See also Sambac</t>
  </si>
  <si>
    <t>Java cinnamon</t>
  </si>
  <si>
    <t>Java long pepper</t>
  </si>
  <si>
    <t>Juniper berry</t>
  </si>
  <si>
    <t>and other species, Eurasia</t>
  </si>
  <si>
    <t>kalamos</t>
  </si>
  <si>
    <t>Kao-liang ginger</t>
  </si>
  <si>
    <t>Karanda</t>
  </si>
  <si>
    <t>Kava</t>
  </si>
  <si>
    <t>Pacific islands</t>
  </si>
  <si>
    <t>kencur</t>
  </si>
  <si>
    <t>Kepulaga, round cardamom, Siam cardamom</t>
  </si>
  <si>
    <t>kimba pepper</t>
  </si>
  <si>
    <t>Korarima cardamom</t>
  </si>
  <si>
    <t>kuchoora</t>
  </si>
  <si>
    <t>kushth</t>
  </si>
  <si>
    <t>Ladanum, *amber</t>
  </si>
  <si>
    <t>Lakawood</t>
  </si>
  <si>
    <t>laos</t>
  </si>
  <si>
    <t>Lemon grass</t>
  </si>
  <si>
    <t>lengkuas</t>
  </si>
  <si>
    <t>Lentisk, shina oil</t>
  </si>
  <si>
    <t>Lesser galanga, galanga</t>
  </si>
  <si>
    <t>Levant storax</t>
  </si>
  <si>
    <t>Licorice</t>
  </si>
  <si>
    <t>Russia</t>
  </si>
  <si>
    <t>See also Wild licorice</t>
  </si>
  <si>
    <t>Liquid storax, Levant storax</t>
  </si>
  <si>
    <t>liquidambar</t>
  </si>
  <si>
    <t>locoto</t>
  </si>
  <si>
    <t>Long pepper</t>
  </si>
  <si>
    <t>See also Java long pepper</t>
  </si>
  <si>
    <t>malobathrum</t>
  </si>
  <si>
    <t>Manila resin</t>
  </si>
  <si>
    <t>Mastic</t>
  </si>
  <si>
    <t>See also Bombay mastic; Peruvian mastic</t>
  </si>
  <si>
    <t>Mechoacan</t>
  </si>
  <si>
    <t>Melegueta pepper</t>
  </si>
  <si>
    <t>Mioga ginger</t>
  </si>
  <si>
    <t>Musk</t>
  </si>
  <si>
    <t>musk mallow</t>
  </si>
  <si>
    <t>Mustard</t>
  </si>
  <si>
    <t>See also Opopanax</t>
  </si>
  <si>
    <t>Myrtle</t>
  </si>
  <si>
    <t>nard</t>
  </si>
  <si>
    <t>nard grass</t>
  </si>
  <si>
    <t>Nepaul cardamom, greater cardamom</t>
  </si>
  <si>
    <t>Nicaragua chocolate, pataxte, Peru cacao</t>
  </si>
  <si>
    <t>Nigella, gith, *black cumin, *onion seed</t>
  </si>
  <si>
    <t>nikkel oil</t>
  </si>
  <si>
    <t>Nutmeg, mace</t>
  </si>
  <si>
    <t>Banda islands</t>
  </si>
  <si>
    <t>oil of bay</t>
  </si>
  <si>
    <t>olibanum</t>
  </si>
  <si>
    <t>omum</t>
  </si>
  <si>
    <t>onion seed</t>
  </si>
  <si>
    <t>onycha</t>
  </si>
  <si>
    <t>opium</t>
  </si>
  <si>
    <t>Opopanax, African bdellium, bissabol, false myrrh</t>
  </si>
  <si>
    <t>north-east Africa and Arabia</t>
  </si>
  <si>
    <t>Oriental sweet gum</t>
  </si>
  <si>
    <t>Orris, iris root</t>
  </si>
  <si>
    <t>Padang cinnamon, Batavia cinnamon, Java cinnamon</t>
  </si>
  <si>
    <t>Palmarosa oil, rosha grass</t>
  </si>
  <si>
    <t>Panama wood</t>
  </si>
  <si>
    <t>Pandanus, screwpine</t>
  </si>
  <si>
    <t>pataxte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</si>
  <si>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</si>
  <si>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</si>
  <si>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</si>
  <si>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</si>
  <si>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 cacao</t>
  </si>
  <si>
    <t>Peruvian pepper, California pepper</t>
  </si>
  <si>
    <t>See also Uchu</t>
  </si>
  <si>
    <t>Pine kernel</t>
  </si>
  <si>
    <t>Pink peppercorns, red peppercorns, baies roses, Brazilian pepper</t>
  </si>
  <si>
    <t>Brazil</t>
  </si>
  <si>
    <t>piri-piri</t>
  </si>
  <si>
    <t>Poppy seed, opium</t>
  </si>
  <si>
    <t>Putchuk, costus, kushth</t>
  </si>
  <si>
    <t>Kashmir</t>
  </si>
  <si>
    <t>red peppercorns</t>
  </si>
  <si>
    <t>Red sanders</t>
  </si>
  <si>
    <t>Rhinoceros horn, 'horns of abath'</t>
  </si>
  <si>
    <t>Rhubarb root, Canton rhubarb</t>
  </si>
  <si>
    <t>Tibet</t>
  </si>
  <si>
    <t>Robusta coffee</t>
  </si>
  <si>
    <t>rock rose</t>
  </si>
  <si>
    <t>Rocoto, locoto, apple chilli</t>
  </si>
  <si>
    <t>high Andes</t>
  </si>
  <si>
    <t>Rose-mallows</t>
  </si>
  <si>
    <t>rosha grass</t>
  </si>
  <si>
    <t>Asia or Europe</t>
  </si>
  <si>
    <t>Sagapenum</t>
  </si>
  <si>
    <t>Saigon cinnamon, cassia, nikkel oil</t>
  </si>
  <si>
    <t>Salep</t>
  </si>
  <si>
    <t>Sambac, zambac</t>
  </si>
  <si>
    <t>Sanchi ginseng</t>
  </si>
  <si>
    <t>Sandalwood, sanders</t>
  </si>
  <si>
    <t>Sandarac, pounce, citronwood</t>
  </si>
  <si>
    <t>western Mediterranean</t>
  </si>
  <si>
    <t>sanders</t>
  </si>
  <si>
    <t>Sappan, 'brazilwood'</t>
  </si>
  <si>
    <t>possibly India</t>
  </si>
  <si>
    <t>Sarsaparilla</t>
  </si>
  <si>
    <t>America</t>
  </si>
  <si>
    <t>See also China root</t>
  </si>
  <si>
    <t>Sassafras</t>
  </si>
  <si>
    <t>See also Canela sassafras</t>
  </si>
  <si>
    <t>'Scented cane'</t>
  </si>
  <si>
    <t>Scotch bonnet, country pepper, habanero, piri-piri</t>
  </si>
  <si>
    <t>screwpine</t>
  </si>
  <si>
    <t>Sesame, gingelly</t>
  </si>
  <si>
    <t>east Africa or India</t>
  </si>
  <si>
    <t>setwall</t>
  </si>
  <si>
    <t>shina oil</t>
  </si>
  <si>
    <t>Siam benzoin, gum benzoin, Siam balsam</t>
  </si>
  <si>
    <t>Sichuan pepper, fagara, Szechwan pepper</t>
  </si>
  <si>
    <t>Silphium</t>
  </si>
  <si>
    <t>Spicewood</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</si>
  <si>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</si>
  <si>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</si>
  <si>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</si>
  <si>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</si>
  <si>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</si>
  <si>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</si>
  <si>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</si>
  <si>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</si>
  <si>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</si>
  <si>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</si>
  <si>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</si>
  <si>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</si>
  <si>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'Sweet reed'</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</si>
  <si>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</si>
  <si>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</si>
  <si>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</si>
  <si>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</si>
  <si>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</si>
  <si>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</si>
  <si>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</si>
  <si>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</si>
  <si>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</si>
  <si>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</si>
  <si>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</si>
  <si>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</si>
  <si>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tragacanth</t>
  </si>
  <si>
    <t>tsikoudia</t>
  </si>
  <si>
    <t>Turk terebinth</t>
  </si>
  <si>
    <t>See also Yellow zedoary</t>
  </si>
  <si>
    <t>Turnsole</t>
  </si>
  <si>
    <t>western Mediterranean lands</t>
  </si>
  <si>
    <t>turpentine</t>
  </si>
  <si>
    <t>Uchu, Peruvian pepper</t>
  </si>
  <si>
    <t>Ulupica</t>
  </si>
  <si>
    <t>Vanilla</t>
  </si>
  <si>
    <t>See also Tahitian vanilla; West Indian vanilla</t>
  </si>
  <si>
    <t>West African pepper</t>
  </si>
  <si>
    <t>West Indian bay</t>
  </si>
  <si>
    <t>West Indian vanilla</t>
  </si>
  <si>
    <t>white cinnamon</t>
  </si>
  <si>
    <t>white pepper</t>
  </si>
  <si>
    <t>white Peru balsam</t>
  </si>
  <si>
    <t>Wild allspice, spicewood</t>
  </si>
  <si>
    <t>Wild ginger</t>
  </si>
  <si>
    <t>Wild licorice</t>
  </si>
  <si>
    <t>Wild tobacco</t>
  </si>
  <si>
    <t>xylopia</t>
  </si>
  <si>
    <t>Yellow zedoary, wild turmeric</t>
  </si>
  <si>
    <t>eastern India</t>
  </si>
  <si>
    <t>Zachum oil, Egyptian balsam</t>
  </si>
  <si>
    <t>Zedoary, 'setwall'</t>
  </si>
  <si>
    <t>Zerumbet, kuchoora</t>
  </si>
  <si>
    <t>dalby_dangerous_2000</t>
  </si>
  <si>
    <t>fruit of Piper sanctum</t>
  </si>
  <si>
    <t>see Opopanax</t>
  </si>
  <si>
    <t>see Aloeswood</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</si>
  <si>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</si>
  <si>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</si>
  <si>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</si>
  <si>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</si>
  <si>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</si>
  <si>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</si>
  <si>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</si>
  <si>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</si>
  <si>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</si>
  <si>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see Sweet gum</t>
  </si>
  <si>
    <t>see Ajowan</t>
  </si>
  <si>
    <t>possibly Nepaul cardamom and Bengal cardamom</t>
  </si>
  <si>
    <t>see Chilli</t>
  </si>
  <si>
    <t>juice of Bixa orellana</t>
  </si>
  <si>
    <t>see Rocoto</t>
  </si>
  <si>
    <t>see Coffee</t>
  </si>
  <si>
    <t>resin of Ferula assa-foetida and F. foetida</t>
  </si>
  <si>
    <t>oil of Rosa centifolia (cabbage rose); Rosa damascena (damask rose)</t>
  </si>
  <si>
    <t>see Pink peppercorns</t>
  </si>
  <si>
    <t>resin of Populus candicans</t>
  </si>
  <si>
    <t>resin of Copaifera langsdorffii</t>
  </si>
  <si>
    <t>resin of Commiphora opobalsamum</t>
  </si>
  <si>
    <t>resin of Myroxylon balsamum var. pereirae</t>
  </si>
  <si>
    <t>resin of Myroxylon balsamum</t>
  </si>
  <si>
    <t>fruit of Amomum xanthioides and other species</t>
  </si>
  <si>
    <t>see Padang cinnamon</t>
  </si>
  <si>
    <t>Pimenta acris</t>
  </si>
  <si>
    <t>see Gum guggul; Opopanax</t>
  </si>
  <si>
    <t>fruit of Amomum aromaticum</t>
  </si>
  <si>
    <t>fruit of Piper guineense</t>
  </si>
  <si>
    <t>see Siam benzoin; Sumatra benzoin</t>
  </si>
  <si>
    <t>Piper betle</t>
  </si>
  <si>
    <t>see Areca nut</t>
  </si>
  <si>
    <t>see Ajowan; Nigella</t>
  </si>
  <si>
    <t>see Pepper</t>
  </si>
  <si>
    <t>Pistacia mutica</t>
  </si>
  <si>
    <t>See Camphor of Baros</t>
  </si>
  <si>
    <t>Haematoxylon brasiletto and other species</t>
  </si>
  <si>
    <t>see Elemi</t>
  </si>
  <si>
    <t>possibly lemon grass or ginger-grass</t>
  </si>
  <si>
    <t>fruit of Amomum krervanh</t>
  </si>
  <si>
    <t>fruit of Aframomum hanburyi</t>
  </si>
  <si>
    <t>crystallized resin of Dryobalanops aromatica</t>
  </si>
  <si>
    <t>crystallized resin of Cinnamomum camphora</t>
  </si>
  <si>
    <t>seed of Athamanta cretensis</t>
  </si>
  <si>
    <t>see Sugar</t>
  </si>
  <si>
    <t>Ocotea sassafras; Ocotea usambarensis</t>
  </si>
  <si>
    <t>Cannabis sativa</t>
  </si>
  <si>
    <t>see Rhubarb root</t>
  </si>
  <si>
    <t>Carapa guianensis</t>
  </si>
  <si>
    <t>secretion of Castor fiber</t>
  </si>
  <si>
    <t>root of Kaempferia galanga</t>
  </si>
  <si>
    <t>probably Valeriana celtica</t>
  </si>
  <si>
    <t>see Cinnamon</t>
  </si>
  <si>
    <t>fruit of Capsicum annuum</t>
  </si>
  <si>
    <t>Smilax pseudo-china</t>
  </si>
  <si>
    <t>see Camphor</t>
  </si>
  <si>
    <t>fruit of Amomum globosum</t>
  </si>
  <si>
    <t>bark of Cinnamomum cassia; C. chekiangense and other species</t>
  </si>
  <si>
    <t>see Coriander</t>
  </si>
  <si>
    <t>fruit of Zanthoxylum armatum</t>
  </si>
  <si>
    <t>see China root</t>
  </si>
  <si>
    <t>see Cyprus balm</t>
  </si>
  <si>
    <t>seed of Theobroma Cacao</t>
  </si>
  <si>
    <t>bark of Cinnamomum zeylanicum</t>
  </si>
  <si>
    <t>Cymbopogon nardus and C. winterianus</t>
  </si>
  <si>
    <t>secretion of Viverra civetta and other species</t>
  </si>
  <si>
    <t>leaf of Erythroxylum coca and E. novogranatense</t>
  </si>
  <si>
    <t>Dactyiopus coccus</t>
  </si>
  <si>
    <t>seed of Coffea arabica</t>
  </si>
  <si>
    <t>fruit of Coriandrum sativum</t>
  </si>
  <si>
    <t>leaf of Tanacetum balsamina</t>
  </si>
  <si>
    <t>see Putchuk</t>
  </si>
  <si>
    <t>see Scotch bonnet</t>
  </si>
  <si>
    <t>fruit of Piper cubeba</t>
  </si>
  <si>
    <t>resin of Pistacia atlantica</t>
  </si>
  <si>
    <t>juice of Dracaena cinnabari; D. schizantha and D. draco</t>
  </si>
  <si>
    <t>see Zachum oil</t>
  </si>
  <si>
    <t>see Gum arabic</t>
  </si>
  <si>
    <t>leaf of Inula helenium</t>
  </si>
  <si>
    <t>Canarium luzonicum; C. commune and other species</t>
  </si>
  <si>
    <t>fruit of Aframomum korarima</t>
  </si>
  <si>
    <t>see Chinese pepper; Japanese pepper; Sichuan pepper</t>
  </si>
  <si>
    <t>resin of Boswellia carterii; B. frereana and B. sacra</t>
  </si>
  <si>
    <t>see Greater galanga; Lesser galanga</t>
  </si>
  <si>
    <t>resin of Ferula galbaniflua</t>
  </si>
  <si>
    <t>see Cannabis</t>
  </si>
  <si>
    <t>Ferula communis</t>
  </si>
  <si>
    <t>see Sesame</t>
  </si>
  <si>
    <t>root of Cymbopogon schoenanthus</t>
  </si>
  <si>
    <t>root of Panax ginseng and P. pseudoginseng</t>
  </si>
  <si>
    <t>see Nigella</t>
  </si>
  <si>
    <t>fruit of Garcinia pictoria</t>
  </si>
  <si>
    <t>fruit of Aframomum melegueta</t>
  </si>
  <si>
    <t>fruit of Xylopia aethiopica</t>
  </si>
  <si>
    <t>see Nepaul cardamom</t>
  </si>
  <si>
    <t>root of Alpinia galanga</t>
  </si>
  <si>
    <t>resin of Guaiacum offlcinale</t>
  </si>
  <si>
    <t>see Gum guggul</t>
  </si>
  <si>
    <t>see Grains of Paradise</t>
  </si>
  <si>
    <t>see Ashanti pepper; Benin pepper; Grains of Paradise</t>
  </si>
  <si>
    <t>juice of Dorema ammoniacum</t>
  </si>
  <si>
    <t>Acacia nilotica</t>
  </si>
  <si>
    <t>resin of Commiphora mukul</t>
  </si>
  <si>
    <t>resin of Astragalus gummifer</t>
  </si>
  <si>
    <t>Bursera simaruba</t>
  </si>
  <si>
    <t>see Grains of Selim</t>
  </si>
  <si>
    <t>see Asafoetida</t>
  </si>
  <si>
    <t>see Rhinoceros horn</t>
  </si>
  <si>
    <t>root of Armoracia rusticana</t>
  </si>
  <si>
    <t>juice of Cytinus hypocistis</t>
  </si>
  <si>
    <t>see Orris</t>
  </si>
  <si>
    <t>see Allspice</t>
  </si>
  <si>
    <t>fruit of Zanthoxylum piperitum</t>
  </si>
  <si>
    <t>fruit of Illicium anisatum</t>
  </si>
  <si>
    <t>flower of ]asminum officinale</t>
  </si>
  <si>
    <t>fruit of Piper retrofractum</t>
  </si>
  <si>
    <t>see 'Calamus'</t>
  </si>
  <si>
    <t>Alpinia kumatake</t>
  </si>
  <si>
    <t>fruit of Carissa carandas</t>
  </si>
  <si>
    <t>Piper methysticum</t>
  </si>
  <si>
    <t>see Cekur</t>
  </si>
  <si>
    <t>fruit of Amomum compactum</t>
  </si>
  <si>
    <t>see Ethiopian cardamom</t>
  </si>
  <si>
    <t>see Zerumbet</t>
  </si>
  <si>
    <t>resin of Cistus ladaniferus</t>
  </si>
  <si>
    <t>Dalbergia parviflora</t>
  </si>
  <si>
    <t>see Greater galanga</t>
  </si>
  <si>
    <t>root of Cymbopogon citratus</t>
  </si>
  <si>
    <t>root of Alpinia officinarum</t>
  </si>
  <si>
    <t>see Liquid storax</t>
  </si>
  <si>
    <t>root of Glycyrrhiza glabra</t>
  </si>
  <si>
    <t>resin of Liquidambar orientalis</t>
  </si>
  <si>
    <t>see Sweet gum; Liquid storax</t>
  </si>
  <si>
    <t>see Nutmeg</t>
  </si>
  <si>
    <t>fruit of Aframomum angustifolium</t>
  </si>
  <si>
    <t>see Tejpat</t>
  </si>
  <si>
    <t>resin of Pistacia lentiscμs var. chia</t>
  </si>
  <si>
    <t>root of Ipomoea jalapa</t>
  </si>
  <si>
    <t>shoots of Zingiber mioga</t>
  </si>
  <si>
    <t>secretion of Moschus moschiferus</t>
  </si>
  <si>
    <t>see Ambrette</t>
  </si>
  <si>
    <t>seed of Brassica hirta; B. juncea and B. nigra</t>
  </si>
  <si>
    <t>resin of Commiphora myrrha and other species</t>
  </si>
  <si>
    <t>fruit of Myrtus communis</t>
  </si>
  <si>
    <t>see spikenard; Celtic nard; Syrian nard</t>
  </si>
  <si>
    <t>see Citronella oil</t>
  </si>
  <si>
    <t>fruit of Amomum subulatum</t>
  </si>
  <si>
    <t>seed of Theobroma bicolor</t>
  </si>
  <si>
    <t>seed of Nigella sativa</t>
  </si>
  <si>
    <t>see Saigon cinnamon</t>
  </si>
  <si>
    <t>fruit of Myristica fragrans</t>
  </si>
  <si>
    <t>see Bay rum tree</t>
  </si>
  <si>
    <t>see Frankincense</t>
  </si>
  <si>
    <t>see Sweet hoof</t>
  </si>
  <si>
    <t>see Poppy seed</t>
  </si>
  <si>
    <t>resin of Commiphora erythraea and C. kataf</t>
  </si>
  <si>
    <t>see Storax</t>
  </si>
  <si>
    <t>Iris germanica var. florentina and other species</t>
  </si>
  <si>
    <t>bark of Cinnamomum burmannii</t>
  </si>
  <si>
    <t>root of Cymbopogon martini</t>
  </si>
  <si>
    <t>Quillaja saponaria</t>
  </si>
  <si>
    <t>leaf of Pandanus tectorius</t>
  </si>
  <si>
    <t>see Nicaragua chocolate</t>
  </si>
  <si>
    <t>essential oil of Pogostemon cablin</t>
  </si>
  <si>
    <t>fruit of Piper clusii</t>
  </si>
  <si>
    <t>fruit of Piper nigrum</t>
  </si>
  <si>
    <t>fruit of Schinus molle</t>
  </si>
  <si>
    <t>see Allspice; Chilli</t>
  </si>
  <si>
    <t>seed of Pinus pinea</t>
  </si>
  <si>
    <t>fruit of Schinus terebinthif olius</t>
  </si>
  <si>
    <t>root of Saussurea lappa</t>
  </si>
  <si>
    <t>wood of Pterocarpus santalina</t>
  </si>
  <si>
    <t>Rhinoceros spp.</t>
  </si>
  <si>
    <t>Rheum officinale</t>
  </si>
  <si>
    <t>seed of Coffea canephora</t>
  </si>
  <si>
    <t>see ladanum</t>
  </si>
  <si>
    <t>fruit of Capsicum pubescens</t>
  </si>
  <si>
    <t>see Attar of roses</t>
  </si>
  <si>
    <t>wood of Altingia excelsa</t>
  </si>
  <si>
    <t>see Palmarosa oil</t>
  </si>
  <si>
    <t>see Kepulaga</t>
  </si>
  <si>
    <t>resin of Ferula persica</t>
  </si>
  <si>
    <t>Cinnamomum loureirii</t>
  </si>
  <si>
    <t>root of Orchis morio; O. latifolia and other species</t>
  </si>
  <si>
    <t>flower of Jasminum sambac</t>
  </si>
  <si>
    <t>root of Panax notoginseng</t>
  </si>
  <si>
    <t>Callitris quadrivalvis</t>
  </si>
  <si>
    <t>see Red sanders; Sandalwood</t>
  </si>
  <si>
    <t>root of Smilax spp.</t>
  </si>
  <si>
    <t>bark of Sassafras albidum</t>
  </si>
  <si>
    <t>fruit of Capsicum chinense</t>
  </si>
  <si>
    <t>see Pandanus</t>
  </si>
  <si>
    <t>seed of Sesamum indicum</t>
  </si>
  <si>
    <t>see Zedoary</t>
  </si>
  <si>
    <t>see Lentisk</t>
  </si>
  <si>
    <t>resin of Styrax tonkinense</t>
  </si>
  <si>
    <t>fruit of Zanthoxylum simulans</t>
  </si>
  <si>
    <t>resin of an extinct plant cf. genus Ferula</t>
  </si>
  <si>
    <t>see Wild allspice</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</si>
  <si>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</si>
  <si>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</si>
  <si>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</si>
  <si>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</si>
  <si>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</si>
  <si>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</si>
  <si>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</si>
  <si>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</si>
  <si>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</si>
  <si>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see Sichuan pepper</t>
  </si>
  <si>
    <t>fruit of Capsicum frutescens</t>
  </si>
  <si>
    <t>pod of Vanilla tahitensis</t>
  </si>
  <si>
    <t>leaf of Camellia sinensis</t>
  </si>
  <si>
    <t>leaf of Cinnamomum tamala</t>
  </si>
  <si>
    <t>Holarrhena antidysenterica</t>
  </si>
  <si>
    <t>resin of Pistaciaterebinthus</t>
  </si>
  <si>
    <t>leaf of Nicotiana tabacum</t>
  </si>
  <si>
    <t>see Gum tragacanth</t>
  </si>
  <si>
    <t>see Bombay mastic</t>
  </si>
  <si>
    <t>Chrozophora tinctoria</t>
  </si>
  <si>
    <t>see Bombay  mastic; Terebinth</t>
  </si>
  <si>
    <t>fruit of Capsicum pendulum</t>
  </si>
  <si>
    <t>fruit of Capsicum cardenasii</t>
  </si>
  <si>
    <t>see Benin pepper</t>
  </si>
  <si>
    <t>fruit of Vanilla pompona</t>
  </si>
  <si>
    <t>see Canella</t>
  </si>
  <si>
    <t>Lindera benzoin</t>
  </si>
  <si>
    <t>Alpinia chinensis and other species</t>
  </si>
  <si>
    <t>Abrus precatorius</t>
  </si>
  <si>
    <t>leaf of Nicotiana rustica</t>
  </si>
  <si>
    <t>Balanites aegyptiaca</t>
  </si>
  <si>
    <t>root of Curcuma zedoaria</t>
  </si>
  <si>
    <t>root of Zingiber zerumbet</t>
  </si>
  <si>
    <t>See also Siam benzoin; Sweet gum</t>
  </si>
  <si>
    <t>dalby name</t>
  </si>
  <si>
    <t>syn T. copticum (L.) Link</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</si>
  <si>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</si>
  <si>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</si>
  <si>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</si>
  <si>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</si>
  <si>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</si>
  <si>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</si>
  <si>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The inner bark of a Southeast Asian tree</t>
  </si>
  <si>
    <t>opopanax</t>
  </si>
  <si>
    <t>https://en.wikipedia.org/wiki/Opopanax_(perfumery)</t>
  </si>
  <si>
    <t>https://powo.science.kew.org/taxon/127676-1</t>
  </si>
  <si>
    <t>Commiphora guidottii</t>
  </si>
  <si>
    <t>Chiov. ex Guid.</t>
  </si>
  <si>
    <t>Ashanti pepper, African cubebs, *Guinea pepper</t>
  </si>
  <si>
    <t>Ashanti pepper</t>
  </si>
  <si>
    <t>wild allspice</t>
  </si>
  <si>
    <t>C.DC.</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</si>
  <si>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</si>
  <si>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</si>
  <si>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</si>
  <si>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</si>
  <si>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</si>
  <si>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</si>
  <si>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</si>
  <si>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</si>
  <si>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</si>
  <si>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</si>
  <si>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</si>
  <si>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</si>
  <si>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</si>
  <si>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</si>
  <si>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</si>
  <si>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</si>
  <si>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</si>
  <si>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</si>
  <si>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</si>
  <si>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sek6 lau4</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</si>
  <si>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</si>
  <si>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</si>
  <si>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</si>
  <si>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</si>
  <si>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</si>
  <si>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</si>
  <si>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</si>
  <si>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</si>
  <si>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</si>
  <si>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</si>
  <si>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</si>
  <si>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</si>
  <si>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</si>
  <si>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</si>
  <si>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</si>
  <si>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</si>
  <si>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</si>
  <si>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</si>
  <si>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</si>
  <si>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</si>
  <si>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</si>
  <si>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</si>
  <si>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</si>
  <si>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https://partigabor.github.io/aromatica/materials/allspice</t>
  </si>
  <si>
    <t>https://partigabor.github.io/aromatica/materials/anise</t>
  </si>
  <si>
    <t>https://partigabor.github.io/aromatica/materials/asafoetida</t>
  </si>
  <si>
    <t>https://partigabor.github.io/aromatica/materials/caraway</t>
  </si>
  <si>
    <t>https://partigabor.github.io/aromatica/materials/cardamom</t>
  </si>
  <si>
    <t>https://partigabor.github.io/aromatica/materials/cassia</t>
  </si>
  <si>
    <t>https://partigabor.github.io/aromatica/materials/chile</t>
  </si>
  <si>
    <t>https://partigabor.github.io/aromatica/materials/cinnamon</t>
  </si>
  <si>
    <t>https://partigabor.github.io/aromatica/materials/clove</t>
  </si>
  <si>
    <t>https://partigabor.github.io/aromatica/materials/coriander</t>
  </si>
  <si>
    <t>https://partigabor.github.io/aromatica/materials/cumin</t>
  </si>
  <si>
    <t>https://partigabor.github.io/aromatica/materials/dill</t>
  </si>
  <si>
    <t>https://partigabor.github.io/aromatica/materials/fennel</t>
  </si>
  <si>
    <t>https://partigabor.github.io/aromatica/materials/fenugreek</t>
  </si>
  <si>
    <t>https://partigabor.github.io/aromatica/materials/ginger</t>
  </si>
  <si>
    <t>https://partigabor.github.io/aromatica/materials/long_pepper</t>
  </si>
  <si>
    <t>https://partigabor.github.io/aromatica/materials/mace</t>
  </si>
  <si>
    <t>https://partigabor.github.io/aromatica/materials/nutmeg</t>
  </si>
  <si>
    <t>https://partigabor.github.io/aromatica/materials/pepper</t>
  </si>
  <si>
    <t>https://partigabor.github.io/aromatica/materials/saffron</t>
  </si>
  <si>
    <t>https://partigabor.github.io/aromatica/materials/Sichuan_pepper</t>
  </si>
  <si>
    <t>https://partigabor.github.io/aromatica/materials/star_anise</t>
  </si>
  <si>
    <t>https://partigabor.github.io/aromatica/materials/turmeric</t>
  </si>
  <si>
    <t>https://partigabor.github.io/aromatica/materials/vanilla</t>
  </si>
  <si>
    <t>https://partigabor.github.io/aromatica/materials/ashanti_pepper</t>
  </si>
  <si>
    <t>https://partigabor.github.io/aromatica/materials/Tasmanian_pepper</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</si>
  <si>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</si>
  <si>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</si>
  <si>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</si>
  <si>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</si>
  <si>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</si>
  <si>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</si>
  <si>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</si>
  <si>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</si>
  <si>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</si>
  <si>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</si>
  <si>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</si>
  <si>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</si>
  <si>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</si>
  <si>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</si>
  <si>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</si>
  <si>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</si>
  <si>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</si>
  <si>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</si>
  <si>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</si>
  <si>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</si>
  <si>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</si>
  <si>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</si>
  <si>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</si>
  <si>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</si>
  <si>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</si>
  <si>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</si>
  <si>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</si>
  <si>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Cardamom, Green and White</t>
  </si>
  <si>
    <t>Cardamom, Thai</t>
  </si>
  <si>
    <t>Cardamom, Black</t>
  </si>
  <si>
    <t>Chiles</t>
  </si>
  <si>
    <t>Aji and Rocoto Chiles</t>
  </si>
  <si>
    <t>Aleppo Pepper (Near East Pepper)</t>
  </si>
  <si>
    <t>Ancho Chile</t>
  </si>
  <si>
    <t>Guajillo Chile</t>
  </si>
  <si>
    <t>Habanero Chile</t>
  </si>
  <si>
    <t>Piments d'Espelette</t>
  </si>
  <si>
    <t>Smoked Chiles</t>
  </si>
  <si>
    <t>Thai and other Asian Chiles</t>
  </si>
  <si>
    <t>Chives</t>
  </si>
  <si>
    <t>Cinnamons and Cassias</t>
  </si>
  <si>
    <t>True Cinnamon</t>
  </si>
  <si>
    <t>Cassia-Cinnamon, Indonesian and Chinese</t>
  </si>
  <si>
    <t>Cinnamon, White</t>
  </si>
  <si>
    <t>Coriander, European</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</si>
  <si>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</si>
  <si>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</si>
  <si>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</si>
  <si>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</si>
  <si>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</si>
  <si>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</si>
  <si>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</si>
  <si>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</si>
  <si>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</si>
  <si>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</si>
  <si>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</si>
  <si>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</si>
  <si>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</si>
  <si>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</si>
  <si>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</si>
  <si>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</si>
  <si>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</si>
  <si>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</si>
  <si>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</si>
  <si>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</si>
  <si>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</si>
  <si>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</si>
  <si>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</si>
  <si>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</si>
  <si>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</si>
  <si>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</si>
  <si>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</si>
  <si>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</si>
  <si>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</si>
  <si>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</si>
  <si>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</si>
  <si>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</si>
  <si>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</si>
  <si>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</si>
  <si>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</si>
  <si>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</si>
  <si>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cloves</t>
  </si>
  <si>
    <t>The dried seeds of a West Asian flowering plant; seed of Cuminum cyminum</t>
  </si>
  <si>
    <t>cumin, brown</t>
  </si>
  <si>
    <t>blackseed; cumin, black</t>
  </si>
  <si>
    <t>dalby_dangerous_2000;hu_history_1990</t>
  </si>
  <si>
    <t>The rhizomes of the ginger plant, fresh or dried; root of Zingiber officinale</t>
  </si>
  <si>
    <t>dalby_dangerous_2000;polyu_chinese_2020</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</si>
  <si>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</si>
  <si>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</si>
  <si>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</si>
  <si>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</si>
  <si>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</si>
  <si>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(L.) Bernh.</t>
  </si>
  <si>
    <t>Eur; Med; Euras</t>
  </si>
  <si>
    <t>S0001</t>
  </si>
  <si>
    <t>S0002</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</si>
  <si>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</si>
  <si>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</si>
  <si>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</si>
  <si>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</si>
  <si>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</si>
  <si>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</si>
  <si>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</si>
  <si>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</si>
  <si>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</si>
  <si>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</si>
  <si>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Eugenia cayophyllata Thunb.</t>
  </si>
  <si>
    <t>The seeds of a Calabrian variety of anise, a micro-crop with jet-black seeds</t>
  </si>
  <si>
    <t>S0002.1</t>
  </si>
  <si>
    <t>jet black</t>
  </si>
  <si>
    <t>pickles, wines, desserts, liquors; spice for jerking meat; leaf oil for flavouring rum; wood to smoke and grill meat</t>
  </si>
  <si>
    <t>flavors; colds; pepper steak; poivrade sauce; Pfefferkuchen</t>
  </si>
  <si>
    <t>dye, stews; insect repellant; dyeing; colouring cheese</t>
  </si>
  <si>
    <t>incense; toxic</t>
  </si>
  <si>
    <t>ucla; manual</t>
  </si>
  <si>
    <t>S. Mexico to Central America; Caribbean</t>
  </si>
  <si>
    <t>Turkey</t>
  </si>
  <si>
    <t>بادیان رومی، انیسون</t>
  </si>
  <si>
    <t>fruit; oil; leaf</t>
  </si>
  <si>
    <t>powo range</t>
  </si>
  <si>
    <t>allspice; Jamaican pepper; pimento</t>
  </si>
  <si>
    <t>Jamaica pepper, Myrtle pepper, Pimento, Newspice</t>
  </si>
  <si>
    <t>köhler</t>
  </si>
  <si>
    <t>en</t>
  </si>
  <si>
    <t>en alt</t>
  </si>
  <si>
    <t>zh</t>
  </si>
  <si>
    <t>sc</t>
  </si>
  <si>
    <t>cwn</t>
  </si>
  <si>
    <t>zh literal</t>
  </si>
  <si>
    <t>zh alt</t>
  </si>
  <si>
    <t>ar</t>
  </si>
  <si>
    <t>ar translit</t>
  </si>
  <si>
    <t>ar literal</t>
  </si>
  <si>
    <t>ar alt</t>
  </si>
  <si>
    <t>'allspice.n.03'</t>
  </si>
  <si>
    <t>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</si>
</sst>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sz val="11"/>
      <color rgb="FF9C0006"/>
      <name val="Calibri"/>
      <family val="2"/>
      <charset val="238"/>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rgb="FFFFC7CE"/>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5">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21" fillId="6" borderId="0" applyNumberFormat="0" applyBorder="0" applyAlignment="0" applyProtection="0"/>
  </cellStyleXfs>
  <cellXfs count="44">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17" fillId="4" borderId="0" xfId="2" applyNumberFormat="1" applyAlignment="1">
      <alignment horizontal="right" vertical="top"/>
    </xf>
    <xf numFmtId="49" fontId="0" fillId="0" borderId="0" xfId="0" applyNumberFormat="1" applyAlignment="1">
      <alignment horizontal="right" vertical="top"/>
    </xf>
    <xf numFmtId="49" fontId="0" fillId="0" borderId="0" xfId="0" applyNumberFormat="1" applyAlignment="1">
      <alignment vertical="top"/>
    </xf>
    <xf numFmtId="0" fontId="17" fillId="4" borderId="0" xfId="2" applyAlignment="1">
      <alignment horizontal="right" vertical="top"/>
    </xf>
    <xf numFmtId="0" fontId="0" fillId="0" borderId="0" xfId="0" applyAlignment="1">
      <alignment horizontal="left" vertical="top"/>
    </xf>
    <xf numFmtId="2" fontId="0" fillId="0" borderId="0" xfId="0" applyNumberFormat="1" applyAlignment="1">
      <alignment vertical="top"/>
    </xf>
    <xf numFmtId="2" fontId="17" fillId="4" borderId="0" xfId="2" applyNumberFormat="1" applyAlignment="1">
      <alignment vertical="top"/>
    </xf>
    <xf numFmtId="0" fontId="0" fillId="0" borderId="1" xfId="0" applyBorder="1"/>
    <xf numFmtId="0" fontId="17" fillId="4" borderId="1" xfId="2" applyBorder="1" applyAlignment="1">
      <alignment vertical="top"/>
    </xf>
    <xf numFmtId="0" fontId="17" fillId="4" borderId="0" xfId="2"/>
    <xf numFmtId="0" fontId="16" fillId="0" borderId="0" xfId="0" applyFont="1"/>
    <xf numFmtId="0" fontId="20" fillId="0" borderId="0" xfId="0" applyFont="1"/>
    <xf numFmtId="0" fontId="11" fillId="0" borderId="0" xfId="1"/>
    <xf numFmtId="0" fontId="17" fillId="4" borderId="0" xfId="2" applyBorder="1" applyAlignment="1">
      <alignment vertical="top"/>
    </xf>
    <xf numFmtId="0" fontId="17" fillId="4" borderId="0" xfId="2" applyBorder="1"/>
    <xf numFmtId="0" fontId="18" fillId="5" borderId="0" xfId="3"/>
    <xf numFmtId="0" fontId="21" fillId="6" borderId="0" xfId="4" applyAlignment="1">
      <alignment vertical="top"/>
    </xf>
    <xf numFmtId="0" fontId="21" fillId="6" borderId="0" xfId="4"/>
    <xf numFmtId="2" fontId="21" fillId="6" borderId="0" xfId="4" applyNumberFormat="1" applyAlignment="1">
      <alignment vertical="top"/>
    </xf>
  </cellXfs>
  <cellStyles count="5">
    <cellStyle name="Bad" xfId="4" builtinId="27"/>
    <cellStyle name="Good" xfId="2" builtinId="26"/>
    <cellStyle name="Hyperlink" xfId="1" builtinId="8"/>
    <cellStyle name="Neutral" xfId="3" builtinId="28"/>
    <cellStyle name="Normal" xfId="0" builtinId="0"/>
  </cellStyles>
  <dxfs count="243">
    <dxf>
      <alignment horizontal="general"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0" formatCode="Genera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20/07/relationships/rdRichValueWebImage" Target="richData/rdRichValueWebImage.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Structure" Target="richData/rdsupportingpropertybagstructur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H1452" totalsRowShown="0" headerRowDxfId="242" dataDxfId="241">
  <autoFilter ref="A1:DH1452" xr:uid="{00000000-000C-0000-FFFF-FFFF00000000}"/>
  <sortState xmlns:xlrd2="http://schemas.microsoft.com/office/spreadsheetml/2017/richdata2" ref="A2:DH1452">
    <sortCondition descending="1" ref="M1:M1452"/>
  </sortState>
  <tableColumns count="112">
    <tableColumn id="1" xr3:uid="{00000000-0010-0000-0000-000001000000}" name="include" dataDxfId="240"/>
    <tableColumn id="113" xr3:uid="{D002D96C-1CE5-4514-9F4C-80779127BBAC}" name="aid" dataDxfId="239"/>
    <tableColumn id="3" xr3:uid="{00000000-0010-0000-0000-000003000000}" name="id"/>
    <tableColumn id="66" xr3:uid="{3031226D-2036-4271-9404-C029783CCA63}" name="url" dataCellStyle="Normal"/>
    <tableColumn id="46" xr3:uid="{11E582F4-41A5-4FE4-9CC7-F9FB82908DB5}" name="description"/>
    <tableColumn id="32" xr3:uid="{00000000-0010-0000-0000-000020000000}" name="source" dataDxfId="238"/>
    <tableColumn id="100" xr3:uid="{F228CEF6-2147-4CBC-A5CF-AA2C6D0967CC}" name="petruzzello" dataDxfId="237"/>
    <tableColumn id="112" xr3:uid="{BF4A1097-542E-4A68-A110-5E9972BB744E}" name="hill" dataDxfId="236"/>
    <tableColumn id="87" xr3:uid="{5804B598-BE3C-4004-9626-007DD3E7BBD4}" name="dalby" dataDxfId="235"/>
    <tableColumn id="47" xr3:uid="{83B59ABC-78DB-4F49-BE31-E402F3AED40C}" name="van_wyk" dataDxfId="234"/>
    <tableColumn id="62" xr3:uid="{BC81284B-AED7-4AC3-AD05-B62D46B369BE}" name="katzer" dataDxfId="233"/>
    <tableColumn id="103" xr3:uid="{E63EBBC7-719B-4E13-B282-D0B25C43A58F}" name="ucla" dataDxfId="232"/>
    <tableColumn id="111" xr3:uid="{0207876F-9C20-42C5-AD41-C2806CFA08A1}" name="frequency" dataDxfId="231">
      <calculatedColumnFormula>SUM(COUNTIF(G2:L2,"yes"))</calculatedColumnFormula>
    </tableColumn>
    <tableColumn id="97" xr3:uid="{985EA64F-80B8-40AF-9DF9-06B4FC29C9DE}" name="nature" dataDxfId="230"/>
    <tableColumn id="4" xr3:uid="{00000000-0010-0000-0000-000004000000}" name="category" dataDxfId="229"/>
    <tableColumn id="64" xr3:uid="{E43721ED-2B1A-4D25-B9D4-5117253C7A33}" name="tag" dataDxfId="228"/>
    <tableColumn id="108" xr3:uid="{FF9B0210-87FE-4566-886F-E1CA3401386F}" name="related to" dataDxfId="227"/>
    <tableColumn id="99" xr3:uid="{4CC821EB-11A2-4C25-A2E5-1424D36E81A5}" name="see also" dataDxfId="226"/>
    <tableColumn id="98" xr3:uid="{53ACFC9B-7CAC-47EE-8B24-D5C35210886F}" name="plant name" dataDxfId="225"/>
    <tableColumn id="5" xr3:uid="{00000000-0010-0000-0000-000005000000}" name="species" dataDxfId="224"/>
    <tableColumn id="6" xr3:uid="{00000000-0010-0000-0000-000006000000}" name="species by" dataDxfId="223"/>
    <tableColumn id="83" xr3:uid="{B130E9F8-6769-4D3E-98AA-B799597301D1}" name="subspecies" dataDxfId="222"/>
    <tableColumn id="7" xr3:uid="{00000000-0010-0000-0000-000007000000}" name="species syn" dataDxfId="221"/>
    <tableColumn id="8" xr3:uid="{00000000-0010-0000-0000-000008000000}" name="species syn by" dataDxfId="220"/>
    <tableColumn id="9" xr3:uid="{00000000-0010-0000-0000-000009000000}" name="species alt" dataDxfId="219"/>
    <tableColumn id="12" xr3:uid="{DD85117E-6F97-43B0-964F-3709ADE44FA1}" name="wikipedia" dataDxfId="218"/>
    <tableColumn id="93" xr3:uid="{CF876F36-2E4E-46D8-B512-7CA171D39AE0}" name="common name" dataDxfId="23"/>
    <tableColumn id="23" xr3:uid="{00000000-0010-0000-0000-000017000000}" name="wyk name" dataDxfId="217"/>
    <tableColumn id="104" xr3:uid="{3ABB3C61-5945-4066-9958-8EC9A27A9592}" name="dalby name" dataDxfId="216"/>
    <tableColumn id="101" xr3:uid="{2C585F0C-DAB9-4DFF-A548-6A61FC89DD8A}" name="katzer name" dataDxfId="215"/>
    <tableColumn id="24" xr3:uid="{00000000-0010-0000-0000-000018000000}" name="amar name" dataDxfId="214"/>
    <tableColumn id="25" xr3:uid="{00000000-0010-0000-0000-000019000000}" name="hu name" dataDxfId="213"/>
    <tableColumn id="26" xr3:uid="{00000000-0010-0000-0000-00001A000000}" name="other name" dataDxfId="212"/>
    <tableColumn id="22" xr3:uid="{00000000-0010-0000-0000-000016000000}" name="family" dataDxfId="211"/>
    <tableColumn id="27" xr3:uid="{00000000-0010-0000-0000-00001B000000}" name="part used" dataDxfId="210"/>
    <tableColumn id="28" xr3:uid="{00000000-0010-0000-0000-00001C000000}" name="region of origin" dataDxfId="209"/>
    <tableColumn id="105" xr3:uid="{93CE60DE-8C35-41D0-B8EE-D3AD27543B61}" name="origin dalby" dataDxfId="208" dataCellStyle="Bad"/>
    <tableColumn id="29" xr3:uid="{00000000-0010-0000-0000-00001D000000}" name="location" dataDxfId="207"/>
    <tableColumn id="107" xr3:uid="{0D7B8E66-C874-4FA7-A353-0F9DFC5DB658}" name="lat_gen" dataDxfId="206"/>
    <tableColumn id="106" xr3:uid="{5403E8DC-25D0-4B09-89DA-1EBDCF66A648}" name="lon_gen" dataDxfId="205"/>
    <tableColumn id="30" xr3:uid="{00000000-0010-0000-0000-00001E000000}" name="lat" dataDxfId="204"/>
    <tableColumn id="31" xr3:uid="{00000000-0010-0000-0000-00001F000000}" name="lon" dataDxfId="203"/>
    <tableColumn id="33" xr3:uid="{00000000-0010-0000-0000-000021000000}" name="macroarea" dataDxfId="202"/>
    <tableColumn id="13" xr3:uid="{00000000-0010-0000-0000-00000D000000}" name="POWO" dataDxfId="201"/>
    <tableColumn id="34" xr3:uid="{00000000-0010-0000-0000-000022000000}" name="powo range" dataDxfId="200"/>
    <tableColumn id="35" xr3:uid="{00000000-0010-0000-0000-000023000000}" name="native regions" dataDxfId="199"/>
    <tableColumn id="36" xr3:uid="{00000000-0010-0000-0000-000024000000}" name="no. of native regions" dataDxfId="198"/>
    <tableColumn id="37" xr3:uid="{00000000-0010-0000-0000-000025000000}" name="introduced regions" dataDxfId="197"/>
    <tableColumn id="38" xr3:uid="{00000000-0010-0000-0000-000026000000}" name="no. of introduced regions" dataDxfId="196"/>
    <tableColumn id="39" xr3:uid="{00000000-0010-0000-0000-000027000000}" name="total regions" dataDxfId="195"/>
    <tableColumn id="40" xr3:uid="{00000000-0010-0000-0000-000028000000}" name="spreadability" dataDxfId="194"/>
    <tableColumn id="41" xr3:uid="{00000000-0010-0000-0000-000029000000}" name="cultivation" dataDxfId="193"/>
    <tableColumn id="42" xr3:uid="{00000000-0010-0000-0000-00002A000000}" name="color" dataDxfId="192"/>
    <tableColumn id="43" xr3:uid="{00000000-0010-0000-0000-00002B000000}" name="taste/smell" dataDxfId="191"/>
    <tableColumn id="44" xr3:uid="{00000000-0010-0000-0000-00002C000000}" name="heat" dataDxfId="190"/>
    <tableColumn id="45" xr3:uid="{00000000-0010-0000-0000-00002D000000}" name="major uses" dataDxfId="189"/>
    <tableColumn id="54" xr3:uid="{00000000-0010-0000-0000-000036000000}" name="köhler" dataDxfId="188"/>
    <tableColumn id="56" xr3:uid="{76CF1646-5C41-4435-A294-1FF5C48E1268}" name="image source" dataDxfId="187"/>
    <tableColumn id="57" xr3:uid="{E86F35D7-928E-4E74-80B8-3D79BFC322F1}" name="image link" dataDxfId="186"/>
    <tableColumn id="55" xr3:uid="{00000000-0010-0000-0000-000037000000}" name="wyk" dataDxfId="185"/>
    <tableColumn id="53" xr3:uid="{7BABB022-5CFE-4401-A138-D3FA50DF5A0C}" name="words" dataDxfId="184" dataCellStyle="Bad"/>
    <tableColumn id="60" xr3:uid="{00000000-0010-0000-0000-00003C000000}" name="en" dataDxfId="183"/>
    <tableColumn id="61" xr3:uid="{00000000-0010-0000-0000-00003D000000}" name="en alt" dataDxfId="182"/>
    <tableColumn id="109" xr3:uid="{FE2CC24D-933C-4615-955F-59A110592916}" name="wn" dataDxfId="0"/>
    <tableColumn id="63" xr3:uid="{00000000-0010-0000-0000-00003F000000}" name="cwn" dataDxfId="181"/>
    <tableColumn id="65" xr3:uid="{00000000-0010-0000-0000-000041000000}" name="sc" dataDxfId="180"/>
    <tableColumn id="52" xr3:uid="{00000000-0010-0000-0000-000034000000}" name="Hu zh" dataDxfId="179"/>
    <tableColumn id="67" xr3:uid="{00000000-0010-0000-0000-000043000000}" name="zh" dataDxfId="178"/>
    <tableColumn id="68" xr3:uid="{00000000-0010-0000-0000-000044000000}" name="pinyin" dataDxfId="177"/>
    <tableColumn id="2" xr3:uid="{0697932D-30F7-4C2A-938E-CBD833AD0086}" name="jyutping" dataDxfId="176"/>
    <tableColumn id="69" xr3:uid="{00000000-0010-0000-0000-000045000000}" name="zh literal" dataDxfId="175"/>
    <tableColumn id="70" xr3:uid="{00000000-0010-0000-0000-000046000000}" name="zh alt" dataDxfId="174"/>
    <tableColumn id="71" xr3:uid="{00000000-0010-0000-0000-000047000000}" name="ar" dataDxfId="173"/>
    <tableColumn id="72" xr3:uid="{00000000-0010-0000-0000-000048000000}" name="ar translit" dataDxfId="172"/>
    <tableColumn id="73" xr3:uid="{00000000-0010-0000-0000-000049000000}" name="ar literal" dataDxfId="171"/>
    <tableColumn id="74" xr3:uid="{00000000-0010-0000-0000-00004A000000}" name="ar alt" dataDxfId="170"/>
    <tableColumn id="75" xr3:uid="{00000000-0010-0000-0000-00004B000000}" name="Hungarian" dataDxfId="169"/>
    <tableColumn id="76" xr3:uid="{00000000-0010-0000-0000-00004C000000}" name="Hu literal" dataDxfId="168"/>
    <tableColumn id="77" xr3:uid="{00000000-0010-0000-0000-00004D000000}" name="Hu alt" dataDxfId="167"/>
    <tableColumn id="78" xr3:uid="{00000000-0010-0000-0000-00004E000000}" name="Hu notes" dataDxfId="166"/>
    <tableColumn id="58" xr3:uid="{00000000-0010-0000-0000-00003A000000}" name="notes" dataDxfId="165"/>
    <tableColumn id="59" xr3:uid="{00000000-0010-0000-0000-00003B000000}" name="Britannica" dataDxfId="164"/>
    <tableColumn id="102" xr3:uid="{8E7B2F96-5E81-4A48-80F4-973AC30182A9}" name="FOC" dataDxfId="163"/>
    <tableColumn id="94" xr3:uid="{63F664FB-CB27-4B16-91BD-BF022518C6FD}" name="TCM" dataDxfId="162"/>
    <tableColumn id="10" xr3:uid="{6F1FA5ED-4EC8-472D-BA4D-0122AD53320D}" name="TCM DB" dataDxfId="161"/>
    <tableColumn id="50" xr3:uid="{00000000-0010-0000-0000-000032000000}" name="TCM name" dataDxfId="160"/>
    <tableColumn id="51" xr3:uid="{00000000-0010-0000-0000-000033000000}" name="TCM pinyin" dataDxfId="159"/>
    <tableColumn id="89" xr3:uid="{0F46516F-6BCA-476A-9F97-D272806E0DF2}" name="TCM desc" dataDxfId="158"/>
    <tableColumn id="48" xr3:uid="{00000000-0010-0000-0000-000030000000}" name="pharmaceutical" dataDxfId="157"/>
    <tableColumn id="49" xr3:uid="{00000000-0010-0000-0000-000031000000}" name="pharma en" dataDxfId="156"/>
    <tableColumn id="92" xr3:uid="{3A46E075-A7CA-4C63-8483-5B6CF89EE437}" name="medicinal group" dataDxfId="155"/>
    <tableColumn id="91" xr3:uid="{99B26B03-4270-496B-8B6D-019897213211}" name="meridian" dataDxfId="154"/>
    <tableColumn id="90" xr3:uid="{D1AC3D63-6FE6-4A27-9121-42A7C62B28A1}" name="action" dataDxfId="153"/>
    <tableColumn id="95" xr3:uid="{86FB6AD2-21E2-47A0-9217-D48765742032}" name="Ayurveda" dataDxfId="152"/>
    <tableColumn id="88" xr3:uid="{A6F68D00-0CEA-494F-8D90-68BFCD4C6D66}" name="symposium" dataDxfId="151"/>
    <tableColumn id="96" xr3:uid="{A451795D-27DA-430F-B23E-FBE38FE84472}" name="hu_history_1990" dataDxfId="150"/>
    <tableColumn id="11" xr3:uid="{1A981C5F-DB6C-4AB0-8BAE-79F898E77755}" name="year recorded in TCM" dataDxfId="149"/>
    <tableColumn id="14" xr3:uid="{00000000-0010-0000-0000-00000E000000}" name="IPNI" dataDxfId="148"/>
    <tableColumn id="16" xr3:uid="{00000000-0010-0000-0000-000010000000}" name="GBIF" dataDxfId="147"/>
    <tableColumn id="15" xr3:uid="{00000000-0010-0000-0000-00000F000000}" name="TPL" dataDxfId="146"/>
    <tableColumn id="17" xr3:uid="{00000000-0010-0000-0000-000011000000}" name="TROP" dataDxfId="145"/>
    <tableColumn id="19" xr3:uid="{00000000-0010-0000-0000-000013000000}" name="WFO" dataDxfId="144"/>
    <tableColumn id="20" xr3:uid="{00000000-0010-0000-0000-000014000000}" name="NCBI" dataDxfId="143"/>
    <tableColumn id="21" xr3:uid="{00000000-0010-0000-0000-000015000000}" name="NCBI id" dataDxfId="142"/>
    <tableColumn id="18" xr3:uid="{00000000-0010-0000-0000-000012000000}" name="EOL" dataDxfId="141"/>
    <tableColumn id="79" xr3:uid="{00000000-0010-0000-0000-00004F000000}" name="Hindi" dataDxfId="140"/>
    <tableColumn id="80" xr3:uid="{00000000-0010-0000-0000-000050000000}" name="Hi transliteration" dataDxfId="139"/>
    <tableColumn id="81" xr3:uid="{00000000-0010-0000-0000-000051000000}" name="Hi literal" dataDxfId="138"/>
    <tableColumn id="82" xr3:uid="{00000000-0010-0000-0000-000052000000}" name="Hi alt " dataDxfId="137"/>
    <tableColumn id="84" xr3:uid="{00000000-0010-0000-0000-000054000000}" name="Indonesian" dataDxfId="136"/>
    <tableColumn id="85" xr3:uid="{00000000-0010-0000-0000-000055000000}" name="Malay" dataDxfId="135"/>
    <tableColumn id="86" xr3:uid="{00000000-0010-0000-0000-000056000000}" name="Persian" dataDxfId="134"/>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33" dataDxfId="132">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31"/>
    <tableColumn id="113" xr3:uid="{40065609-2FF4-4E75-994B-5822716B0040}" name="aid" dataDxfId="130"/>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29"/>
    <tableColumn id="100" xr3:uid="{5A090BC5-A7E4-4FD0-9FA2-2F05541BF8D2}" name="petruzzello" dataDxfId="128"/>
    <tableColumn id="112" xr3:uid="{7DEA9180-CD1F-444C-A23A-BEF1B1373537}" name="hill" dataDxfId="127"/>
    <tableColumn id="87" xr3:uid="{554B00DB-A4F3-408F-89ED-2D5928AD786F}" name="dalby" dataDxfId="126"/>
    <tableColumn id="47" xr3:uid="{301765D7-F130-4B4E-BF94-348CC50C1812}" name="van_wyk" dataDxfId="125"/>
    <tableColumn id="62" xr3:uid="{ABFE295B-F2AB-482B-BA91-D7453A820632}" name="katzer" dataDxfId="124"/>
    <tableColumn id="103" xr3:uid="{5F6B9F2C-7268-44F2-92DF-C979BD4AE90B}" name="ucla" dataDxfId="123"/>
    <tableColumn id="111" xr3:uid="{6381A75B-7630-44F0-A441-604172662686}" name="frequency" dataDxfId="122"/>
    <tableColumn id="97" xr3:uid="{4970BB95-70A8-4611-AFA4-DF3EED966C4A}" name="nature" dataDxfId="121"/>
    <tableColumn id="4" xr3:uid="{82F44EF9-572F-45B7-B734-B683F80C5198}" name="category" dataDxfId="120"/>
    <tableColumn id="64" xr3:uid="{C191E07D-03BF-4822-A780-06D2FF8CD25E}" name="tag" dataDxfId="119"/>
    <tableColumn id="108" xr3:uid="{444795F3-678A-4DDB-B554-8DA6BC656247}" name="related to" dataDxfId="118"/>
    <tableColumn id="99" xr3:uid="{1E57A264-FA60-4938-B468-22CF62498EC5}" name="see also" dataDxfId="117"/>
    <tableColumn id="98" xr3:uid="{E81B2DBE-14E1-4627-9016-415188396D46}" name="plant name" dataDxfId="116"/>
    <tableColumn id="5" xr3:uid="{6C8C8959-9D01-4137-9054-57D5C3BF2784}" name="species" dataDxfId="115"/>
    <tableColumn id="6" xr3:uid="{B6D02265-63C6-40FA-803D-89B89C3DAB7F}" name="species by" dataDxfId="114"/>
    <tableColumn id="83" xr3:uid="{BAE7CE51-32FC-42F5-8B6A-E81DF49C1CF5}" name="subspecies" dataDxfId="113"/>
    <tableColumn id="7" xr3:uid="{B6B8733D-BA5E-4C42-9385-FEC18B12D352}" name="species syn" dataDxfId="112"/>
    <tableColumn id="8" xr3:uid="{903ADCC6-C0F4-4C1C-82B5-DCA332777ED5}" name="species syn by" dataDxfId="111"/>
    <tableColumn id="9" xr3:uid="{3E357678-0592-4C72-B532-F64B0E5816EB}" name="species alt" dataDxfId="110"/>
    <tableColumn id="12" xr3:uid="{23B9C8CA-0C60-49EF-90A1-CCC41DF5D9C7}" name="wikipedia" dataDxfId="109"/>
    <tableColumn id="13" xr3:uid="{0A597B91-02BD-4C26-8BC4-DACA7F5F2EAE}" name="POWO" dataDxfId="108"/>
    <tableColumn id="23" xr3:uid="{6FD5F258-F30D-4E2F-AFA6-5A7DADBCBBC2}" name="wyk name" dataDxfId="107"/>
    <tableColumn id="104" xr3:uid="{C52A2670-040C-43CD-A242-1C6A476992B9}" name="dalby name" dataDxfId="106"/>
    <tableColumn id="101" xr3:uid="{A5E6AE0F-92BE-46FA-9593-A743742A905C}" name="katzer name" dataDxfId="105"/>
    <tableColumn id="24" xr3:uid="{F51B0B27-F86B-40BF-9D04-5BB2BF958831}" name="amar name" dataDxfId="104"/>
    <tableColumn id="25" xr3:uid="{3E2EA646-26EF-450D-87D2-CC1E37FF2D17}" name="hu name" dataDxfId="103"/>
    <tableColumn id="26" xr3:uid="{6EE27BFB-2750-48FF-8C8F-4C5B5EFD4D64}" name="other name" dataDxfId="102"/>
    <tableColumn id="22" xr3:uid="{3604AF92-F522-4D43-AA1B-E7A647BAE695}" name="family" dataDxfId="101"/>
    <tableColumn id="27" xr3:uid="{1C5D3589-2203-4498-8B24-9650B8A9BF75}" name="part used" dataDxfId="100"/>
    <tableColumn id="28" xr3:uid="{1A38604A-1254-48C8-B27E-E0159572922A}" name="region of origin" dataDxfId="99"/>
    <tableColumn id="105" xr3:uid="{10CAABC9-812B-41D5-918A-B34B61EC9463}" name="origin dalby" dataDxfId="98"/>
    <tableColumn id="29" xr3:uid="{36425393-9BC8-4675-9357-2AF9C8F91660}" name="location" dataDxfId="97"/>
    <tableColumn id="107" xr3:uid="{DA4D67C4-65FD-4F4D-8DA0-1BCB76A28ECB}" name="lat_gen" dataDxfId="96"/>
    <tableColumn id="106" xr3:uid="{7565A92F-58F1-471E-90AF-B38D0EBF5ABF}" name="lon_gen" dataDxfId="95"/>
    <tableColumn id="30" xr3:uid="{D8538745-8ED5-401E-90F8-5C59F5C02A27}" name="lat" dataDxfId="94"/>
    <tableColumn id="31" xr3:uid="{E1A9F370-2C36-4CC9-B3D8-0E1F099B23F7}" name="lon" dataDxfId="93"/>
    <tableColumn id="33" xr3:uid="{74133BE0-E06D-45AE-B150-AC794FF8BFFF}" name="macroarea" dataDxfId="92"/>
    <tableColumn id="34" xr3:uid="{50D5C91F-1180-4B46-BF2C-7FEC529642C7}" name="range" dataDxfId="91"/>
    <tableColumn id="35" xr3:uid="{30B9E450-8A3C-4EE5-A2A9-7DF427A07EBF}" name="native regions" dataDxfId="90"/>
    <tableColumn id="36" xr3:uid="{1139CE24-8335-4499-85C2-8D301321FC19}" name="no. of native regions" dataDxfId="89"/>
    <tableColumn id="37" xr3:uid="{3900D0F1-F7F1-4EB7-B261-6F00AB708983}" name="introduced regions" dataDxfId="88"/>
    <tableColumn id="38" xr3:uid="{3337B437-B0BD-4EAC-992C-26505FBC9852}" name="no. of introduced regions" dataDxfId="87"/>
    <tableColumn id="39" xr3:uid="{50F33FCD-015C-4123-BD65-3D6DCED82176}" name="total regions" dataDxfId="86"/>
    <tableColumn id="40" xr3:uid="{2F54B383-FC17-4949-8791-FD7E74BDFE38}" name="spreadability" dataDxfId="85"/>
    <tableColumn id="41" xr3:uid="{61E1DCF0-58A3-4D23-A787-6EEBF01EB1F5}" name="cultivation" dataDxfId="84"/>
    <tableColumn id="42" xr3:uid="{7EDC2B02-2EC7-42FF-AF1C-C41910A953C8}" name="color" dataDxfId="83"/>
    <tableColumn id="43" xr3:uid="{6886025F-EA53-4D8C-8909-E25EC35306F1}" name="taste/smell" dataDxfId="82"/>
    <tableColumn id="44" xr3:uid="{443903D6-004C-4B00-9DC0-D4AE71C411B7}" name="heat" dataDxfId="81"/>
    <tableColumn id="45" xr3:uid="{C1D23B42-B542-428B-90AD-A519B0B31013}" name="major uses" dataDxfId="80"/>
    <tableColumn id="93" xr3:uid="{D7914B9A-5F4B-41D5-8155-6892487F2542}" name="usage" dataDxfId="79"/>
    <tableColumn id="54" xr3:uid="{C4133FFC-F810-4F98-A6F8-D85FE5EE3528}" name="Köhler" dataDxfId="78"/>
    <tableColumn id="56" xr3:uid="{1F18689E-5F09-4A15-8B27-F3DD532CE0CD}" name="image source" dataDxfId="77"/>
    <tableColumn id="57" xr3:uid="{95C1B9F7-78FE-4061-9F8C-FD5BE1E7DC77}" name="image link" dataDxfId="76"/>
    <tableColumn id="55" xr3:uid="{C6639BE5-D4B3-486B-82C8-A1AB6938090C}" name="Wyk" dataDxfId="75"/>
    <tableColumn id="53" xr3:uid="{6762470D-18DF-4DAB-BD38-C8CDA99DC7E1}" name="words" dataDxfId="74"/>
    <tableColumn id="60" xr3:uid="{C772F0EF-A558-4C6C-8E76-8360ED466E8F}" name="English" dataDxfId="73"/>
    <tableColumn id="61" xr3:uid="{95AD1DCC-3E50-4D07-87B8-29A561098D33}" name="En alt" dataDxfId="72"/>
    <tableColumn id="63" xr3:uid="{189240FF-DF03-495E-9ECA-DE8760CA9F29}" name="Chinese WN" dataDxfId="71"/>
    <tableColumn id="65" xr3:uid="{B04DBE54-88FF-44CD-A3A7-F381CF72EE8D}" name="Chinese simplified" dataDxfId="70"/>
    <tableColumn id="52" xr3:uid="{410425D2-6945-41D9-9CFD-FC706FE3D32F}" name="Hu zh" dataDxfId="69"/>
    <tableColumn id="67" xr3:uid="{098780E5-1BA4-4299-9F11-73FE3CC13B08}" name="Chinese" dataDxfId="68"/>
    <tableColumn id="68" xr3:uid="{CE57E500-4B2D-45FD-AF03-EE93037D583C}" name="pinyin" dataDxfId="67"/>
    <tableColumn id="2" xr3:uid="{10BB9174-14A4-4422-B89F-4D9D4710C370}" name="jyutping" dataDxfId="66"/>
    <tableColumn id="69" xr3:uid="{C9EF238E-9481-41DD-9A0F-BA88A54DE55D}" name="Ch literal" dataDxfId="65"/>
    <tableColumn id="70" xr3:uid="{5A0F276E-B4D1-40E0-83C7-C0DC47A93907}" name="Ch alt" dataDxfId="64"/>
    <tableColumn id="71" xr3:uid="{C1A913D5-66B2-4102-AE0E-124AE33C3714}" name="Arabic" dataDxfId="63"/>
    <tableColumn id="72" xr3:uid="{EAA9A05F-9FA6-4307-8154-C94E5E32FD94}" name="Ar transliteration" dataDxfId="62"/>
    <tableColumn id="73" xr3:uid="{B0B1E5F0-B55B-483A-84EF-5EEACE1BB41E}" name="Ar literal" dataDxfId="61"/>
    <tableColumn id="74" xr3:uid="{B1D6045C-584B-4E3C-B5F4-6D6D161F29F3}" name="Ar alt" dataDxfId="60"/>
    <tableColumn id="75" xr3:uid="{C6DE3DD0-D317-45E8-A791-8E005390B905}" name="Hungarian" dataDxfId="59"/>
    <tableColumn id="76" xr3:uid="{8A383CD6-3E9C-466F-AD0B-EC736A195490}" name="Hu literal" dataDxfId="58"/>
    <tableColumn id="77" xr3:uid="{F6EBAC9A-CA95-41FE-AB1E-3C5D00A3ED7A}" name="Hu alt" dataDxfId="57"/>
    <tableColumn id="78" xr3:uid="{E7EA89D0-D415-4941-9440-794DC6A46F8E}" name="Hu notes" dataDxfId="56"/>
    <tableColumn id="58" xr3:uid="{B024DF9D-2AC1-4E31-BD1D-57ABDAB8C77E}" name="notes" dataDxfId="55"/>
    <tableColumn id="59" xr3:uid="{50527434-417B-4A3C-BD9E-2C565F12ADA5}" name="Britannica" dataDxfId="54"/>
    <tableColumn id="102" xr3:uid="{EC9D3840-5884-4D0C-B165-4B3E8BCBAF55}" name="FOC" dataDxfId="53"/>
    <tableColumn id="94" xr3:uid="{83230265-73AE-4022-AA3B-0DBDA4D7AAB3}" name="TCM" dataDxfId="52"/>
    <tableColumn id="10" xr3:uid="{BB9E9DDB-20E0-4CC9-8B9B-B99824FD91F9}" name="TCM DB" dataDxfId="51"/>
    <tableColumn id="50" xr3:uid="{48F7F22E-4A62-4AB7-8EB4-0D48732DDCB9}" name="TCM name" dataDxfId="50"/>
    <tableColumn id="51" xr3:uid="{F4A0725B-7C83-4FA9-9BED-7B5DCF9CD0D0}" name="TCM pinyin" dataDxfId="49"/>
    <tableColumn id="89" xr3:uid="{0DD87D3C-E645-40F8-AADA-11945D042386}" name="TCM desc" dataDxfId="48"/>
    <tableColumn id="48" xr3:uid="{7F5D4C6A-B4E6-4B31-9585-FA22803A1712}" name="pharmaceutical" dataDxfId="47"/>
    <tableColumn id="49" xr3:uid="{21DAA2DF-D625-4C42-8A84-1B7DA5A4A8C2}" name="pharma en" dataDxfId="46"/>
    <tableColumn id="92" xr3:uid="{22E2F004-24D8-4BA2-A99A-A9CC3B3A9CA2}" name="medicinal group" dataDxfId="45"/>
    <tableColumn id="91" xr3:uid="{7428E7BA-CE59-45F5-9E60-491BEE4DD9F3}" name="meridian" dataDxfId="44"/>
    <tableColumn id="90" xr3:uid="{496E5246-76FB-40C8-B27B-E22179FC4931}" name="action" dataDxfId="43"/>
    <tableColumn id="95" xr3:uid="{2C039625-8AFE-4CA1-8F19-5F766C7C6332}" name="Ayurveda" dataDxfId="42"/>
    <tableColumn id="88" xr3:uid="{F3198077-79FA-47F5-B0B5-621CF84ABF3A}" name="symposium" dataDxfId="41"/>
    <tableColumn id="96" xr3:uid="{E8F18346-D761-4925-B97B-7E06818B122A}" name="hu_history_1990" dataDxfId="40"/>
    <tableColumn id="11" xr3:uid="{9FD13932-64C8-45F9-B8DE-CE66FC875FD6}" name="year recorded in TCM" dataDxfId="39"/>
    <tableColumn id="14" xr3:uid="{DC2FC933-87CF-4C37-9FDC-95DEA2A836CF}" name="IPNI" dataDxfId="38"/>
    <tableColumn id="16" xr3:uid="{1D5F7FF3-CC3C-40D6-8946-D67EBD4D6AE9}" name="GBIF" dataDxfId="37"/>
    <tableColumn id="15" xr3:uid="{0FB5F1C2-8876-4AF9-B2F9-0F603465AA45}" name="TPL" dataDxfId="36"/>
    <tableColumn id="17" xr3:uid="{C4ADCB19-9C00-4FF8-B0E1-75C491F66DA2}" name="TROP" dataDxfId="35"/>
    <tableColumn id="19" xr3:uid="{B4B3EA8F-3B66-444A-BF9C-84B80C1D29B1}" name="WFO" dataDxfId="34"/>
    <tableColumn id="20" xr3:uid="{66EBB366-4E73-467A-9867-5E56FDE6CFF8}" name="NCBI" dataDxfId="33"/>
    <tableColumn id="21" xr3:uid="{5E82126E-66D6-4902-ADD1-AB67CD9F6C61}" name="NCBI id" dataDxfId="32"/>
    <tableColumn id="18" xr3:uid="{9D4C5FBC-0D75-4481-B658-CDFE06CDC5FB}" name="EOL" dataDxfId="31"/>
    <tableColumn id="79" xr3:uid="{FF8836D8-FC1E-4A89-AD42-2616F2ADB016}" name="Hindi" dataDxfId="30"/>
    <tableColumn id="80" xr3:uid="{DB412D1D-F588-4B53-A386-C555649620BC}" name="Hi transliteration" dataDxfId="29"/>
    <tableColumn id="81" xr3:uid="{E8240B1A-D0B3-4BCE-B4FF-5A68A4A90CA7}" name="Hi literal" dataDxfId="28"/>
    <tableColumn id="82" xr3:uid="{11CA109E-6015-4A22-AF47-6225BD8B2137}" name="Hi alt " dataDxfId="27"/>
    <tableColumn id="84" xr3:uid="{4E812760-ACAB-4854-A30C-43E66AD6B2FF}" name="Indonesian" dataDxfId="26"/>
    <tableColumn id="85" xr3:uid="{345BE24E-AEE6-4D85-8A76-15FB24B7F814}" name="Malay" dataDxfId="25"/>
    <tableColumn id="86" xr3:uid="{C0712850-CBE6-4B85-B797-3222FB919690}" name="Persian" dataDxfId="24"/>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artigabor.github.io/spice/book/materials/coriander" TargetMode="External"/><Relationship Id="rId21" Type="http://schemas.openxmlformats.org/officeDocument/2006/relationships/hyperlink" Target="https://powo.science.kew.org/taxon/291938-1" TargetMode="External"/><Relationship Id="rId42" Type="http://schemas.openxmlformats.org/officeDocument/2006/relationships/hyperlink" Target="https://powo.science.kew.org/taxon/673724-1" TargetMode="External"/><Relationship Id="rId63" Type="http://schemas.openxmlformats.org/officeDocument/2006/relationships/hyperlink" Target="https://powo.science.kew.org/taxon/842680-1" TargetMode="External"/><Relationship Id="rId84" Type="http://schemas.openxmlformats.org/officeDocument/2006/relationships/hyperlink" Target="https://en.wikipedia.org/wiki/Cumin" TargetMode="External"/><Relationship Id="rId138" Type="http://schemas.openxmlformats.org/officeDocument/2006/relationships/hyperlink" Target="https://en.wikipedia.org/wiki/Piper_guineense" TargetMode="External"/><Relationship Id="rId16" Type="http://schemas.openxmlformats.org/officeDocument/2006/relationships/hyperlink" Target="https://powo.science.kew.org/taxon/45226-1" TargetMode="External"/><Relationship Id="rId107" Type="http://schemas.openxmlformats.org/officeDocument/2006/relationships/hyperlink" Target="https://www.ncbi.nlm.nih.gov/data-hub/taxonomy/124778/" TargetMode="External"/><Relationship Id="rId11" Type="http://schemas.openxmlformats.org/officeDocument/2006/relationships/hyperlink" Target="https://powo.science.kew.org/taxon/279485-1" TargetMode="External"/><Relationship Id="rId32" Type="http://schemas.openxmlformats.org/officeDocument/2006/relationships/hyperlink" Target="https://powo.science.kew.org/taxon/77089268-1" TargetMode="External"/><Relationship Id="rId37" Type="http://schemas.openxmlformats.org/officeDocument/2006/relationships/hyperlink" Target="https://powo.science.kew.org/taxon/520167-1" TargetMode="External"/><Relationship Id="rId53" Type="http://schemas.openxmlformats.org/officeDocument/2006/relationships/hyperlink" Target="https://powo.science.kew.org/taxon/846658-1" TargetMode="External"/><Relationship Id="rId58" Type="http://schemas.openxmlformats.org/officeDocument/2006/relationships/hyperlink" Target="https://powo.science.kew.org/taxon/316944-2" TargetMode="External"/><Relationship Id="rId74" Type="http://schemas.openxmlformats.org/officeDocument/2006/relationships/hyperlink" Target="https://powo.science.kew.org/taxon/262578-2" TargetMode="External"/><Relationship Id="rId79" Type="http://schemas.openxmlformats.org/officeDocument/2006/relationships/hyperlink" Target="https://en.wikipedia.org/wiki/Cinnamomum_cassia" TargetMode="External"/><Relationship Id="rId102" Type="http://schemas.openxmlformats.org/officeDocument/2006/relationships/hyperlink" Target="https://ipni.org/n/196799-2" TargetMode="External"/><Relationship Id="rId123" Type="http://schemas.openxmlformats.org/officeDocument/2006/relationships/hyperlink" Target="https://partigabor.github.io/spice/book/materials/fennel" TargetMode="External"/><Relationship Id="rId128" Type="http://schemas.openxmlformats.org/officeDocument/2006/relationships/hyperlink" Target="https://partigabor.github.io/spice/book/materials/ginger"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Illicium_verum" TargetMode="External"/><Relationship Id="rId22" Type="http://schemas.openxmlformats.org/officeDocument/2006/relationships/hyperlink" Target="https://powo.science.kew.org/taxon/77208460-1" TargetMode="External"/><Relationship Id="rId27" Type="http://schemas.openxmlformats.org/officeDocument/2006/relationships/hyperlink" Target="https://en.wikipedia.org/wiki/Andrographis_paniculata" TargetMode="External"/><Relationship Id="rId43" Type="http://schemas.openxmlformats.org/officeDocument/2006/relationships/hyperlink" Target="https://powo.science.kew.org/taxon/852556-1" TargetMode="External"/><Relationship Id="rId48" Type="http://schemas.openxmlformats.org/officeDocument/2006/relationships/hyperlink" Target="https://www.britannica.com/plant/paprika" TargetMode="External"/><Relationship Id="rId64" Type="http://schemas.openxmlformats.org/officeDocument/2006/relationships/hyperlink" Target="https://powo.science.kew.org/taxon/523957-1" TargetMode="External"/><Relationship Id="rId69" Type="http://schemas.openxmlformats.org/officeDocument/2006/relationships/hyperlink" Target="https://powo.science.kew.org/taxon/682369-1" TargetMode="External"/><Relationship Id="rId113" Type="http://schemas.openxmlformats.org/officeDocument/2006/relationships/hyperlink" Target="https://partigabor.github.io/spice/book/materials/allspice" TargetMode="External"/><Relationship Id="rId118" Type="http://schemas.openxmlformats.org/officeDocument/2006/relationships/hyperlink" Target="https://partigabor.github.io/spice/book/materials/fenugreek" TargetMode="External"/><Relationship Id="rId134" Type="http://schemas.openxmlformats.org/officeDocument/2006/relationships/hyperlink" Target="https://partigabor.github.io/spice/book/materials/saffron" TargetMode="External"/><Relationship Id="rId139" Type="http://schemas.openxmlformats.org/officeDocument/2006/relationships/printerSettings" Target="../printerSettings/printerSettings1.bin"/><Relationship Id="rId80" Type="http://schemas.openxmlformats.org/officeDocument/2006/relationships/hyperlink" Target="https://en.wikipedia.org/wiki/Chili_pepper" TargetMode="External"/><Relationship Id="rId85" Type="http://schemas.openxmlformats.org/officeDocument/2006/relationships/hyperlink" Target="https://en.wikipedia.org/wiki/Dill" TargetMode="External"/><Relationship Id="rId12" Type="http://schemas.openxmlformats.org/officeDocument/2006/relationships/hyperlink" Target="https://powo.science.kew.org/taxon/481889-1" TargetMode="External"/><Relationship Id="rId17" Type="http://schemas.openxmlformats.org/officeDocument/2006/relationships/hyperlink" Target="https://powo.science.kew.org/taxon/830835-1" TargetMode="External"/><Relationship Id="rId33" Type="http://schemas.openxmlformats.org/officeDocument/2006/relationships/hyperlink" Target="https://powo.science.kew.org/taxon/288952-1" TargetMode="External"/><Relationship Id="rId38" Type="http://schemas.openxmlformats.org/officeDocument/2006/relationships/hyperlink" Target="https://powo.science.kew.org/taxon/601421-1" TargetMode="External"/><Relationship Id="rId59" Type="http://schemas.openxmlformats.org/officeDocument/2006/relationships/hyperlink" Target="https://powo.science.kew.org/taxon/463752-1" TargetMode="External"/><Relationship Id="rId103" Type="http://schemas.openxmlformats.org/officeDocument/2006/relationships/hyperlink" Target="http://www.theplantlist.org/tpl1.1/record/kew-156136" TargetMode="External"/><Relationship Id="rId108" Type="http://schemas.openxmlformats.org/officeDocument/2006/relationships/hyperlink" Target="https://www.ncbi.nlm.nih.gov/labs/data-hub/taxonomy/375272/" TargetMode="External"/><Relationship Id="rId124" Type="http://schemas.openxmlformats.org/officeDocument/2006/relationships/hyperlink" Target="https://partigabor.github.io/spice/book/materials/mace" TargetMode="External"/><Relationship Id="rId129" Type="http://schemas.openxmlformats.org/officeDocument/2006/relationships/hyperlink" Target="https://partigabor.github.io/spice/book/materials/pepper" TargetMode="External"/><Relationship Id="rId54" Type="http://schemas.openxmlformats.org/officeDocument/2006/relationships/hyperlink" Target="https://powo.science.kew.org/taxon/842277-1" TargetMode="External"/><Relationship Id="rId70" Type="http://schemas.openxmlformats.org/officeDocument/2006/relationships/hyperlink" Target="https://powo.science.kew.org/taxon/436688-1" TargetMode="External"/><Relationship Id="rId75" Type="http://schemas.openxmlformats.org/officeDocument/2006/relationships/hyperlink" Target="https://en.wikipedia.org/wiki/Anise" TargetMode="External"/><Relationship Id="rId91" Type="http://schemas.openxmlformats.org/officeDocument/2006/relationships/hyperlink" Target="https://en.wikipedia.org/wiki/Nutmeg" TargetMode="External"/><Relationship Id="rId96" Type="http://schemas.openxmlformats.org/officeDocument/2006/relationships/hyperlink" Target="https://en.wikipedia.org/wiki/Turmeric" TargetMode="External"/><Relationship Id="rId140" Type="http://schemas.openxmlformats.org/officeDocument/2006/relationships/table" Target="../tables/table1.xm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7178274-1" TargetMode="External"/><Relationship Id="rId23" Type="http://schemas.openxmlformats.org/officeDocument/2006/relationships/hyperlink" Target="https://powo.science.kew.org/taxon/553638-1" TargetMode="External"/><Relationship Id="rId28" Type="http://schemas.openxmlformats.org/officeDocument/2006/relationships/hyperlink" Target="https://powo.science.kew.org/taxon/490469-1" TargetMode="External"/><Relationship Id="rId49" Type="http://schemas.openxmlformats.org/officeDocument/2006/relationships/hyperlink" Target="https://powo.science.kew.org/taxon/316944-2" TargetMode="External"/><Relationship Id="rId114" Type="http://schemas.openxmlformats.org/officeDocument/2006/relationships/hyperlink" Target="https://partigabor.github.io/spice/book/materials/asafoetida" TargetMode="External"/><Relationship Id="rId119" Type="http://schemas.openxmlformats.org/officeDocument/2006/relationships/hyperlink" Target="https://partigabor.github.io/spice/book/materials/nutmeg" TargetMode="External"/><Relationship Id="rId44" Type="http://schemas.openxmlformats.org/officeDocument/2006/relationships/hyperlink" Target="https://en.wikipedia.org/wiki/Allspice" TargetMode="External"/><Relationship Id="rId60" Type="http://schemas.openxmlformats.org/officeDocument/2006/relationships/hyperlink" Target="https://powo.science.kew.org/taxon/840760-1" TargetMode="External"/><Relationship Id="rId65" Type="http://schemas.openxmlformats.org/officeDocument/2006/relationships/hyperlink" Target="https://powo.science.kew.org/taxon/798372-1" TargetMode="External"/><Relationship Id="rId81" Type="http://schemas.openxmlformats.org/officeDocument/2006/relationships/hyperlink" Target="https://en.wikipedia.org/wiki/Cinnamon" TargetMode="External"/><Relationship Id="rId86" Type="http://schemas.openxmlformats.org/officeDocument/2006/relationships/hyperlink" Target="https://en.wikipedia.org/wiki/Fennel" TargetMode="External"/><Relationship Id="rId130" Type="http://schemas.openxmlformats.org/officeDocument/2006/relationships/hyperlink" Target="https://partigabor.github.io/spice/book/materials/turmeric" TargetMode="External"/><Relationship Id="rId135" Type="http://schemas.openxmlformats.org/officeDocument/2006/relationships/hyperlink" Target="https://partigabor.github.io/spice/book/materials/vanilla" TargetMode="External"/><Relationship Id="rId13" Type="http://schemas.openxmlformats.org/officeDocument/2006/relationships/hyperlink" Target="https://powo.science.kew.org/taxon/530017-1" TargetMode="External"/><Relationship Id="rId18" Type="http://schemas.openxmlformats.org/officeDocument/2006/relationships/hyperlink" Target="https://powo.science.kew.org/taxon/127065-1" TargetMode="External"/><Relationship Id="rId39" Type="http://schemas.openxmlformats.org/officeDocument/2006/relationships/hyperlink" Target="https://powo.science.kew.org/taxon/826732-1" TargetMode="External"/><Relationship Id="rId109" Type="http://schemas.openxmlformats.org/officeDocument/2006/relationships/hyperlink" Target="https://powo.science.kew.org/taxon/519185-1" TargetMode="External"/><Relationship Id="rId34" Type="http://schemas.openxmlformats.org/officeDocument/2006/relationships/hyperlink" Target="https://en.wikipedia.org/wiki/Abutilon_theophrasti" TargetMode="External"/><Relationship Id="rId50" Type="http://schemas.openxmlformats.org/officeDocument/2006/relationships/hyperlink" Target="https://en.wikipedia.org/wiki/Paprika" TargetMode="External"/><Relationship Id="rId55" Type="http://schemas.openxmlformats.org/officeDocument/2006/relationships/hyperlink" Target="https://powo.science.kew.org/taxon/839677-1" TargetMode="External"/><Relationship Id="rId76" Type="http://schemas.openxmlformats.org/officeDocument/2006/relationships/hyperlink" Target="https://en.wikipedia.org/wiki/Asafoetida" TargetMode="External"/><Relationship Id="rId97" Type="http://schemas.openxmlformats.org/officeDocument/2006/relationships/hyperlink" Target="https://en.wikipedia.org/wiki/Vanilla" TargetMode="External"/><Relationship Id="rId104" Type="http://schemas.openxmlformats.org/officeDocument/2006/relationships/hyperlink" Target="http://www.worldfloraonline.org/taxon/wfo-0000273391" TargetMode="External"/><Relationship Id="rId120" Type="http://schemas.openxmlformats.org/officeDocument/2006/relationships/hyperlink" Target="https://partigabor.github.io/spice/book/materials/star_anise" TargetMode="External"/><Relationship Id="rId125" Type="http://schemas.openxmlformats.org/officeDocument/2006/relationships/hyperlink" Target="https://partigabor.github.io/spice/book/materials/Sichuan_pepper" TargetMode="External"/><Relationship Id="rId7" Type="http://schemas.openxmlformats.org/officeDocument/2006/relationships/hyperlink" Target="https://powo.science.kew.org/taxon/780592-1" TargetMode="External"/><Relationship Id="rId71" Type="http://schemas.openxmlformats.org/officeDocument/2006/relationships/hyperlink" Target="https://powo.science.kew.org/taxon/775625-1" TargetMode="External"/><Relationship Id="rId92" Type="http://schemas.openxmlformats.org/officeDocument/2006/relationships/hyperlink" Target="https://en.wikipedia.org/wiki/Black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320807-1" TargetMode="External"/><Relationship Id="rId24" Type="http://schemas.openxmlformats.org/officeDocument/2006/relationships/hyperlink" Target="https://powo.science.kew.org/taxon/817077-1" TargetMode="External"/><Relationship Id="rId40" Type="http://schemas.openxmlformats.org/officeDocument/2006/relationships/hyperlink" Target="https://powo.science.kew.org/taxon/675971-1" TargetMode="External"/><Relationship Id="rId45" Type="http://schemas.openxmlformats.org/officeDocument/2006/relationships/hyperlink" Target="https://powo.science.kew.org/taxon/196799-2" TargetMode="External"/><Relationship Id="rId66" Type="http://schemas.openxmlformats.org/officeDocument/2006/relationships/hyperlink" Target="https://powo.science.kew.org/taxon/682031-1" TargetMode="External"/><Relationship Id="rId87" Type="http://schemas.openxmlformats.org/officeDocument/2006/relationships/hyperlink" Target="https://en.wikipedia.org/wiki/Fenugreek" TargetMode="External"/><Relationship Id="rId110" Type="http://schemas.openxmlformats.org/officeDocument/2006/relationships/hyperlink" Target="https://powo.science.kew.org/taxon/555234-1" TargetMode="External"/><Relationship Id="rId115" Type="http://schemas.openxmlformats.org/officeDocument/2006/relationships/hyperlink" Target="https://partigabor.github.io/spice/book/materials/caraway" TargetMode="External"/><Relationship Id="rId131" Type="http://schemas.openxmlformats.org/officeDocument/2006/relationships/hyperlink" Target="https://partigabor.github.io/spice/book/materials/cinnamon" TargetMode="External"/><Relationship Id="rId136" Type="http://schemas.openxmlformats.org/officeDocument/2006/relationships/hyperlink" Target="https://en.wikipedia.org/wiki/Tasmannia_lanceolata" TargetMode="External"/><Relationship Id="rId61" Type="http://schemas.openxmlformats.org/officeDocument/2006/relationships/hyperlink" Target="https://powo.science.kew.org/taxon/840882-1" TargetMode="External"/><Relationship Id="rId82" Type="http://schemas.openxmlformats.org/officeDocument/2006/relationships/hyperlink" Target="https://en.wikipedia.org/wiki/Clove" TargetMode="External"/><Relationship Id="rId19" Type="http://schemas.openxmlformats.org/officeDocument/2006/relationships/hyperlink" Target="https://powo.science.kew.org/taxon/316959-2" TargetMode="External"/><Relationship Id="rId14" Type="http://schemas.openxmlformats.org/officeDocument/2006/relationships/hyperlink" Target="https://powo.science.kew.org/taxon/795279-1" TargetMode="External"/><Relationship Id="rId30" Type="http://schemas.openxmlformats.org/officeDocument/2006/relationships/hyperlink" Target="https://powo.science.kew.org/taxon/430714-1" TargetMode="External"/><Relationship Id="rId35" Type="http://schemas.openxmlformats.org/officeDocument/2006/relationships/hyperlink" Target="https://en.wikipedia.org/wiki/Alhagi_maurorum" TargetMode="External"/><Relationship Id="rId56" Type="http://schemas.openxmlformats.org/officeDocument/2006/relationships/hyperlink" Target="https://powo.science.kew.org/taxon/796556-1" TargetMode="External"/><Relationship Id="rId77" Type="http://schemas.openxmlformats.org/officeDocument/2006/relationships/hyperlink" Target="https://en.wikipedia.org/wiki/Caraway" TargetMode="External"/><Relationship Id="rId100" Type="http://schemas.openxmlformats.org/officeDocument/2006/relationships/hyperlink" Target="https://en.wikipedia.org/wiki/Aframomum_melegueta" TargetMode="External"/><Relationship Id="rId105" Type="http://schemas.openxmlformats.org/officeDocument/2006/relationships/hyperlink" Target="https://tropicos.org/name/22101787" TargetMode="External"/><Relationship Id="rId126" Type="http://schemas.openxmlformats.org/officeDocument/2006/relationships/hyperlink" Target="https://partigabor.github.io/spice/book/materials/chile" TargetMode="External"/><Relationship Id="rId8" Type="http://schemas.openxmlformats.org/officeDocument/2006/relationships/hyperlink" Target="https://powo.science.kew.org/taxon/1044174-2" TargetMode="External"/><Relationship Id="rId51" Type="http://schemas.openxmlformats.org/officeDocument/2006/relationships/hyperlink" Target="https://www.britannica.com/plant/allspice" TargetMode="External"/><Relationship Id="rId72" Type="http://schemas.openxmlformats.org/officeDocument/2006/relationships/hyperlink" Target="https://powo.science.kew.org/taxon/554553-1" TargetMode="External"/><Relationship Id="rId93" Type="http://schemas.openxmlformats.org/officeDocument/2006/relationships/hyperlink" Target="https://en.wikipedia.org/wiki/Saffron" TargetMode="External"/><Relationship Id="rId98" Type="http://schemas.openxmlformats.org/officeDocument/2006/relationships/hyperlink" Target="http://www.efloras.org/florataxon.aspx?flora_id=2&amp;taxon_id=200012345" TargetMode="External"/><Relationship Id="rId121" Type="http://schemas.openxmlformats.org/officeDocument/2006/relationships/hyperlink" Target="https://partigabor.github.io/spice/book/materials/cardamom"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746872-1" TargetMode="External"/><Relationship Id="rId46" Type="http://schemas.openxmlformats.org/officeDocument/2006/relationships/hyperlink" Target="https://www.gbif.org/species/3186061" TargetMode="External"/><Relationship Id="rId67" Type="http://schemas.openxmlformats.org/officeDocument/2006/relationships/hyperlink" Target="https://powo.science.kew.org/taxon/586076-1" TargetMode="External"/><Relationship Id="rId116" Type="http://schemas.openxmlformats.org/officeDocument/2006/relationships/hyperlink" Target="https://partigabor.github.io/spice/book/materials/cassia" TargetMode="External"/><Relationship Id="rId137" Type="http://schemas.openxmlformats.org/officeDocument/2006/relationships/hyperlink" Target="https://partigabor.github.io/spice/book/materials/ashanti_pepper" TargetMode="External"/><Relationship Id="rId20" Type="http://schemas.openxmlformats.org/officeDocument/2006/relationships/hyperlink" Target="https://powo.science.kew.org/taxon/324467-2" TargetMode="External"/><Relationship Id="rId41" Type="http://schemas.openxmlformats.org/officeDocument/2006/relationships/hyperlink" Target="https://powo.science.kew.org/taxon/457138-1" TargetMode="External"/><Relationship Id="rId62" Type="http://schemas.openxmlformats.org/officeDocument/2006/relationships/hyperlink" Target="https://powo.science.kew.org/taxon/837530-1" TargetMode="External"/><Relationship Id="rId83" Type="http://schemas.openxmlformats.org/officeDocument/2006/relationships/hyperlink" Target="https://en.wikipedia.org/wiki/Coriander" TargetMode="External"/><Relationship Id="rId88" Type="http://schemas.openxmlformats.org/officeDocument/2006/relationships/hyperlink" Target="https://en.wikipedia.org/wiki/Ginger" TargetMode="External"/><Relationship Id="rId111" Type="http://schemas.openxmlformats.org/officeDocument/2006/relationships/hyperlink" Target="http://www.botanicus.org/page/471605" TargetMode="External"/><Relationship Id="rId132" Type="http://schemas.openxmlformats.org/officeDocument/2006/relationships/hyperlink" Target="https://partigabor.github.io/spice/book/materials/dill" TargetMode="External"/><Relationship Id="rId15" Type="http://schemas.openxmlformats.org/officeDocument/2006/relationships/hyperlink" Target="https://powo.science.kew.org/taxon/795288-1" TargetMode="External"/><Relationship Id="rId36" Type="http://schemas.openxmlformats.org/officeDocument/2006/relationships/hyperlink" Target="https://powo.science.kew.org/taxon/872393-1" TargetMode="External"/><Relationship Id="rId57" Type="http://schemas.openxmlformats.org/officeDocument/2006/relationships/hyperlink" Target="https://powo.science.kew.org/taxon/463288-1" TargetMode="External"/><Relationship Id="rId106" Type="http://schemas.openxmlformats.org/officeDocument/2006/relationships/hyperlink" Target="https://eol.org/pages/484056" TargetMode="External"/><Relationship Id="rId127" Type="http://schemas.openxmlformats.org/officeDocument/2006/relationships/hyperlink" Target="https://partigabor.github.io/spice/book/materials/cumin" TargetMode="External"/><Relationship Id="rId10" Type="http://schemas.openxmlformats.org/officeDocument/2006/relationships/hyperlink" Target="https://powo.science.kew.org/taxon/77178294-1" TargetMode="External"/><Relationship Id="rId31" Type="http://schemas.openxmlformats.org/officeDocument/2006/relationships/hyperlink" Target="https://en.wikipedia.org/wiki/Liquidambar_orientalis" TargetMode="External"/><Relationship Id="rId52" Type="http://schemas.openxmlformats.org/officeDocument/2006/relationships/hyperlink" Target="https://powo.science.kew.org/taxon/871877-1" TargetMode="External"/><Relationship Id="rId73" Type="http://schemas.openxmlformats.org/officeDocument/2006/relationships/hyperlink" Target="https://powo.science.kew.org/taxon/796451-1" TargetMode="External"/><Relationship Id="rId78" Type="http://schemas.openxmlformats.org/officeDocument/2006/relationships/hyperlink" Target="https://en.wikipedia.org/wiki/Cardamom" TargetMode="External"/><Relationship Id="rId94" Type="http://schemas.openxmlformats.org/officeDocument/2006/relationships/hyperlink" Target="https://en.wikipedia.org/wiki/Sichuan_pepper" TargetMode="External"/><Relationship Id="rId99" Type="http://schemas.openxmlformats.org/officeDocument/2006/relationships/hyperlink" Target="https://unitproj.library.ucla.edu/biomed/spice/index.cfm?spicefilename=taste.txt&amp;itemsuppress=yes&amp;displayswitch=0" TargetMode="External"/><Relationship Id="rId101" Type="http://schemas.openxmlformats.org/officeDocument/2006/relationships/hyperlink" Target="https://en.wikipedia.org/wiki/Mentha" TargetMode="External"/><Relationship Id="rId122" Type="http://schemas.openxmlformats.org/officeDocument/2006/relationships/hyperlink" Target="https://partigabor.github.io/spice/book/materials/clove"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221624-1" TargetMode="External"/><Relationship Id="rId26" Type="http://schemas.openxmlformats.org/officeDocument/2006/relationships/hyperlink" Target="https://powo.science.kew.org/taxon/30011248-2" TargetMode="External"/><Relationship Id="rId47" Type="http://schemas.openxmlformats.org/officeDocument/2006/relationships/hyperlink" Target="https://herbaltcm.sn.polyu.edu.hk/" TargetMode="External"/><Relationship Id="rId68" Type="http://schemas.openxmlformats.org/officeDocument/2006/relationships/hyperlink" Target="https://powo.science.kew.org/taxon/586076-1" TargetMode="External"/><Relationship Id="rId89" Type="http://schemas.openxmlformats.org/officeDocument/2006/relationships/hyperlink" Target="https://en.wikipedia.org/wiki/Long_pepper" TargetMode="External"/><Relationship Id="rId112" Type="http://schemas.openxmlformats.org/officeDocument/2006/relationships/hyperlink" Target="https://partigabor.github.io/spice/book/materials/anise" TargetMode="External"/><Relationship Id="rId133" Type="http://schemas.openxmlformats.org/officeDocument/2006/relationships/hyperlink" Target="https://partigabor.github.io/spice/book/materials/long_pepper"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J1452"/>
  <sheetViews>
    <sheetView tabSelected="1" topLeftCell="BE1" zoomScaleNormal="100" workbookViewId="0">
      <selection activeCell="BN1" sqref="BN1:BN1048576"/>
    </sheetView>
  </sheetViews>
  <sheetFormatPr defaultColWidth="9.1796875" defaultRowHeight="14.5" x14ac:dyDescent="0.35"/>
  <cols>
    <col min="1" max="1" width="8.6328125" style="16" customWidth="1"/>
    <col min="2" max="2" width="7.36328125" style="16" customWidth="1"/>
    <col min="3" max="3" width="17.26953125" customWidth="1"/>
    <col min="4" max="4" width="4.7265625" customWidth="1"/>
    <col min="5" max="5" width="12.08984375" style="32" customWidth="1"/>
    <col min="6" max="6" width="20.36328125" style="16" customWidth="1"/>
    <col min="7" max="7" width="12" customWidth="1"/>
    <col min="8" max="8" width="5.7265625" style="16" customWidth="1"/>
    <col min="9" max="9" width="7.36328125" customWidth="1"/>
    <col min="10" max="10" width="10.453125" style="16" bestFit="1" customWidth="1"/>
    <col min="11" max="11" width="7.6328125" customWidth="1"/>
    <col min="12" max="12" width="6.26953125" customWidth="1"/>
    <col min="13" max="13" width="10.81640625" customWidth="1"/>
    <col min="14" max="14" width="8.1796875" customWidth="1"/>
    <col min="15" max="15" width="9.81640625" customWidth="1"/>
    <col min="16" max="16" width="8.81640625" customWidth="1"/>
    <col min="17" max="17" width="10.6328125" customWidth="1"/>
    <col min="18" max="18" width="9.36328125" customWidth="1"/>
    <col min="19" max="19" width="12.1796875" customWidth="1"/>
    <col min="20" max="20" width="18.453125" customWidth="1"/>
    <col min="21" max="21" width="8.90625" customWidth="1"/>
    <col min="22" max="22" width="11.54296875" customWidth="1"/>
    <col min="23" max="23" width="16" style="16" customWidth="1"/>
    <col min="24" max="24" width="14.08984375" style="16" customWidth="1"/>
    <col min="25" max="25" width="11.26953125" style="16" customWidth="1"/>
    <col min="26" max="26" width="10.1796875" style="16" customWidth="1"/>
    <col min="27" max="27" width="14.81640625" style="16" customWidth="1"/>
    <col min="28" max="28" width="12" customWidth="1"/>
    <col min="29" max="29" width="11.7265625" style="16" customWidth="1"/>
    <col min="30" max="30" width="17.7265625" style="16" customWidth="1"/>
    <col min="31" max="31" width="13.08984375" style="16" customWidth="1"/>
    <col min="32" max="32" width="12.453125" style="16" customWidth="1"/>
    <col min="33" max="34" width="12.6328125" style="16" customWidth="1"/>
    <col min="35" max="35" width="14.81640625" style="16" customWidth="1"/>
    <col min="36" max="36" width="28.453125" style="16" customWidth="1"/>
    <col min="37" max="37" width="15.453125" style="41" customWidth="1"/>
    <col min="38" max="38" width="12.36328125" style="40" customWidth="1"/>
    <col min="39" max="39" width="9.1796875" style="16" customWidth="1"/>
    <col min="40" max="40" width="9.08984375" style="16" customWidth="1"/>
    <col min="41" max="41" width="5.81640625" style="16" customWidth="1"/>
    <col min="42" max="42" width="5.08984375" style="16" customWidth="1"/>
    <col min="43" max="43" width="12" style="16" customWidth="1"/>
    <col min="44" max="44" width="11.453125" style="16" customWidth="1"/>
    <col min="45" max="45" width="13" style="16" customWidth="1"/>
    <col min="46" max="46" width="14.90625" style="16" customWidth="1"/>
    <col min="47" max="47" width="5.26953125" style="16" customWidth="1"/>
    <col min="48" max="48" width="18.08984375" style="16" customWidth="1"/>
    <col min="49" max="49" width="5.1796875" style="16" customWidth="1"/>
    <col min="50" max="50" width="6.81640625" style="16" customWidth="1"/>
    <col min="51" max="51" width="10.7265625" style="16" customWidth="1"/>
    <col min="52" max="52" width="11.6328125" style="16" customWidth="1"/>
    <col min="53" max="53" width="10.7265625" style="16" customWidth="1"/>
    <col min="54" max="54" width="18.1796875" style="16" customWidth="1"/>
    <col min="55" max="55" width="6.90625" style="16" customWidth="1"/>
    <col min="56" max="56" width="12.54296875" style="16" customWidth="1"/>
    <col min="57" max="57" width="8.7265625" style="16" customWidth="1"/>
    <col min="58" max="58" width="16.54296875" style="16" customWidth="1"/>
    <col min="59" max="59" width="13.6328125" style="16" customWidth="1"/>
    <col min="60" max="60" width="6.81640625" bestFit="1" customWidth="1"/>
    <col min="61" max="61" width="39" style="43" customWidth="1"/>
    <col min="62" max="62" width="10.90625" style="16" customWidth="1"/>
    <col min="63" max="63" width="22.7265625" style="16" customWidth="1"/>
    <col min="64" max="64" width="12" style="16" bestFit="1" customWidth="1"/>
    <col min="65" max="65" width="9" style="16" customWidth="1"/>
    <col min="66" max="66" width="19.36328125" style="16" customWidth="1"/>
    <col min="67" max="67" width="14.81640625" style="16" customWidth="1"/>
    <col min="68" max="68" width="11.36328125" style="16" customWidth="1"/>
    <col min="69" max="69" width="11.453125" style="16" customWidth="1"/>
    <col min="70" max="70" width="17.1796875" style="16" customWidth="1"/>
    <col min="71" max="71" width="13.7265625" style="16" customWidth="1"/>
    <col min="72" max="72" width="11.36328125" style="26" customWidth="1"/>
    <col min="73" max="73" width="8.6328125" style="16" customWidth="1"/>
    <col min="74" max="74" width="11.6328125" style="16" customWidth="1"/>
    <col min="75" max="75" width="17.36328125" style="16" customWidth="1"/>
    <col min="76" max="76" width="10.453125" style="16" customWidth="1"/>
    <col min="77" max="77" width="8" style="16" customWidth="1"/>
    <col min="78" max="78" width="11.453125" style="16" customWidth="1"/>
    <col min="79" max="79" width="10.6328125" style="16" customWidth="1"/>
    <col min="80" max="80" width="8.6328125" style="16" customWidth="1"/>
    <col min="81" max="81" width="11.08984375" style="19" customWidth="1"/>
    <col min="82" max="82" width="7.90625" style="16" customWidth="1"/>
    <col min="83" max="83" width="11.1796875" style="16" customWidth="1"/>
    <col min="84" max="84" width="6.26953125" style="16" customWidth="1"/>
    <col min="85" max="85" width="6.90625" style="16" customWidth="1"/>
    <col min="86" max="86" width="9.453125" style="16" customWidth="1"/>
    <col min="87" max="87" width="12.1796875" style="16" customWidth="1"/>
    <col min="88" max="88" width="13" style="16" bestFit="1" customWidth="1"/>
    <col min="89" max="89" width="11.6328125" style="16" customWidth="1"/>
    <col min="90" max="90" width="15.453125" style="16" customWidth="1"/>
    <col min="91" max="91" width="11.54296875" style="16" customWidth="1"/>
    <col min="92" max="92" width="16.7265625" style="16" customWidth="1"/>
    <col min="93" max="93" width="10.81640625" style="16" customWidth="1"/>
    <col min="94" max="96" width="9.1796875" style="16"/>
    <col min="97" max="97" width="10.26953125" style="16" customWidth="1"/>
    <col min="98" max="98" width="20.453125" style="16" customWidth="1"/>
    <col min="99" max="99" width="7.90625" style="16" customWidth="1"/>
    <col min="100" max="100" width="11.7265625" style="16" customWidth="1"/>
    <col min="101" max="101" width="16.453125" style="16" customWidth="1"/>
    <col min="103" max="103" width="8.36328125" style="16" bestFit="1" customWidth="1"/>
    <col min="104" max="104" width="7.6328125" style="16" bestFit="1" customWidth="1"/>
    <col min="106" max="106" width="10.453125" bestFit="1" customWidth="1"/>
    <col min="108" max="108" width="6.453125" style="16" bestFit="1" customWidth="1"/>
    <col min="110" max="110" width="9.90625" style="16" customWidth="1"/>
    <col min="111" max="111" width="13.08984375" style="16" customWidth="1"/>
    <col min="112" max="112" width="8.54296875" style="16" customWidth="1"/>
    <col min="113" max="113" width="9.1796875" style="16" customWidth="1"/>
    <col min="114" max="114" width="6.81640625" style="19" customWidth="1"/>
    <col min="115" max="115" width="6.7265625" style="16" customWidth="1"/>
    <col min="116" max="116" width="8.26953125" style="16" customWidth="1"/>
    <col min="117" max="117" width="6.54296875" style="16" customWidth="1"/>
    <col min="118" max="118" width="7.26953125" style="16" customWidth="1"/>
    <col min="119" max="119" width="8.1796875" style="16" customWidth="1"/>
    <col min="120" max="120" width="6.54296875" style="16" customWidth="1"/>
    <col min="121" max="121" width="8.1796875" style="16" customWidth="1"/>
    <col min="122" max="122" width="7.7265625" style="16" customWidth="1"/>
    <col min="123" max="123" width="8.26953125" style="16" customWidth="1"/>
    <col min="124" max="124" width="8.7265625" style="16" customWidth="1"/>
    <col min="125" max="125" width="6.54296875" style="16" customWidth="1"/>
    <col min="126" max="126" width="7.81640625" style="16" customWidth="1"/>
    <col min="127" max="127" width="6.81640625" style="16" customWidth="1"/>
    <col min="128" max="128" width="8.26953125" style="16" customWidth="1"/>
    <col min="129" max="129" width="9.1796875" style="16"/>
    <col min="130" max="131" width="8.7265625" style="16" customWidth="1"/>
    <col min="132" max="132" width="9.1796875" style="16"/>
    <col min="133" max="133" width="13.7265625" style="16" customWidth="1"/>
    <col min="134" max="134" width="12.7265625" style="16" customWidth="1"/>
    <col min="135" max="135" width="17.453125" style="16" customWidth="1"/>
    <col min="136" max="136" width="16.26953125" style="16" customWidth="1"/>
    <col min="137" max="137" width="13.1796875" style="16" customWidth="1"/>
    <col min="138" max="138" width="8.7265625" style="16" customWidth="1"/>
    <col min="139" max="139" width="9.81640625" style="16" customWidth="1"/>
    <col min="140" max="140" width="7.1796875" style="16" customWidth="1"/>
    <col min="141" max="149" width="9.1796875" style="16"/>
    <col min="150" max="150" width="13.453125" style="16" customWidth="1"/>
    <col min="151" max="160" width="9.1796875" style="16"/>
    <col min="161" max="161" width="15.1796875" style="16" customWidth="1"/>
    <col min="162" max="162" width="12" style="16" customWidth="1"/>
    <col min="163" max="163" width="14.453125" style="16" customWidth="1"/>
    <col min="164" max="164" width="20" style="16" customWidth="1"/>
    <col min="165" max="165" width="16.26953125" style="16" customWidth="1"/>
    <col min="166" max="166" width="69.1796875" style="16" customWidth="1"/>
    <col min="167" max="167" width="17.81640625" style="16" customWidth="1"/>
    <col min="168" max="168" width="10.1796875" style="16" bestFit="1" customWidth="1"/>
    <col min="169" max="169" width="13.54296875" style="16" bestFit="1" customWidth="1"/>
    <col min="170" max="170" width="14.7265625" style="16" customWidth="1"/>
    <col min="171" max="171" width="10.54296875" style="16" customWidth="1"/>
    <col min="172" max="172" width="14.81640625" style="16" customWidth="1"/>
    <col min="173" max="173" width="9.81640625" style="16" customWidth="1"/>
    <col min="174" max="174" width="12" style="16" bestFit="1" customWidth="1"/>
    <col min="175" max="175" width="24.81640625" style="16" customWidth="1"/>
    <col min="176" max="176" width="8" style="16" customWidth="1"/>
    <col min="177" max="177" width="12" style="16" bestFit="1" customWidth="1"/>
    <col min="178" max="183" width="9.1796875" style="16"/>
    <col min="184" max="184" width="12" style="16" customWidth="1"/>
    <col min="185" max="185" width="11" style="16" bestFit="1" customWidth="1"/>
    <col min="186" max="186" width="12.453125" style="16" customWidth="1"/>
    <col min="187" max="187" width="12.81640625" style="16" customWidth="1"/>
    <col min="188" max="188" width="12.1796875" style="16" customWidth="1"/>
    <col min="189" max="189" width="14.453125" style="16" customWidth="1"/>
    <col min="190" max="190" width="9.1796875" style="16"/>
    <col min="191" max="191" width="15.453125" style="16" customWidth="1"/>
    <col min="192" max="192" width="10.54296875" style="16" customWidth="1"/>
    <col min="193" max="193" width="12.7265625" style="16" customWidth="1"/>
    <col min="194" max="194" width="13.81640625" style="16" customWidth="1"/>
    <col min="195" max="195" width="14.7265625" style="16" customWidth="1"/>
    <col min="196" max="196" width="9.1796875" style="16"/>
    <col min="197" max="197" width="17.54296875" style="16" customWidth="1"/>
    <col min="198" max="198" width="16.54296875" style="16" customWidth="1"/>
    <col min="199" max="199" width="13.26953125" style="16" customWidth="1"/>
    <col min="200" max="205" width="9.1796875" style="16"/>
    <col min="206" max="206" width="22.453125" style="16" customWidth="1"/>
    <col min="207" max="207" width="6.453125" style="16" customWidth="1"/>
    <col min="208" max="208" width="5.453125" style="16" customWidth="1"/>
    <col min="209" max="209" width="6.54296875" style="16" customWidth="1"/>
    <col min="210" max="210" width="47.1796875" style="16" bestFit="1" customWidth="1"/>
    <col min="211" max="211" width="38.453125" style="16" bestFit="1" customWidth="1"/>
    <col min="212" max="212" width="11.1796875" style="16" bestFit="1" customWidth="1"/>
    <col min="213" max="215" width="9.1796875" style="16"/>
    <col min="216" max="216" width="13.54296875" style="16" bestFit="1" customWidth="1"/>
    <col min="217" max="217" width="11.54296875" style="16" bestFit="1" customWidth="1"/>
    <col min="218" max="218" width="13.54296875" style="16" bestFit="1" customWidth="1"/>
    <col min="219" max="219" width="8.453125" style="16" bestFit="1" customWidth="1"/>
    <col min="220" max="220" width="9.1796875" style="16"/>
    <col min="221" max="221" width="34.453125" style="16" bestFit="1" customWidth="1"/>
    <col min="222" max="222" width="52.1796875" style="16" customWidth="1"/>
    <col min="223" max="223" width="9.1796875" style="16"/>
    <col min="224" max="224" width="6.81640625" style="16" customWidth="1"/>
    <col min="225" max="227" width="13.54296875" style="16" customWidth="1"/>
    <col min="228" max="228" width="12.54296875" style="16" bestFit="1" customWidth="1"/>
    <col min="229" max="229" width="12" style="16" bestFit="1" customWidth="1"/>
    <col min="230" max="232" width="13.54296875" style="16" customWidth="1"/>
    <col min="233" max="233" width="10.453125" style="16" bestFit="1" customWidth="1"/>
    <col min="234" max="234" width="12" style="16" bestFit="1" customWidth="1"/>
    <col min="235" max="239" width="9.1796875" style="16"/>
    <col min="240" max="240" width="9.54296875" style="16" bestFit="1" customWidth="1"/>
    <col min="241" max="241" width="6.54296875" style="16" bestFit="1" customWidth="1"/>
    <col min="242" max="242" width="8.1796875" style="16" bestFit="1" customWidth="1"/>
    <col min="243" max="243" width="12.26953125" style="16" bestFit="1" customWidth="1"/>
    <col min="244" max="244" width="15" style="16" bestFit="1" customWidth="1"/>
    <col min="245" max="245" width="8.81640625" style="16" bestFit="1" customWidth="1"/>
    <col min="246" max="246" width="12.7265625" style="16" bestFit="1" customWidth="1"/>
    <col min="247" max="247" width="17.1796875" style="16" bestFit="1" customWidth="1"/>
    <col min="248" max="248" width="15.453125" style="16" bestFit="1" customWidth="1"/>
    <col min="249" max="250" width="22.26953125" style="16" bestFit="1" customWidth="1"/>
    <col min="251" max="252" width="41.7265625" style="16" bestFit="1" customWidth="1"/>
    <col min="253" max="253" width="13.54296875" style="16" bestFit="1" customWidth="1"/>
    <col min="254" max="259" width="9.1796875" style="16"/>
    <col min="260" max="260" width="12" style="16" bestFit="1" customWidth="1"/>
    <col min="261" max="261" width="15.26953125" style="16" bestFit="1" customWidth="1"/>
    <col min="262" max="265" width="13.54296875" style="16" bestFit="1" customWidth="1"/>
    <col min="266" max="16384" width="9.1796875" style="16"/>
  </cols>
  <sheetData>
    <row r="1" spans="1:114" x14ac:dyDescent="0.35">
      <c r="A1" s="16" t="s">
        <v>602</v>
      </c>
      <c r="B1" s="16" t="s">
        <v>7222</v>
      </c>
      <c r="C1" t="s">
        <v>603</v>
      </c>
      <c r="D1" s="32" t="s">
        <v>6526</v>
      </c>
      <c r="E1" s="16" t="s">
        <v>6469</v>
      </c>
      <c r="F1" s="16" t="s">
        <v>6</v>
      </c>
      <c r="G1" s="16" t="s">
        <v>7214</v>
      </c>
      <c r="H1" s="16" t="s">
        <v>7219</v>
      </c>
      <c r="I1" t="s">
        <v>7213</v>
      </c>
      <c r="J1" s="16" t="s">
        <v>7212</v>
      </c>
      <c r="K1" s="16" t="s">
        <v>7215</v>
      </c>
      <c r="L1" s="16" t="s">
        <v>6368</v>
      </c>
      <c r="M1" s="16" t="s">
        <v>7223</v>
      </c>
      <c r="N1" s="16" t="s">
        <v>6228</v>
      </c>
      <c r="O1" s="16" t="s">
        <v>6215</v>
      </c>
      <c r="P1" s="16" t="s">
        <v>6451</v>
      </c>
      <c r="Q1" s="16" t="s">
        <v>7218</v>
      </c>
      <c r="R1" s="16" t="s">
        <v>7217</v>
      </c>
      <c r="S1" s="16" t="s">
        <v>6248</v>
      </c>
      <c r="T1" s="16" t="s">
        <v>604</v>
      </c>
      <c r="U1" s="16" t="s">
        <v>6239</v>
      </c>
      <c r="V1" s="16" t="s">
        <v>6223</v>
      </c>
      <c r="W1" s="16" t="s">
        <v>6240</v>
      </c>
      <c r="X1" s="16" t="s">
        <v>6241</v>
      </c>
      <c r="Y1" s="16" t="s">
        <v>6242</v>
      </c>
      <c r="Z1" s="16" t="s">
        <v>6222</v>
      </c>
      <c r="AA1" s="16" t="s">
        <v>587</v>
      </c>
      <c r="AB1" s="16" t="s">
        <v>6233</v>
      </c>
      <c r="AC1" s="16" t="s">
        <v>7124</v>
      </c>
      <c r="AD1" s="16" t="s">
        <v>6312</v>
      </c>
      <c r="AE1" s="16" t="s">
        <v>6232</v>
      </c>
      <c r="AF1" s="16" t="s">
        <v>6231</v>
      </c>
      <c r="AG1" s="16" t="s">
        <v>6230</v>
      </c>
      <c r="AH1" s="16" t="s">
        <v>615</v>
      </c>
      <c r="AI1" s="16" t="s">
        <v>6229</v>
      </c>
      <c r="AJ1" s="16" t="s">
        <v>616</v>
      </c>
      <c r="AK1" s="16" t="s">
        <v>7129</v>
      </c>
      <c r="AL1" s="16" t="s">
        <v>7149</v>
      </c>
      <c r="AM1" s="16" t="s">
        <v>7151</v>
      </c>
      <c r="AN1" s="16" t="s">
        <v>7150</v>
      </c>
      <c r="AO1" s="16" t="s">
        <v>617</v>
      </c>
      <c r="AP1" s="16" t="s">
        <v>618</v>
      </c>
      <c r="AQ1" s="16" t="s">
        <v>619</v>
      </c>
      <c r="AR1" s="16" t="s">
        <v>606</v>
      </c>
      <c r="AS1" s="16" t="s">
        <v>7331</v>
      </c>
      <c r="AT1" s="16" t="s">
        <v>620</v>
      </c>
      <c r="AU1" s="16" t="s">
        <v>621</v>
      </c>
      <c r="AV1" s="16" t="s">
        <v>622</v>
      </c>
      <c r="AW1" s="16" t="s">
        <v>623</v>
      </c>
      <c r="AX1" s="16" t="s">
        <v>624</v>
      </c>
      <c r="AY1" s="30" t="s">
        <v>625</v>
      </c>
      <c r="AZ1" s="16" t="s">
        <v>626</v>
      </c>
      <c r="BA1" s="16" t="s">
        <v>627</v>
      </c>
      <c r="BB1" s="16" t="s">
        <v>5843</v>
      </c>
      <c r="BC1" s="24" t="s">
        <v>5844</v>
      </c>
      <c r="BD1" s="16" t="s">
        <v>6367</v>
      </c>
      <c r="BE1" s="16" t="s">
        <v>7334</v>
      </c>
      <c r="BF1" s="16" t="s">
        <v>6518</v>
      </c>
      <c r="BG1" s="16" t="s">
        <v>6519</v>
      </c>
      <c r="BH1" s="16" t="s">
        <v>6237</v>
      </c>
      <c r="BI1" s="16" t="s">
        <v>6492</v>
      </c>
      <c r="BJ1" s="16" t="s">
        <v>7335</v>
      </c>
      <c r="BK1" s="16" t="s">
        <v>7336</v>
      </c>
      <c r="BL1" s="16" t="s">
        <v>7347</v>
      </c>
      <c r="BM1" s="16" t="s">
        <v>7339</v>
      </c>
      <c r="BN1" s="16" t="s">
        <v>7338</v>
      </c>
      <c r="BO1" s="16" t="s">
        <v>629</v>
      </c>
      <c r="BP1" s="16" t="s">
        <v>7337</v>
      </c>
      <c r="BQ1" s="16" t="s">
        <v>6260</v>
      </c>
      <c r="BR1" s="16" t="s">
        <v>6261</v>
      </c>
      <c r="BS1" s="16" t="s">
        <v>7340</v>
      </c>
      <c r="BT1" s="16" t="s">
        <v>7341</v>
      </c>
      <c r="BU1" s="16" t="s">
        <v>7342</v>
      </c>
      <c r="BV1" s="16" t="s">
        <v>7343</v>
      </c>
      <c r="BW1" s="16" t="s">
        <v>7344</v>
      </c>
      <c r="BX1" s="16" t="s">
        <v>7345</v>
      </c>
      <c r="BY1" s="16" t="s">
        <v>640</v>
      </c>
      <c r="BZ1" s="16" t="s">
        <v>641</v>
      </c>
      <c r="CA1" s="16" t="s">
        <v>642</v>
      </c>
      <c r="CB1" s="16" t="s">
        <v>643</v>
      </c>
      <c r="CC1" s="16" t="s">
        <v>66</v>
      </c>
      <c r="CD1" s="16" t="s">
        <v>632</v>
      </c>
      <c r="CE1" s="16" t="s">
        <v>635</v>
      </c>
      <c r="CF1" s="16" t="s">
        <v>605</v>
      </c>
      <c r="CG1" s="16" t="s">
        <v>5860</v>
      </c>
      <c r="CH1" s="16" t="s">
        <v>5855</v>
      </c>
      <c r="CI1" s="16" t="s">
        <v>5892</v>
      </c>
      <c r="CJ1" s="16" t="s">
        <v>6249</v>
      </c>
      <c r="CK1" s="16" t="s">
        <v>628</v>
      </c>
      <c r="CL1" s="16" t="s">
        <v>5839</v>
      </c>
      <c r="CM1" s="16" t="s">
        <v>5836</v>
      </c>
      <c r="CN1" s="16" t="s">
        <v>5837</v>
      </c>
      <c r="CO1" s="16" t="s">
        <v>5838</v>
      </c>
      <c r="CP1" s="16" t="s">
        <v>5842</v>
      </c>
      <c r="CQ1" s="16" t="s">
        <v>6366</v>
      </c>
      <c r="CR1" s="16" t="s">
        <v>5882</v>
      </c>
      <c r="CS1" s="29" t="s">
        <v>6235</v>
      </c>
      <c r="CT1" s="16" t="s">
        <v>607</v>
      </c>
      <c r="CU1" s="16" t="s">
        <v>609</v>
      </c>
      <c r="CV1" s="16" t="s">
        <v>608</v>
      </c>
      <c r="CW1" s="16" t="s">
        <v>610</v>
      </c>
      <c r="CX1" s="16" t="s">
        <v>612</v>
      </c>
      <c r="CY1" s="16" t="s">
        <v>613</v>
      </c>
      <c r="CZ1" s="16" t="s">
        <v>614</v>
      </c>
      <c r="DA1" s="16" t="s">
        <v>611</v>
      </c>
      <c r="DB1" s="16" t="s">
        <v>644</v>
      </c>
      <c r="DC1" s="16" t="s">
        <v>645</v>
      </c>
      <c r="DD1" s="16" t="s">
        <v>646</v>
      </c>
      <c r="DE1" s="16" t="s">
        <v>647</v>
      </c>
      <c r="DF1" s="16" t="s">
        <v>648</v>
      </c>
      <c r="DG1" s="16" t="s">
        <v>649</v>
      </c>
      <c r="DH1" s="16" t="s">
        <v>27</v>
      </c>
      <c r="DJ1" s="16"/>
    </row>
    <row r="2" spans="1:114" x14ac:dyDescent="0.35">
      <c r="A2" s="17" t="s">
        <v>650</v>
      </c>
      <c r="B2" s="17" t="s">
        <v>7306</v>
      </c>
      <c r="C2" s="34" t="s">
        <v>149</v>
      </c>
      <c r="D2" s="38" t="s">
        <v>7185</v>
      </c>
      <c r="E2" s="39" t="s">
        <v>7211</v>
      </c>
      <c r="F2" s="17" t="s">
        <v>734</v>
      </c>
      <c r="G2" s="17" t="s">
        <v>119</v>
      </c>
      <c r="H2" s="17" t="s">
        <v>119</v>
      </c>
      <c r="I2" s="34" t="s">
        <v>119</v>
      </c>
      <c r="J2" s="17" t="s">
        <v>119</v>
      </c>
      <c r="K2" s="17" t="s">
        <v>119</v>
      </c>
      <c r="L2" s="17" t="s">
        <v>119</v>
      </c>
      <c r="M2" s="17">
        <f t="shared" ref="M2:M65" si="0">SUM(COUNTIF(G2:L2,"yes"))</f>
        <v>6</v>
      </c>
      <c r="N2" s="38" t="s">
        <v>6339</v>
      </c>
      <c r="O2" s="17" t="s">
        <v>651</v>
      </c>
      <c r="P2" s="17" t="s">
        <v>7216</v>
      </c>
      <c r="Q2" s="17"/>
      <c r="R2" s="34" t="s">
        <v>7140</v>
      </c>
      <c r="S2" s="17" t="s">
        <v>670</v>
      </c>
      <c r="T2" s="17" t="s">
        <v>169</v>
      </c>
      <c r="U2" s="17" t="s">
        <v>652</v>
      </c>
      <c r="V2" s="17"/>
      <c r="W2" s="17" t="s">
        <v>6216</v>
      </c>
      <c r="X2" s="17" t="s">
        <v>653</v>
      </c>
      <c r="Y2" s="17"/>
      <c r="Z2" s="17" t="s">
        <v>6226</v>
      </c>
      <c r="AA2" s="17" t="s">
        <v>7332</v>
      </c>
      <c r="AB2" s="17" t="s">
        <v>657</v>
      </c>
      <c r="AC2" s="34" t="s">
        <v>6536</v>
      </c>
      <c r="AD2" s="17" t="s">
        <v>7333</v>
      </c>
      <c r="AE2" s="17"/>
      <c r="AF2" s="17"/>
      <c r="AG2" s="17"/>
      <c r="AH2" s="38" t="s">
        <v>656</v>
      </c>
      <c r="AI2" s="17" t="s">
        <v>658</v>
      </c>
      <c r="AJ2" s="17" t="s">
        <v>659</v>
      </c>
      <c r="AL2" s="17" t="s">
        <v>6234</v>
      </c>
      <c r="AM2" s="17"/>
      <c r="AN2" s="17"/>
      <c r="AO2" s="17">
        <v>18</v>
      </c>
      <c r="AP2" s="17">
        <v>-77</v>
      </c>
      <c r="AQ2" s="17" t="s">
        <v>660</v>
      </c>
      <c r="AR2" s="17" t="s">
        <v>654</v>
      </c>
      <c r="AS2" s="17" t="s">
        <v>7327</v>
      </c>
      <c r="AT2" s="17" t="s">
        <v>662</v>
      </c>
      <c r="AU2" s="17">
        <f>LEN(AT2)-LEN(SUBSTITUTE(AT2,",",""))+1</f>
        <v>13</v>
      </c>
      <c r="AV2" s="17" t="s">
        <v>663</v>
      </c>
      <c r="AW2" s="17">
        <f>LEN(AV2)-LEN(SUBSTITUTE(AV2,",",""))+1</f>
        <v>11</v>
      </c>
      <c r="AX2" s="17">
        <f>Table1[[#This Row], [no. of native regions]]+Table1[[#This Row], [no. of introduced regions]]</f>
        <v>24</v>
      </c>
      <c r="AY2" s="31">
        <f>Table1[[#This Row], [no. of introduced regions]]/Table1[[#This Row], [no. of native regions]]</f>
        <v>0.84615384615384615</v>
      </c>
      <c r="AZ2" s="17" t="s">
        <v>6455</v>
      </c>
      <c r="BA2" s="17" t="s">
        <v>664</v>
      </c>
      <c r="BB2" s="17" t="s">
        <v>665</v>
      </c>
      <c r="BC2" s="25">
        <v>4</v>
      </c>
      <c r="BD2" s="17" t="s">
        <v>7322</v>
      </c>
      <c r="BE2" s="17" t="s">
        <v>667</v>
      </c>
      <c r="BF2" s="17" t="s">
        <v>6525</v>
      </c>
      <c r="BG2" s="17"/>
      <c r="BH2" s="17">
        <v>210</v>
      </c>
      <c r="BI2" s="41" t="s">
        <v>6493</v>
      </c>
      <c r="BJ2" s="17" t="s">
        <v>149</v>
      </c>
      <c r="BK2" s="17" t="s">
        <v>669</v>
      </c>
      <c r="BL2" s="17" t="s">
        <v>7346</v>
      </c>
      <c r="BM2" s="17" t="s">
        <v>671</v>
      </c>
      <c r="BN2" s="17" t="s">
        <v>666</v>
      </c>
      <c r="BO2" s="17"/>
      <c r="BP2" s="17" t="s">
        <v>458</v>
      </c>
      <c r="BQ2" s="17" t="s">
        <v>459</v>
      </c>
      <c r="BR2" s="17" t="s">
        <v>6263</v>
      </c>
      <c r="BS2" s="17" t="s">
        <v>672</v>
      </c>
      <c r="BT2" s="17"/>
      <c r="BU2" s="17" t="s">
        <v>460</v>
      </c>
      <c r="BV2" s="17" t="s">
        <v>673</v>
      </c>
      <c r="BW2" s="17" t="s">
        <v>6439</v>
      </c>
      <c r="BX2" s="17"/>
      <c r="BY2" s="17" t="s">
        <v>674</v>
      </c>
      <c r="BZ2" s="17" t="s">
        <v>675</v>
      </c>
      <c r="CA2" s="17" t="s">
        <v>676</v>
      </c>
      <c r="CB2" s="17" t="s">
        <v>677</v>
      </c>
      <c r="CC2" s="17" t="s">
        <v>7126</v>
      </c>
      <c r="CD2" s="17" t="s">
        <v>668</v>
      </c>
      <c r="CE2" s="17"/>
      <c r="CF2" s="17" t="s">
        <v>666</v>
      </c>
      <c r="CG2" s="17" t="s">
        <v>666</v>
      </c>
      <c r="CH2" s="17" t="s">
        <v>666</v>
      </c>
      <c r="CI2" s="17" t="s">
        <v>666</v>
      </c>
      <c r="CJ2" s="17" t="s">
        <v>666</v>
      </c>
      <c r="CK2" s="17" t="s">
        <v>6353</v>
      </c>
      <c r="CL2" s="17"/>
      <c r="CM2" s="17" t="s">
        <v>666</v>
      </c>
      <c r="CN2" s="17" t="s">
        <v>666</v>
      </c>
      <c r="CO2" s="17" t="s">
        <v>666</v>
      </c>
      <c r="CP2" s="17"/>
      <c r="CQ2" s="17"/>
      <c r="CR2" s="17"/>
      <c r="CS2" s="28"/>
      <c r="CT2" s="17" t="s">
        <v>6441</v>
      </c>
      <c r="CU2" s="17" t="s">
        <v>6227</v>
      </c>
      <c r="CV2" s="17" t="s">
        <v>655</v>
      </c>
      <c r="CW2" s="17" t="s">
        <v>6443</v>
      </c>
      <c r="CX2" s="17" t="s">
        <v>6442</v>
      </c>
      <c r="CY2" s="17" t="s">
        <v>6444</v>
      </c>
      <c r="CZ2" s="17">
        <v>375272</v>
      </c>
      <c r="DA2" s="17"/>
      <c r="DB2" s="17" t="s">
        <v>678</v>
      </c>
      <c r="DC2" s="17" t="s">
        <v>6440</v>
      </c>
      <c r="DD2" s="17"/>
      <c r="DE2" s="17"/>
      <c r="DF2" s="17"/>
      <c r="DG2" s="17"/>
      <c r="DH2" s="17"/>
      <c r="DJ2" s="16"/>
    </row>
    <row r="3" spans="1:114" s="17" customFormat="1" x14ac:dyDescent="0.35">
      <c r="A3" s="17" t="s">
        <v>650</v>
      </c>
      <c r="B3" s="17" t="s">
        <v>7307</v>
      </c>
      <c r="C3" s="34" t="s">
        <v>462</v>
      </c>
      <c r="D3" s="38" t="s">
        <v>7186</v>
      </c>
      <c r="E3" s="39" t="s">
        <v>6471</v>
      </c>
      <c r="F3" s="17" t="s">
        <v>734</v>
      </c>
      <c r="G3" s="17" t="s">
        <v>119</v>
      </c>
      <c r="H3" s="17" t="s">
        <v>119</v>
      </c>
      <c r="I3" s="34" t="s">
        <v>119</v>
      </c>
      <c r="J3" s="17" t="s">
        <v>119</v>
      </c>
      <c r="K3" s="17" t="s">
        <v>119</v>
      </c>
      <c r="L3" s="17" t="s">
        <v>119</v>
      </c>
      <c r="M3" s="17">
        <f t="shared" si="0"/>
        <v>6</v>
      </c>
      <c r="N3" s="33" t="s">
        <v>6339</v>
      </c>
      <c r="O3" s="17" t="s">
        <v>651</v>
      </c>
      <c r="P3" s="17" t="s">
        <v>6247</v>
      </c>
      <c r="Q3" s="17" t="s">
        <v>262</v>
      </c>
      <c r="R3" s="34" t="s">
        <v>348</v>
      </c>
      <c r="S3" s="17" t="s">
        <v>462</v>
      </c>
      <c r="T3" s="17" t="s">
        <v>176</v>
      </c>
      <c r="U3" s="17" t="s">
        <v>679</v>
      </c>
      <c r="Z3" s="17" t="s">
        <v>6315</v>
      </c>
      <c r="AB3" s="17" t="s">
        <v>682</v>
      </c>
      <c r="AC3" s="34" t="s">
        <v>6554</v>
      </c>
      <c r="AG3" s="34" t="s">
        <v>7290</v>
      </c>
      <c r="AH3" s="33" t="s">
        <v>1230</v>
      </c>
      <c r="AI3" s="17" t="s">
        <v>7330</v>
      </c>
      <c r="AJ3" s="17" t="s">
        <v>7127</v>
      </c>
      <c r="AK3" s="41"/>
      <c r="AL3" s="17" t="s">
        <v>7328</v>
      </c>
      <c r="AO3" s="17">
        <v>39</v>
      </c>
      <c r="AP3" s="17">
        <v>35</v>
      </c>
      <c r="AQ3" s="17" t="s">
        <v>6096</v>
      </c>
      <c r="AR3" s="17" t="s">
        <v>680</v>
      </c>
      <c r="AS3" s="17" t="s">
        <v>684</v>
      </c>
      <c r="AT3" s="17" t="s">
        <v>685</v>
      </c>
      <c r="AU3" s="17">
        <f>LEN(AT3)-LEN(SUBSTITUTE(AT3,",",""))+1</f>
        <v>4</v>
      </c>
      <c r="AV3" s="17" t="s">
        <v>686</v>
      </c>
      <c r="AW3" s="17">
        <f>LEN(AV3)-LEN(SUBSTITUTE(AV3,",",""))+1</f>
        <v>42</v>
      </c>
      <c r="AX3" s="17">
        <f>Table1[[#This Row], [no. of native regions]]+Table1[[#This Row], [no. of introduced regions]]</f>
        <v>46</v>
      </c>
      <c r="AY3" s="31">
        <f>Table1[[#This Row], [no. of introduced regions]]/Table1[[#This Row], [no. of native regions]]</f>
        <v>10.5</v>
      </c>
      <c r="AZ3" s="17" t="s">
        <v>6456</v>
      </c>
      <c r="BA3" s="17" t="s">
        <v>687</v>
      </c>
      <c r="BB3" s="17" t="s">
        <v>688</v>
      </c>
      <c r="BC3" s="25">
        <v>1</v>
      </c>
      <c r="BD3" s="17" t="s">
        <v>689</v>
      </c>
      <c r="BE3" s="17" t="s">
        <v>691</v>
      </c>
      <c r="BF3" s="17" t="s">
        <v>6525</v>
      </c>
      <c r="BH3" s="17">
        <v>212</v>
      </c>
      <c r="BI3" s="41" t="s">
        <v>6494</v>
      </c>
      <c r="BJ3" s="17" t="s">
        <v>462</v>
      </c>
      <c r="BK3" s="17" t="s">
        <v>694</v>
      </c>
      <c r="BM3" s="17" t="s">
        <v>695</v>
      </c>
      <c r="BN3" s="17" t="s">
        <v>666</v>
      </c>
      <c r="BP3" s="17" t="s">
        <v>463</v>
      </c>
      <c r="BQ3" s="17" t="s">
        <v>464</v>
      </c>
      <c r="BR3" s="17" t="s">
        <v>6387</v>
      </c>
      <c r="BS3" s="17" t="s">
        <v>696</v>
      </c>
      <c r="BU3" s="17" t="s">
        <v>697</v>
      </c>
      <c r="BV3" s="17" t="s">
        <v>698</v>
      </c>
      <c r="BX3" s="17" t="s">
        <v>699</v>
      </c>
      <c r="BY3" s="17" t="s">
        <v>700</v>
      </c>
      <c r="CB3" s="17" t="s">
        <v>701</v>
      </c>
      <c r="CC3" s="17" t="s">
        <v>692</v>
      </c>
      <c r="CD3" s="17" t="s">
        <v>693</v>
      </c>
      <c r="CK3" s="17" t="s">
        <v>690</v>
      </c>
      <c r="CS3" s="28"/>
      <c r="CV3" s="17" t="s">
        <v>681</v>
      </c>
      <c r="CZ3" s="17">
        <v>271192</v>
      </c>
      <c r="DB3" s="17" t="s">
        <v>702</v>
      </c>
      <c r="DC3" s="17" t="s">
        <v>703</v>
      </c>
      <c r="DD3" s="17" t="s">
        <v>704</v>
      </c>
      <c r="DF3" s="17" t="s">
        <v>705</v>
      </c>
      <c r="DH3" s="17" t="s">
        <v>7329</v>
      </c>
    </row>
    <row r="4" spans="1:114" x14ac:dyDescent="0.35">
      <c r="A4" s="16" t="s">
        <v>6259</v>
      </c>
      <c r="B4" s="16" t="s">
        <v>7320</v>
      </c>
      <c r="C4" t="s">
        <v>7311</v>
      </c>
      <c r="D4" s="32"/>
      <c r="E4" t="s">
        <v>7319</v>
      </c>
      <c r="F4" s="16" t="s">
        <v>7224</v>
      </c>
      <c r="G4" s="16"/>
      <c r="H4" s="16" t="s">
        <v>119</v>
      </c>
      <c r="I4" s="16"/>
      <c r="K4" s="16"/>
      <c r="L4" s="16"/>
      <c r="M4" s="16">
        <f t="shared" si="0"/>
        <v>1</v>
      </c>
      <c r="N4" s="20" t="s">
        <v>6339</v>
      </c>
      <c r="O4" s="16" t="s">
        <v>651</v>
      </c>
      <c r="P4" s="16" t="s">
        <v>6247</v>
      </c>
      <c r="Q4" s="16" t="s">
        <v>462</v>
      </c>
      <c r="R4" s="16" t="s">
        <v>462</v>
      </c>
      <c r="S4" s="16" t="s">
        <v>462</v>
      </c>
      <c r="T4" s="16" t="s">
        <v>176</v>
      </c>
      <c r="U4" s="16" t="s">
        <v>679</v>
      </c>
      <c r="V4" s="16" t="s">
        <v>7308</v>
      </c>
      <c r="Z4" s="21" t="s">
        <v>7313</v>
      </c>
      <c r="AA4" s="21"/>
      <c r="AB4" s="16"/>
      <c r="AG4" s="16" t="s">
        <v>7312</v>
      </c>
      <c r="AH4" s="20" t="s">
        <v>1230</v>
      </c>
      <c r="AI4" s="16" t="s">
        <v>683</v>
      </c>
      <c r="AJ4" s="16" t="s">
        <v>7310</v>
      </c>
      <c r="AL4" s="16" t="s">
        <v>7309</v>
      </c>
      <c r="AR4" s="21"/>
      <c r="AY4" s="30"/>
      <c r="BA4" s="16" t="s">
        <v>7321</v>
      </c>
      <c r="BB4" t="s">
        <v>7314</v>
      </c>
      <c r="BC4" s="26"/>
      <c r="BD4" t="s">
        <v>7315</v>
      </c>
      <c r="BH4" s="16"/>
      <c r="BI4" s="41"/>
      <c r="BT4" s="16"/>
      <c r="CC4" s="16"/>
      <c r="CS4" s="19"/>
      <c r="CX4" s="16"/>
      <c r="DA4" s="16"/>
      <c r="DB4" s="16"/>
      <c r="DC4" s="16"/>
      <c r="DE4" s="16"/>
      <c r="DJ4" s="16"/>
    </row>
    <row r="5" spans="1:114" x14ac:dyDescent="0.35">
      <c r="A5" s="16" t="s">
        <v>6259</v>
      </c>
      <c r="C5" t="s">
        <v>178</v>
      </c>
      <c r="D5" s="16" t="s">
        <v>7187</v>
      </c>
      <c r="E5" t="s">
        <v>6470</v>
      </c>
      <c r="F5" s="16" t="s">
        <v>734</v>
      </c>
      <c r="G5" s="16" t="s">
        <v>119</v>
      </c>
      <c r="H5" s="16" t="s">
        <v>119</v>
      </c>
      <c r="I5" t="s">
        <v>119</v>
      </c>
      <c r="J5" s="16" t="s">
        <v>119</v>
      </c>
      <c r="K5" s="16" t="s">
        <v>119</v>
      </c>
      <c r="L5" s="16" t="s">
        <v>119</v>
      </c>
      <c r="M5" s="16">
        <f t="shared" si="0"/>
        <v>6</v>
      </c>
      <c r="N5" s="20" t="s">
        <v>6339</v>
      </c>
      <c r="O5" s="16" t="s">
        <v>651</v>
      </c>
      <c r="P5" s="16" t="s">
        <v>6313</v>
      </c>
      <c r="Q5" s="16"/>
      <c r="R5" s="16"/>
      <c r="S5" s="16" t="s">
        <v>6351</v>
      </c>
      <c r="T5" s="16" t="s">
        <v>706</v>
      </c>
      <c r="U5" s="16" t="s">
        <v>707</v>
      </c>
      <c r="V5" s="16"/>
      <c r="Y5" s="16" t="s">
        <v>7317</v>
      </c>
      <c r="Z5" s="21" t="s">
        <v>6316</v>
      </c>
      <c r="AA5" s="21"/>
      <c r="AB5" s="16" t="s">
        <v>6270</v>
      </c>
      <c r="AF5" s="16" t="s">
        <v>5990</v>
      </c>
      <c r="AH5" s="20" t="s">
        <v>1230</v>
      </c>
      <c r="AI5" s="16" t="s">
        <v>6213</v>
      </c>
      <c r="AJ5" s="16" t="s">
        <v>710</v>
      </c>
      <c r="AL5" s="16" t="s">
        <v>714</v>
      </c>
      <c r="AO5" s="16">
        <v>35</v>
      </c>
      <c r="AP5" s="16">
        <v>55</v>
      </c>
      <c r="AQ5" s="16" t="s">
        <v>711</v>
      </c>
      <c r="AR5" s="21" t="s">
        <v>708</v>
      </c>
      <c r="AS5" s="16" t="s">
        <v>712</v>
      </c>
      <c r="AT5" s="16" t="s">
        <v>713</v>
      </c>
      <c r="AU5" s="16">
        <f t="shared" ref="AU5:AU16" si="1">LEN(AT5)-LEN(SUBSTITUTE(AT5,",",""))+1</f>
        <v>8</v>
      </c>
      <c r="AV5" s="16" t="s">
        <v>666</v>
      </c>
      <c r="AW5" s="16">
        <f t="shared" ref="AW5:AW16" si="2">LEN(AV5)-LEN(SUBSTITUTE(AV5,",",""))+1</f>
        <v>1</v>
      </c>
      <c r="AX5" s="16">
        <f>Table1[[#This Row], [no. of native regions]]+Table1[[#This Row], [no. of introduced regions]]</f>
        <v>9</v>
      </c>
      <c r="AY5" s="30">
        <f>Table1[[#This Row], [no. of introduced regions]]/Table1[[#This Row], [no. of native regions]]</f>
        <v>0.125</v>
      </c>
      <c r="AZ5" s="16" t="s">
        <v>714</v>
      </c>
      <c r="BA5" s="16" t="s">
        <v>715</v>
      </c>
      <c r="BB5" s="16" t="s">
        <v>716</v>
      </c>
      <c r="BC5" s="26">
        <v>1</v>
      </c>
      <c r="BD5" s="16" t="s">
        <v>717</v>
      </c>
      <c r="BE5" s="16" t="s">
        <v>719</v>
      </c>
      <c r="BF5" s="16" t="s">
        <v>6525</v>
      </c>
      <c r="BH5" s="16">
        <v>138</v>
      </c>
      <c r="BI5" s="41" t="s">
        <v>6495</v>
      </c>
      <c r="BJ5" s="16" t="s">
        <v>178</v>
      </c>
      <c r="BK5" s="16" t="s">
        <v>721</v>
      </c>
      <c r="BM5" s="16" t="s">
        <v>152</v>
      </c>
      <c r="BN5" s="16" t="s">
        <v>666</v>
      </c>
      <c r="BP5" s="16" t="s">
        <v>467</v>
      </c>
      <c r="BQ5" s="16" t="s">
        <v>468</v>
      </c>
      <c r="BR5" s="16" t="s">
        <v>6369</v>
      </c>
      <c r="BT5" s="16"/>
      <c r="BU5" s="16" t="s">
        <v>469</v>
      </c>
      <c r="BV5" s="16" t="s">
        <v>470</v>
      </c>
      <c r="BY5" s="16" t="s">
        <v>722</v>
      </c>
      <c r="BZ5" s="16" t="s">
        <v>723</v>
      </c>
      <c r="CA5" s="16" t="s">
        <v>724</v>
      </c>
      <c r="CB5" s="16" t="s">
        <v>725</v>
      </c>
      <c r="CC5" s="16" t="s">
        <v>728</v>
      </c>
      <c r="CD5" s="16" t="s">
        <v>720</v>
      </c>
      <c r="CH5" s="16" t="s">
        <v>467</v>
      </c>
      <c r="CI5" s="16" t="s">
        <v>468</v>
      </c>
      <c r="CK5" s="16" t="s">
        <v>6352</v>
      </c>
      <c r="CL5" s="16" t="s">
        <v>718</v>
      </c>
      <c r="CQ5" s="16" t="s">
        <v>119</v>
      </c>
      <c r="CR5" s="16" t="s">
        <v>119</v>
      </c>
      <c r="CS5" s="19">
        <v>659</v>
      </c>
      <c r="CV5" s="16" t="s">
        <v>709</v>
      </c>
      <c r="CX5" s="16"/>
      <c r="CZ5" s="16">
        <v>371345</v>
      </c>
      <c r="DA5" s="16"/>
      <c r="DB5" s="16" t="s">
        <v>726</v>
      </c>
      <c r="DC5" s="16" t="s">
        <v>727</v>
      </c>
      <c r="DE5" s="16"/>
      <c r="DJ5" s="16"/>
    </row>
    <row r="6" spans="1:114" x14ac:dyDescent="0.35">
      <c r="A6" s="16" t="s">
        <v>6259</v>
      </c>
      <c r="C6" t="s">
        <v>247</v>
      </c>
      <c r="D6" s="16" t="s">
        <v>7193</v>
      </c>
      <c r="E6" t="s">
        <v>7291</v>
      </c>
      <c r="F6" s="16" t="s">
        <v>734</v>
      </c>
      <c r="G6" s="16" t="s">
        <v>119</v>
      </c>
      <c r="H6" s="16" t="s">
        <v>119</v>
      </c>
      <c r="I6" t="s">
        <v>119</v>
      </c>
      <c r="J6" s="16" t="s">
        <v>119</v>
      </c>
      <c r="K6" s="16" t="s">
        <v>119</v>
      </c>
      <c r="L6" s="16" t="s">
        <v>119</v>
      </c>
      <c r="M6" s="16">
        <f t="shared" si="0"/>
        <v>6</v>
      </c>
      <c r="N6" s="20" t="s">
        <v>6339</v>
      </c>
      <c r="O6" s="16" t="s">
        <v>651</v>
      </c>
      <c r="P6" s="16" t="s">
        <v>6313</v>
      </c>
      <c r="Q6" s="16"/>
      <c r="R6" s="16"/>
      <c r="S6" s="16" t="s">
        <v>857</v>
      </c>
      <c r="T6" s="16" t="s">
        <v>248</v>
      </c>
      <c r="U6" s="16" t="s">
        <v>840</v>
      </c>
      <c r="V6" s="16"/>
      <c r="W6" s="16" t="s">
        <v>841</v>
      </c>
      <c r="X6" s="16" t="s">
        <v>842</v>
      </c>
      <c r="Y6" s="16" t="s">
        <v>7318</v>
      </c>
      <c r="Z6" s="21" t="s">
        <v>6322</v>
      </c>
      <c r="AA6" s="21"/>
      <c r="AB6" s="16" t="s">
        <v>845</v>
      </c>
      <c r="AC6" s="16" t="s">
        <v>7292</v>
      </c>
      <c r="AH6" s="16" t="s">
        <v>656</v>
      </c>
      <c r="AI6" s="16" t="s">
        <v>5858</v>
      </c>
      <c r="AJ6" s="16" t="s">
        <v>846</v>
      </c>
      <c r="AK6" s="41" t="s">
        <v>6634</v>
      </c>
      <c r="AL6" s="16" t="s">
        <v>7152</v>
      </c>
      <c r="AO6" s="16">
        <v>0</v>
      </c>
      <c r="AP6" s="16">
        <v>127</v>
      </c>
      <c r="AQ6" s="16" t="s">
        <v>711</v>
      </c>
      <c r="AR6" s="21" t="s">
        <v>843</v>
      </c>
      <c r="AS6" s="16" t="s">
        <v>847</v>
      </c>
      <c r="AT6" s="16" t="s">
        <v>848</v>
      </c>
      <c r="AU6" s="16">
        <f t="shared" si="1"/>
        <v>1</v>
      </c>
      <c r="AV6" s="16" t="s">
        <v>849</v>
      </c>
      <c r="AW6" s="16">
        <f t="shared" si="2"/>
        <v>9</v>
      </c>
      <c r="AX6" s="16">
        <f>Table1[[#This Row], [no. of native regions]]+Table1[[#This Row], [no. of introduced regions]]</f>
        <v>10</v>
      </c>
      <c r="AY6" s="30">
        <f>Table1[[#This Row], [no. of introduced regions]]/Table1[[#This Row], [no. of native regions]]</f>
        <v>9</v>
      </c>
      <c r="AZ6" s="16" t="s">
        <v>6459</v>
      </c>
      <c r="BA6" s="16" t="s">
        <v>850</v>
      </c>
      <c r="BB6" s="16" t="s">
        <v>851</v>
      </c>
      <c r="BC6" s="26">
        <v>5</v>
      </c>
      <c r="BD6" s="16" t="s">
        <v>852</v>
      </c>
      <c r="BE6" s="16" t="s">
        <v>855</v>
      </c>
      <c r="BF6" s="16" t="s">
        <v>6525</v>
      </c>
      <c r="BH6" s="16">
        <v>266</v>
      </c>
      <c r="BI6" s="41" t="s">
        <v>6501</v>
      </c>
      <c r="BJ6" s="16" t="s">
        <v>247</v>
      </c>
      <c r="BM6" s="16" t="s">
        <v>492</v>
      </c>
      <c r="BN6" s="16" t="s">
        <v>666</v>
      </c>
      <c r="BO6" s="16" t="s">
        <v>854</v>
      </c>
      <c r="BP6" s="16" t="s">
        <v>492</v>
      </c>
      <c r="BQ6" s="16" t="s">
        <v>493</v>
      </c>
      <c r="BR6" s="16" t="s">
        <v>6374</v>
      </c>
      <c r="BS6" s="16" t="s">
        <v>858</v>
      </c>
      <c r="BT6" s="16"/>
      <c r="BU6" s="16" t="s">
        <v>494</v>
      </c>
      <c r="BV6" s="16" t="s">
        <v>495</v>
      </c>
      <c r="BY6" s="16" t="s">
        <v>859</v>
      </c>
      <c r="BZ6" s="16" t="s">
        <v>860</v>
      </c>
      <c r="CC6" s="16"/>
      <c r="CD6" s="16" t="s">
        <v>856</v>
      </c>
      <c r="CF6" s="16" t="s">
        <v>119</v>
      </c>
      <c r="CG6" s="16" t="s">
        <v>3190</v>
      </c>
      <c r="CH6" s="16" t="s">
        <v>492</v>
      </c>
      <c r="CI6" s="16" t="s">
        <v>493</v>
      </c>
      <c r="CJ6" s="16" t="s">
        <v>5848</v>
      </c>
      <c r="CK6" s="16" t="s">
        <v>5849</v>
      </c>
      <c r="CL6" s="16" t="s">
        <v>853</v>
      </c>
      <c r="CM6" s="16" t="s">
        <v>3509</v>
      </c>
      <c r="CN6" s="16" t="s">
        <v>3397</v>
      </c>
      <c r="CO6" s="16" t="s">
        <v>3816</v>
      </c>
      <c r="CQ6" s="16" t="s">
        <v>119</v>
      </c>
      <c r="CR6" s="16" t="s">
        <v>119</v>
      </c>
      <c r="CS6" s="19">
        <v>973</v>
      </c>
      <c r="CV6" s="16" t="s">
        <v>844</v>
      </c>
      <c r="CX6" s="16"/>
      <c r="CZ6" s="16">
        <v>219868</v>
      </c>
      <c r="DA6" s="16"/>
      <c r="DB6" s="16"/>
      <c r="DC6" s="16"/>
      <c r="DE6" s="16"/>
      <c r="DJ6" s="16"/>
    </row>
    <row r="7" spans="1:114" s="17" customFormat="1" x14ac:dyDescent="0.35">
      <c r="A7" s="16" t="s">
        <v>6259</v>
      </c>
      <c r="B7" s="16"/>
      <c r="C7" t="s">
        <v>255</v>
      </c>
      <c r="D7" s="20" t="s">
        <v>7195</v>
      </c>
      <c r="E7" s="32" t="s">
        <v>7293</v>
      </c>
      <c r="F7" s="16" t="s">
        <v>734</v>
      </c>
      <c r="G7" s="16" t="s">
        <v>119</v>
      </c>
      <c r="H7" s="16" t="s">
        <v>119</v>
      </c>
      <c r="I7" t="s">
        <v>119</v>
      </c>
      <c r="J7" s="16" t="s">
        <v>119</v>
      </c>
      <c r="K7" s="16" t="s">
        <v>119</v>
      </c>
      <c r="L7" s="16" t="s">
        <v>119</v>
      </c>
      <c r="M7" s="16">
        <f t="shared" si="0"/>
        <v>6</v>
      </c>
      <c r="N7" s="20" t="s">
        <v>6339</v>
      </c>
      <c r="O7" s="16" t="s">
        <v>651</v>
      </c>
      <c r="P7" s="16" t="s">
        <v>6247</v>
      </c>
      <c r="Q7" s="16"/>
      <c r="R7" s="16"/>
      <c r="S7" s="16" t="s">
        <v>255</v>
      </c>
      <c r="T7" s="16" t="s">
        <v>256</v>
      </c>
      <c r="U7" s="16" t="s">
        <v>679</v>
      </c>
      <c r="V7" s="16"/>
      <c r="W7" s="16"/>
      <c r="X7" s="16"/>
      <c r="Y7" s="16"/>
      <c r="Z7" s="21" t="s">
        <v>6324</v>
      </c>
      <c r="AA7" s="21"/>
      <c r="AB7" s="16" t="s">
        <v>255</v>
      </c>
      <c r="AC7" t="s">
        <v>6647</v>
      </c>
      <c r="AD7" s="16"/>
      <c r="AE7" s="16"/>
      <c r="AF7" s="16"/>
      <c r="AG7" s="16" t="s">
        <v>7294</v>
      </c>
      <c r="AH7" s="20" t="s">
        <v>1230</v>
      </c>
      <c r="AI7" s="16" t="s">
        <v>731</v>
      </c>
      <c r="AJ7" s="16" t="s">
        <v>883</v>
      </c>
      <c r="AK7" s="42" t="s">
        <v>6613</v>
      </c>
      <c r="AL7" s="16"/>
      <c r="AM7" s="16"/>
      <c r="AN7" s="16"/>
      <c r="AO7" s="16">
        <v>32</v>
      </c>
      <c r="AP7" s="16">
        <v>53</v>
      </c>
      <c r="AQ7" s="16" t="s">
        <v>711</v>
      </c>
      <c r="AR7" s="21" t="s">
        <v>881</v>
      </c>
      <c r="AS7" s="16" t="s">
        <v>866</v>
      </c>
      <c r="AT7" s="16" t="s">
        <v>884</v>
      </c>
      <c r="AU7" s="16">
        <f t="shared" si="1"/>
        <v>3</v>
      </c>
      <c r="AV7" s="16" t="s">
        <v>885</v>
      </c>
      <c r="AW7" s="16">
        <f t="shared" si="2"/>
        <v>26</v>
      </c>
      <c r="AX7" s="16">
        <f>Table1[[#This Row], [no. of native regions]]+Table1[[#This Row], [no. of introduced regions]]</f>
        <v>29</v>
      </c>
      <c r="AY7" s="30">
        <f>Table1[[#This Row], [no. of introduced regions]]/Table1[[#This Row], [no. of native regions]]</f>
        <v>8.6666666666666661</v>
      </c>
      <c r="AZ7" s="16" t="s">
        <v>6461</v>
      </c>
      <c r="BA7" s="16" t="s">
        <v>687</v>
      </c>
      <c r="BB7" s="16" t="s">
        <v>886</v>
      </c>
      <c r="BC7" s="26">
        <v>4</v>
      </c>
      <c r="BD7" s="16" t="s">
        <v>887</v>
      </c>
      <c r="BE7" s="16" t="s">
        <v>889</v>
      </c>
      <c r="BF7" s="16" t="s">
        <v>6525</v>
      </c>
      <c r="BG7" s="16"/>
      <c r="BH7" s="16">
        <v>126</v>
      </c>
      <c r="BI7" s="41" t="s">
        <v>6503</v>
      </c>
      <c r="BJ7" s="16" t="s">
        <v>255</v>
      </c>
      <c r="BK7" s="16"/>
      <c r="BL7" s="16"/>
      <c r="BM7" s="16" t="s">
        <v>891</v>
      </c>
      <c r="BN7" s="16" t="s">
        <v>666</v>
      </c>
      <c r="BO7" s="16"/>
      <c r="BP7" s="16" t="s">
        <v>500</v>
      </c>
      <c r="BQ7" s="16" t="s">
        <v>501</v>
      </c>
      <c r="BR7" s="16" t="s">
        <v>6376</v>
      </c>
      <c r="BS7" s="16"/>
      <c r="BT7" s="16"/>
      <c r="BU7" s="16" t="s">
        <v>502</v>
      </c>
      <c r="BV7" s="16" t="s">
        <v>503</v>
      </c>
      <c r="BW7" s="16"/>
      <c r="BX7" s="16"/>
      <c r="BY7" s="16" t="s">
        <v>892</v>
      </c>
      <c r="BZ7" s="16" t="s">
        <v>893</v>
      </c>
      <c r="CA7" s="16"/>
      <c r="CB7" s="16" t="s">
        <v>894</v>
      </c>
      <c r="CC7" s="16"/>
      <c r="CD7" s="16" t="s">
        <v>890</v>
      </c>
      <c r="CE7" s="16"/>
      <c r="CF7" s="16"/>
      <c r="CG7" s="16"/>
      <c r="CH7" s="16"/>
      <c r="CI7" s="16"/>
      <c r="CJ7" s="16"/>
      <c r="CK7" s="16" t="s">
        <v>888</v>
      </c>
      <c r="CL7" s="16"/>
      <c r="CM7" s="16"/>
      <c r="CN7" s="16"/>
      <c r="CO7" s="16"/>
      <c r="CP7" s="16"/>
      <c r="CQ7" s="16"/>
      <c r="CR7" s="16"/>
      <c r="CS7" s="19"/>
      <c r="CT7" s="16"/>
      <c r="CU7" s="16"/>
      <c r="CV7" s="16" t="s">
        <v>882</v>
      </c>
      <c r="CW7" s="16"/>
      <c r="CX7" s="16"/>
      <c r="CY7" s="16"/>
      <c r="CZ7" s="16">
        <v>52462</v>
      </c>
      <c r="DA7" s="16"/>
      <c r="DB7" s="16"/>
      <c r="DC7" s="16"/>
      <c r="DD7" s="16"/>
      <c r="DE7" s="16"/>
      <c r="DF7" s="16"/>
      <c r="DG7" s="16" t="s">
        <v>895</v>
      </c>
      <c r="DH7" s="16"/>
    </row>
    <row r="8" spans="1:114" x14ac:dyDescent="0.35">
      <c r="A8" s="16" t="s">
        <v>6259</v>
      </c>
      <c r="C8" t="s">
        <v>271</v>
      </c>
      <c r="D8" s="20" t="s">
        <v>7199</v>
      </c>
      <c r="E8" s="32" t="s">
        <v>7297</v>
      </c>
      <c r="F8" s="16" t="s">
        <v>734</v>
      </c>
      <c r="G8" s="16" t="s">
        <v>119</v>
      </c>
      <c r="H8" s="16" t="s">
        <v>119</v>
      </c>
      <c r="I8" t="s">
        <v>119</v>
      </c>
      <c r="J8" s="16" t="s">
        <v>119</v>
      </c>
      <c r="K8" s="16" t="s">
        <v>119</v>
      </c>
      <c r="L8" s="16" t="s">
        <v>119</v>
      </c>
      <c r="M8" s="16">
        <f t="shared" si="0"/>
        <v>6</v>
      </c>
      <c r="N8" s="20" t="s">
        <v>6339</v>
      </c>
      <c r="O8" s="16" t="s">
        <v>651</v>
      </c>
      <c r="P8" s="16" t="s">
        <v>6313</v>
      </c>
      <c r="Q8" s="16"/>
      <c r="R8" t="s">
        <v>6673</v>
      </c>
      <c r="S8" s="16" t="s">
        <v>6255</v>
      </c>
      <c r="T8" s="16" t="s">
        <v>272</v>
      </c>
      <c r="U8" s="16" t="s">
        <v>942</v>
      </c>
      <c r="V8" s="16"/>
      <c r="Z8" s="21" t="s">
        <v>6328</v>
      </c>
      <c r="AA8" s="21"/>
      <c r="AB8" s="16" t="s">
        <v>945</v>
      </c>
      <c r="AC8" t="s">
        <v>6672</v>
      </c>
      <c r="AH8" s="20" t="s">
        <v>752</v>
      </c>
      <c r="AI8" s="16" t="s">
        <v>946</v>
      </c>
      <c r="AJ8" s="16" t="s">
        <v>947</v>
      </c>
      <c r="AK8" s="42" t="s">
        <v>1054</v>
      </c>
      <c r="AL8" s="16"/>
      <c r="AO8" s="16">
        <v>24</v>
      </c>
      <c r="AP8" s="16">
        <v>95</v>
      </c>
      <c r="AQ8" s="16" t="s">
        <v>711</v>
      </c>
      <c r="AR8" s="21" t="s">
        <v>943</v>
      </c>
      <c r="AS8" s="16" t="s">
        <v>595</v>
      </c>
      <c r="AT8" s="16" t="s">
        <v>948</v>
      </c>
      <c r="AU8" s="16">
        <f t="shared" si="1"/>
        <v>4</v>
      </c>
      <c r="AV8" s="16" t="s">
        <v>949</v>
      </c>
      <c r="AW8" s="16">
        <f t="shared" si="2"/>
        <v>35</v>
      </c>
      <c r="AX8" s="16">
        <f>Table1[[#This Row], [no. of native regions]]+Table1[[#This Row], [no. of introduced regions]]</f>
        <v>39</v>
      </c>
      <c r="AY8" s="30">
        <f>Table1[[#This Row], [no. of introduced regions]]/Table1[[#This Row], [no. of native regions]]</f>
        <v>8.75</v>
      </c>
      <c r="AZ8" s="16" t="s">
        <v>6463</v>
      </c>
      <c r="BA8" s="16" t="s">
        <v>950</v>
      </c>
      <c r="BB8" s="16" t="s">
        <v>951</v>
      </c>
      <c r="BC8" s="26">
        <v>7</v>
      </c>
      <c r="BD8" s="16" t="s">
        <v>952</v>
      </c>
      <c r="BE8" s="16" t="s">
        <v>956</v>
      </c>
      <c r="BF8" s="16" t="s">
        <v>6525</v>
      </c>
      <c r="BH8" s="16">
        <v>288</v>
      </c>
      <c r="BI8" s="41" t="s">
        <v>6507</v>
      </c>
      <c r="BJ8" s="16" t="s">
        <v>271</v>
      </c>
      <c r="BM8" s="16" t="s">
        <v>958</v>
      </c>
      <c r="BN8" s="16" t="s">
        <v>958</v>
      </c>
      <c r="BP8" s="16" t="s">
        <v>516</v>
      </c>
      <c r="BQ8" s="16" t="s">
        <v>517</v>
      </c>
      <c r="BR8" s="16" t="s">
        <v>6379</v>
      </c>
      <c r="BT8" s="16"/>
      <c r="BU8" s="16" t="s">
        <v>518</v>
      </c>
      <c r="BV8" s="16" t="s">
        <v>519</v>
      </c>
      <c r="BY8" s="16" t="s">
        <v>959</v>
      </c>
      <c r="CC8" s="16"/>
      <c r="CD8" s="16" t="s">
        <v>957</v>
      </c>
      <c r="CF8" s="16" t="s">
        <v>119</v>
      </c>
      <c r="CG8" s="16" t="s">
        <v>3190</v>
      </c>
      <c r="CH8" s="16" t="s">
        <v>955</v>
      </c>
      <c r="CI8" s="16" t="s">
        <v>517</v>
      </c>
      <c r="CJ8" s="16" t="s">
        <v>5870</v>
      </c>
      <c r="CK8" s="16" t="s">
        <v>953</v>
      </c>
      <c r="CL8" s="16" t="s">
        <v>954</v>
      </c>
      <c r="CP8" s="16" t="s">
        <v>119</v>
      </c>
      <c r="CQ8" s="16" t="s">
        <v>119</v>
      </c>
      <c r="CR8" s="16" t="s">
        <v>1220</v>
      </c>
      <c r="CS8" s="19" t="s">
        <v>14</v>
      </c>
      <c r="CV8" s="16" t="s">
        <v>944</v>
      </c>
      <c r="CX8" s="16"/>
      <c r="CZ8" s="16">
        <v>94328</v>
      </c>
      <c r="DA8" s="16"/>
      <c r="DB8" s="16"/>
      <c r="DC8" s="16"/>
      <c r="DE8" s="16"/>
      <c r="DJ8" s="16"/>
    </row>
    <row r="9" spans="1:114" x14ac:dyDescent="0.35">
      <c r="A9" s="16" t="s">
        <v>6259</v>
      </c>
      <c r="C9" t="s">
        <v>1446</v>
      </c>
      <c r="D9" s="32"/>
      <c r="E9" s="32" t="s">
        <v>7018</v>
      </c>
      <c r="F9" s="16" t="s">
        <v>734</v>
      </c>
      <c r="G9" s="16" t="s">
        <v>119</v>
      </c>
      <c r="H9" s="16" t="s">
        <v>119</v>
      </c>
      <c r="I9" t="s">
        <v>119</v>
      </c>
      <c r="J9" s="16" t="s">
        <v>119</v>
      </c>
      <c r="K9" s="16" t="s">
        <v>119</v>
      </c>
      <c r="L9" s="16" t="s">
        <v>119</v>
      </c>
      <c r="M9" s="16">
        <f t="shared" si="0"/>
        <v>6</v>
      </c>
      <c r="N9" s="20" t="s">
        <v>6339</v>
      </c>
      <c r="O9" s="16" t="s">
        <v>1245</v>
      </c>
      <c r="P9" s="16"/>
      <c r="Q9" s="16"/>
      <c r="R9" s="16"/>
      <c r="S9" s="16"/>
      <c r="T9" s="16" t="s">
        <v>296</v>
      </c>
      <c r="U9" s="16"/>
      <c r="V9" s="16"/>
      <c r="AB9" s="16" t="s">
        <v>1446</v>
      </c>
      <c r="AH9" s="20" t="s">
        <v>1445</v>
      </c>
      <c r="AI9" s="16" t="s">
        <v>1248</v>
      </c>
      <c r="AJ9" s="16" t="s">
        <v>1447</v>
      </c>
      <c r="AL9" s="16"/>
      <c r="AU9" s="16">
        <f t="shared" si="1"/>
        <v>1</v>
      </c>
      <c r="AW9" s="16">
        <f t="shared" si="2"/>
        <v>1</v>
      </c>
      <c r="AY9" s="30"/>
      <c r="BB9" s="16" t="s">
        <v>6411</v>
      </c>
      <c r="BC9" s="27">
        <v>1</v>
      </c>
      <c r="BD9" s="16" t="s">
        <v>6412</v>
      </c>
      <c r="BH9" s="16"/>
      <c r="BI9" s="41"/>
      <c r="BT9" s="16"/>
      <c r="CC9" s="16"/>
      <c r="CS9" s="19"/>
      <c r="CX9" s="16"/>
      <c r="DA9" s="16"/>
      <c r="DB9" s="16"/>
      <c r="DC9" s="16"/>
      <c r="DE9" s="16"/>
      <c r="DJ9" s="16"/>
    </row>
    <row r="10" spans="1:114" x14ac:dyDescent="0.35">
      <c r="A10" s="16" t="s">
        <v>6259</v>
      </c>
      <c r="C10" t="s">
        <v>307</v>
      </c>
      <c r="D10" s="16" t="s">
        <v>7201</v>
      </c>
      <c r="E10" t="s">
        <v>6478</v>
      </c>
      <c r="F10" s="16" t="s">
        <v>734</v>
      </c>
      <c r="G10" s="16" t="s">
        <v>119</v>
      </c>
      <c r="H10" s="16" t="s">
        <v>119</v>
      </c>
      <c r="I10" t="s">
        <v>119</v>
      </c>
      <c r="J10" s="16" t="s">
        <v>119</v>
      </c>
      <c r="K10" s="16" t="s">
        <v>119</v>
      </c>
      <c r="L10" s="16" t="s">
        <v>119</v>
      </c>
      <c r="M10" s="16">
        <f t="shared" si="0"/>
        <v>6</v>
      </c>
      <c r="N10" s="20" t="s">
        <v>6339</v>
      </c>
      <c r="O10" s="16" t="s">
        <v>651</v>
      </c>
      <c r="P10" s="16" t="s">
        <v>6247</v>
      </c>
      <c r="Q10" s="16" t="s">
        <v>313</v>
      </c>
      <c r="R10" t="s">
        <v>7024</v>
      </c>
      <c r="S10" s="16" t="s">
        <v>6342</v>
      </c>
      <c r="T10" s="16" t="s">
        <v>308</v>
      </c>
      <c r="U10" s="16" t="s">
        <v>975</v>
      </c>
      <c r="V10" s="16"/>
      <c r="Z10" s="21" t="s">
        <v>6330</v>
      </c>
      <c r="AA10" s="21"/>
      <c r="AB10" s="16" t="s">
        <v>307</v>
      </c>
      <c r="AC10" t="s">
        <v>307</v>
      </c>
      <c r="AH10" s="16" t="s">
        <v>978</v>
      </c>
      <c r="AI10" s="16" t="s">
        <v>979</v>
      </c>
      <c r="AJ10" s="16" t="s">
        <v>846</v>
      </c>
      <c r="AL10" s="16" t="s">
        <v>980</v>
      </c>
      <c r="AO10" s="16">
        <v>-6</v>
      </c>
      <c r="AP10" s="16">
        <v>130</v>
      </c>
      <c r="AQ10" s="16" t="s">
        <v>711</v>
      </c>
      <c r="AR10" s="21" t="s">
        <v>976</v>
      </c>
      <c r="AS10" s="16" t="s">
        <v>847</v>
      </c>
      <c r="AT10" s="16" t="s">
        <v>848</v>
      </c>
      <c r="AU10" s="16">
        <f t="shared" si="1"/>
        <v>1</v>
      </c>
      <c r="AV10" s="16" t="s">
        <v>981</v>
      </c>
      <c r="AW10" s="16">
        <f t="shared" si="2"/>
        <v>14</v>
      </c>
      <c r="AX10" s="16">
        <f>Table1[[#This Row], [no. of native regions]]+Table1[[#This Row], [no. of introduced regions]]</f>
        <v>15</v>
      </c>
      <c r="AY10" s="30">
        <f>Table1[[#This Row], [no. of introduced regions]]/Table1[[#This Row], [no. of native regions]]</f>
        <v>14</v>
      </c>
      <c r="AZ10" s="16" t="s">
        <v>6465</v>
      </c>
      <c r="BA10" s="16" t="s">
        <v>982</v>
      </c>
      <c r="BB10" s="16" t="s">
        <v>6413</v>
      </c>
      <c r="BC10" s="26">
        <v>1</v>
      </c>
      <c r="BD10" s="16" t="s">
        <v>6414</v>
      </c>
      <c r="BE10" s="16" t="s">
        <v>988</v>
      </c>
      <c r="BF10" s="16" t="s">
        <v>6525</v>
      </c>
      <c r="BH10" s="16">
        <v>182</v>
      </c>
      <c r="BI10" s="41" t="s">
        <v>6509</v>
      </c>
      <c r="BJ10" s="16" t="s">
        <v>307</v>
      </c>
      <c r="BM10" s="16" t="s">
        <v>987</v>
      </c>
      <c r="BN10" s="16" t="s">
        <v>666</v>
      </c>
      <c r="BP10" s="16" t="s">
        <v>990</v>
      </c>
      <c r="BQ10" s="16" t="s">
        <v>526</v>
      </c>
      <c r="BR10" s="16" t="s">
        <v>6391</v>
      </c>
      <c r="BS10" s="16" t="s">
        <v>991</v>
      </c>
      <c r="BT10" s="16"/>
      <c r="BU10" s="16" t="s">
        <v>992</v>
      </c>
      <c r="BV10" s="16" t="s">
        <v>993</v>
      </c>
      <c r="BX10" s="16" t="s">
        <v>994</v>
      </c>
      <c r="BY10" s="16" t="s">
        <v>995</v>
      </c>
      <c r="BZ10" s="16" t="s">
        <v>996</v>
      </c>
      <c r="CC10" s="16"/>
      <c r="CD10" s="16" t="s">
        <v>989</v>
      </c>
      <c r="CK10" s="16" t="s">
        <v>985</v>
      </c>
      <c r="CL10" s="16" t="s">
        <v>986</v>
      </c>
      <c r="CQ10" s="16" t="s">
        <v>119</v>
      </c>
      <c r="CR10" s="16" t="s">
        <v>1220</v>
      </c>
      <c r="CS10" s="19" t="s">
        <v>14</v>
      </c>
      <c r="CV10" s="16" t="s">
        <v>977</v>
      </c>
      <c r="CX10" s="16"/>
      <c r="CZ10" s="16">
        <v>51089</v>
      </c>
      <c r="DA10" s="16"/>
      <c r="DB10" s="16"/>
      <c r="DC10" s="16"/>
      <c r="DE10" s="16"/>
      <c r="DJ10" s="16"/>
    </row>
    <row r="11" spans="1:114" x14ac:dyDescent="0.35">
      <c r="A11" s="16" t="s">
        <v>6259</v>
      </c>
      <c r="C11" t="s">
        <v>1516</v>
      </c>
      <c r="E11" t="s">
        <v>7039</v>
      </c>
      <c r="F11" s="16" t="s">
        <v>734</v>
      </c>
      <c r="G11" s="16" t="s">
        <v>119</v>
      </c>
      <c r="H11" s="16" t="s">
        <v>119</v>
      </c>
      <c r="I11" t="s">
        <v>119</v>
      </c>
      <c r="J11" s="16" t="s">
        <v>119</v>
      </c>
      <c r="K11" s="16" t="s">
        <v>119</v>
      </c>
      <c r="L11" s="16" t="s">
        <v>119</v>
      </c>
      <c r="M11" s="16">
        <f t="shared" si="0"/>
        <v>6</v>
      </c>
      <c r="N11" s="20" t="s">
        <v>6339</v>
      </c>
      <c r="O11" s="16" t="s">
        <v>651</v>
      </c>
      <c r="P11" s="16"/>
      <c r="Q11" s="16"/>
      <c r="R11" s="16"/>
      <c r="S11" s="16"/>
      <c r="T11" s="16" t="s">
        <v>191</v>
      </c>
      <c r="U11" s="16" t="s">
        <v>679</v>
      </c>
      <c r="V11" s="16"/>
      <c r="AB11" s="16" t="s">
        <v>1519</v>
      </c>
      <c r="AC11" t="s">
        <v>6762</v>
      </c>
      <c r="AG11" s="16" t="s">
        <v>190</v>
      </c>
      <c r="AH11" s="16" t="s">
        <v>1518</v>
      </c>
      <c r="AI11" s="16" t="s">
        <v>997</v>
      </c>
      <c r="AJ11" s="16" t="s">
        <v>1444</v>
      </c>
      <c r="AK11" s="42" t="s">
        <v>6534</v>
      </c>
      <c r="AL11" s="16"/>
      <c r="AR11" s="16" t="s">
        <v>1517</v>
      </c>
      <c r="AT11" s="16" t="s">
        <v>1520</v>
      </c>
      <c r="AU11" s="16">
        <f t="shared" si="1"/>
        <v>9</v>
      </c>
      <c r="AV11" s="16" t="s">
        <v>1521</v>
      </c>
      <c r="AW11" s="16">
        <f t="shared" si="2"/>
        <v>29</v>
      </c>
      <c r="AY11" s="30"/>
      <c r="BB11" s="16" t="s">
        <v>6425</v>
      </c>
      <c r="BC11" s="27">
        <v>3</v>
      </c>
      <c r="BD11" s="16" t="s">
        <v>6426</v>
      </c>
      <c r="BE11" s="16" t="s">
        <v>1522</v>
      </c>
      <c r="BH11" s="16" t="s">
        <v>119</v>
      </c>
      <c r="BI11" s="41"/>
      <c r="BJ11" s="16" t="s">
        <v>1516</v>
      </c>
      <c r="BT11" s="16"/>
      <c r="BY11" s="16" t="s">
        <v>1523</v>
      </c>
      <c r="CC11" s="16"/>
      <c r="CS11" s="19"/>
      <c r="CX11" s="16"/>
      <c r="DA11" s="16"/>
      <c r="DB11" s="16"/>
      <c r="DC11" s="16"/>
      <c r="DE11" s="16"/>
      <c r="DJ11" s="16"/>
    </row>
    <row r="12" spans="1:114" x14ac:dyDescent="0.35">
      <c r="A12" s="16" t="s">
        <v>6259</v>
      </c>
      <c r="C12" t="s">
        <v>313</v>
      </c>
      <c r="D12" s="16" t="s">
        <v>7202</v>
      </c>
      <c r="E12" t="s">
        <v>6477</v>
      </c>
      <c r="F12" s="16" t="s">
        <v>734</v>
      </c>
      <c r="G12" s="16" t="s">
        <v>119</v>
      </c>
      <c r="H12" s="16" t="s">
        <v>119</v>
      </c>
      <c r="I12" t="s">
        <v>119</v>
      </c>
      <c r="J12" s="16" t="s">
        <v>119</v>
      </c>
      <c r="K12" s="16" t="s">
        <v>119</v>
      </c>
      <c r="L12" s="16" t="s">
        <v>119</v>
      </c>
      <c r="M12" s="16">
        <f t="shared" si="0"/>
        <v>6</v>
      </c>
      <c r="N12" s="20" t="s">
        <v>6339</v>
      </c>
      <c r="O12" s="16" t="s">
        <v>651</v>
      </c>
      <c r="P12" s="16" t="s">
        <v>6247</v>
      </c>
      <c r="Q12" s="16" t="s">
        <v>307</v>
      </c>
      <c r="R12" s="16"/>
      <c r="S12" s="16" t="s">
        <v>6342</v>
      </c>
      <c r="T12" s="16" t="s">
        <v>308</v>
      </c>
      <c r="U12" s="16" t="s">
        <v>975</v>
      </c>
      <c r="V12" s="16"/>
      <c r="Z12" s="21" t="s">
        <v>6331</v>
      </c>
      <c r="AA12" s="21"/>
      <c r="AB12" s="16" t="s">
        <v>313</v>
      </c>
      <c r="AH12" s="20" t="s">
        <v>978</v>
      </c>
      <c r="AI12" s="16" t="s">
        <v>997</v>
      </c>
      <c r="AJ12" s="16" t="s">
        <v>846</v>
      </c>
      <c r="AL12" s="16" t="s">
        <v>980</v>
      </c>
      <c r="AO12" s="16">
        <v>-4</v>
      </c>
      <c r="AP12" s="16">
        <v>129</v>
      </c>
      <c r="AQ12" s="16" t="s">
        <v>711</v>
      </c>
      <c r="AR12" s="21" t="s">
        <v>976</v>
      </c>
      <c r="AS12" s="16" t="s">
        <v>847</v>
      </c>
      <c r="AT12" s="16" t="s">
        <v>848</v>
      </c>
      <c r="AU12" s="16">
        <f t="shared" si="1"/>
        <v>1</v>
      </c>
      <c r="AV12" s="16" t="s">
        <v>981</v>
      </c>
      <c r="AW12" s="16">
        <f t="shared" si="2"/>
        <v>14</v>
      </c>
      <c r="AX12" s="16">
        <f>Table1[[#This Row], [no. of native regions]]+Table1[[#This Row], [no. of introduced regions]]</f>
        <v>15</v>
      </c>
      <c r="AY12" s="30">
        <f>Table1[[#This Row], [no. of introduced regions]]/Table1[[#This Row], [no. of native regions]]</f>
        <v>14</v>
      </c>
      <c r="AZ12" s="16" t="s">
        <v>6465</v>
      </c>
      <c r="BA12" s="16" t="s">
        <v>998</v>
      </c>
      <c r="BB12" s="16" t="s">
        <v>983</v>
      </c>
      <c r="BC12" s="26">
        <v>1</v>
      </c>
      <c r="BD12" s="16" t="s">
        <v>984</v>
      </c>
      <c r="BE12" s="16" t="s">
        <v>988</v>
      </c>
      <c r="BF12" s="16" t="s">
        <v>6525</v>
      </c>
      <c r="BH12" s="16">
        <v>182</v>
      </c>
      <c r="BI12" s="41" t="s">
        <v>6510</v>
      </c>
      <c r="BJ12" s="16" t="s">
        <v>313</v>
      </c>
      <c r="BM12" s="16" t="s">
        <v>987</v>
      </c>
      <c r="BN12" s="16" t="s">
        <v>666</v>
      </c>
      <c r="BP12" s="16" t="s">
        <v>987</v>
      </c>
      <c r="BQ12" s="16" t="s">
        <v>530</v>
      </c>
      <c r="BR12" s="16" t="s">
        <v>6392</v>
      </c>
      <c r="BS12" s="16" t="s">
        <v>1000</v>
      </c>
      <c r="BT12" s="16"/>
      <c r="BU12" s="16" t="s">
        <v>531</v>
      </c>
      <c r="BV12" s="16" t="s">
        <v>532</v>
      </c>
      <c r="BW12" s="16" t="s">
        <v>1001</v>
      </c>
      <c r="BY12" s="16" t="s">
        <v>1002</v>
      </c>
      <c r="BZ12" s="16" t="s">
        <v>1003</v>
      </c>
      <c r="CA12" s="16" t="s">
        <v>1004</v>
      </c>
      <c r="CC12" s="16"/>
      <c r="CD12" s="16" t="s">
        <v>999</v>
      </c>
      <c r="CF12" s="16" t="s">
        <v>119</v>
      </c>
      <c r="CG12" s="16" t="s">
        <v>3190</v>
      </c>
      <c r="CH12" s="16" t="s">
        <v>987</v>
      </c>
      <c r="CI12" s="16" t="s">
        <v>530</v>
      </c>
      <c r="CJ12" s="16" t="s">
        <v>5005</v>
      </c>
      <c r="CK12" s="16" t="s">
        <v>5862</v>
      </c>
      <c r="CL12" s="16" t="s">
        <v>986</v>
      </c>
      <c r="CM12" s="16" t="s">
        <v>3311</v>
      </c>
      <c r="CN12" s="16" t="s">
        <v>3397</v>
      </c>
      <c r="CO12" s="16" t="s">
        <v>4491</v>
      </c>
      <c r="CQ12" s="16" t="s">
        <v>119</v>
      </c>
      <c r="CR12" s="16" t="s">
        <v>119</v>
      </c>
      <c r="CS12" s="19">
        <v>973</v>
      </c>
      <c r="CV12" s="16" t="s">
        <v>977</v>
      </c>
      <c r="CX12" s="16"/>
      <c r="CZ12" s="16">
        <v>51089</v>
      </c>
      <c r="DA12" s="16"/>
      <c r="DB12" s="16"/>
      <c r="DC12" s="16"/>
      <c r="DE12" s="16"/>
      <c r="DJ12" s="16"/>
    </row>
    <row r="13" spans="1:114" x14ac:dyDescent="0.35">
      <c r="A13" s="16" t="s">
        <v>6259</v>
      </c>
      <c r="C13" t="s">
        <v>143</v>
      </c>
      <c r="D13" s="16" t="s">
        <v>7204</v>
      </c>
      <c r="E13" t="s">
        <v>7300</v>
      </c>
      <c r="F13" s="16" t="s">
        <v>734</v>
      </c>
      <c r="G13" s="16" t="s">
        <v>119</v>
      </c>
      <c r="H13" s="16" t="s">
        <v>119</v>
      </c>
      <c r="I13" t="s">
        <v>119</v>
      </c>
      <c r="J13" s="16" t="s">
        <v>119</v>
      </c>
      <c r="K13" s="16" t="s">
        <v>119</v>
      </c>
      <c r="L13" s="16" t="s">
        <v>119</v>
      </c>
      <c r="M13" s="16">
        <f t="shared" si="0"/>
        <v>6</v>
      </c>
      <c r="N13" s="20" t="s">
        <v>6339</v>
      </c>
      <c r="O13" s="16" t="s">
        <v>6314</v>
      </c>
      <c r="P13" s="16" t="s">
        <v>6247</v>
      </c>
      <c r="Q13" s="16"/>
      <c r="R13" s="16"/>
      <c r="S13" s="16" t="s">
        <v>1039</v>
      </c>
      <c r="T13" s="16" t="s">
        <v>334</v>
      </c>
      <c r="U13" s="16" t="s">
        <v>679</v>
      </c>
      <c r="V13" s="16"/>
      <c r="Z13" s="21" t="s">
        <v>6333</v>
      </c>
      <c r="AA13" s="21"/>
      <c r="AB13" s="16" t="s">
        <v>143</v>
      </c>
      <c r="AC13" t="s">
        <v>1034</v>
      </c>
      <c r="AH13" s="16" t="s">
        <v>1027</v>
      </c>
      <c r="AI13" s="16" t="s">
        <v>1028</v>
      </c>
      <c r="AJ13" s="16" t="s">
        <v>1029</v>
      </c>
      <c r="AK13" s="42" t="s">
        <v>6534</v>
      </c>
      <c r="AL13" s="16"/>
      <c r="AO13" s="16">
        <v>39</v>
      </c>
      <c r="AP13" s="16">
        <v>22</v>
      </c>
      <c r="AQ13" s="16" t="s">
        <v>6096</v>
      </c>
      <c r="AR13" s="21" t="s">
        <v>1025</v>
      </c>
      <c r="AS13" s="16" t="s">
        <v>1029</v>
      </c>
      <c r="AT13" s="16" t="s">
        <v>1029</v>
      </c>
      <c r="AU13" s="16">
        <f t="shared" si="1"/>
        <v>1</v>
      </c>
      <c r="AV13" s="16" t="s">
        <v>1030</v>
      </c>
      <c r="AW13" s="16">
        <f t="shared" si="2"/>
        <v>8</v>
      </c>
      <c r="AX13" s="16">
        <f>Table1[[#This Row], [no. of native regions]]+Table1[[#This Row], [no. of introduced regions]]</f>
        <v>9</v>
      </c>
      <c r="AY13" s="30">
        <f>Table1[[#This Row], [no. of introduced regions]]/Table1[[#This Row], [no. of native regions]]</f>
        <v>8</v>
      </c>
      <c r="AZ13" s="16" t="s">
        <v>1031</v>
      </c>
      <c r="BA13" s="16" t="s">
        <v>1032</v>
      </c>
      <c r="BB13" s="16" t="s">
        <v>1033</v>
      </c>
      <c r="BC13" s="26">
        <v>0</v>
      </c>
      <c r="BD13" s="16" t="s">
        <v>7316</v>
      </c>
      <c r="BE13" s="16" t="s">
        <v>1037</v>
      </c>
      <c r="BF13" s="16" t="s">
        <v>6525</v>
      </c>
      <c r="BH13" s="16">
        <v>124</v>
      </c>
      <c r="BI13" s="41" t="s">
        <v>6512</v>
      </c>
      <c r="BJ13" s="16" t="s">
        <v>143</v>
      </c>
      <c r="BM13" s="16" t="s">
        <v>145</v>
      </c>
      <c r="BN13" s="16" t="s">
        <v>145</v>
      </c>
      <c r="BO13" s="16" t="s">
        <v>1036</v>
      </c>
      <c r="BP13" s="16" t="s">
        <v>1036</v>
      </c>
      <c r="BQ13" s="16" t="s">
        <v>1040</v>
      </c>
      <c r="BR13" s="16" t="s">
        <v>6382</v>
      </c>
      <c r="BS13" s="16" t="s">
        <v>1041</v>
      </c>
      <c r="BT13" s="16" t="s">
        <v>6212</v>
      </c>
      <c r="BU13" s="16" t="s">
        <v>144</v>
      </c>
      <c r="BV13" s="16" t="s">
        <v>539</v>
      </c>
      <c r="BY13" s="16" t="s">
        <v>1042</v>
      </c>
      <c r="CC13" s="16" t="s">
        <v>5868</v>
      </c>
      <c r="CD13" s="16" t="s">
        <v>1038</v>
      </c>
      <c r="CF13" s="16" t="s">
        <v>119</v>
      </c>
      <c r="CG13" s="16" t="s">
        <v>3190</v>
      </c>
      <c r="CH13" s="16" t="s">
        <v>1035</v>
      </c>
      <c r="CI13" s="16" t="s">
        <v>1040</v>
      </c>
      <c r="CJ13" s="16" t="s">
        <v>5376</v>
      </c>
      <c r="CK13" s="16" t="s">
        <v>6354</v>
      </c>
      <c r="CL13" s="16" t="s">
        <v>1034</v>
      </c>
      <c r="CM13" s="16" t="s">
        <v>3714</v>
      </c>
      <c r="CN13" s="16" t="s">
        <v>3219</v>
      </c>
      <c r="CO13" s="16" t="s">
        <v>3237</v>
      </c>
      <c r="CQ13" s="16" t="s">
        <v>119</v>
      </c>
      <c r="CR13" s="16" t="s">
        <v>119</v>
      </c>
      <c r="CS13" s="19">
        <v>1596</v>
      </c>
      <c r="CV13" s="16" t="s">
        <v>1026</v>
      </c>
      <c r="CX13" s="16"/>
      <c r="CZ13" s="16">
        <v>82528</v>
      </c>
      <c r="DA13" s="16"/>
      <c r="DB13" s="16" t="s">
        <v>1043</v>
      </c>
      <c r="DC13" s="16" t="s">
        <v>1044</v>
      </c>
      <c r="DD13" s="16" t="s">
        <v>1045</v>
      </c>
      <c r="DE13" s="16" t="s">
        <v>1046</v>
      </c>
      <c r="DF13" s="16" t="s">
        <v>1047</v>
      </c>
      <c r="DJ13" s="16"/>
    </row>
    <row r="14" spans="1:114" x14ac:dyDescent="0.35">
      <c r="A14" s="16" t="s">
        <v>6259</v>
      </c>
      <c r="C14" t="s">
        <v>348</v>
      </c>
      <c r="D14" s="16" t="s">
        <v>7206</v>
      </c>
      <c r="E14" t="s">
        <v>7301</v>
      </c>
      <c r="F14" s="16" t="s">
        <v>734</v>
      </c>
      <c r="G14" s="16" t="s">
        <v>119</v>
      </c>
      <c r="H14" s="16" t="s">
        <v>119</v>
      </c>
      <c r="I14" t="s">
        <v>119</v>
      </c>
      <c r="J14" s="16" t="s">
        <v>119</v>
      </c>
      <c r="K14" s="16" t="s">
        <v>119</v>
      </c>
      <c r="L14" s="16" t="s">
        <v>119</v>
      </c>
      <c r="M14" s="16">
        <f t="shared" si="0"/>
        <v>6</v>
      </c>
      <c r="N14" s="20" t="s">
        <v>6339</v>
      </c>
      <c r="O14" s="16" t="s">
        <v>651</v>
      </c>
      <c r="P14" s="16" t="s">
        <v>6247</v>
      </c>
      <c r="Q14" s="16"/>
      <c r="R14" s="16"/>
      <c r="S14" s="16" t="s">
        <v>6344</v>
      </c>
      <c r="T14" s="16" t="s">
        <v>349</v>
      </c>
      <c r="U14" s="16" t="s">
        <v>1067</v>
      </c>
      <c r="V14" s="16"/>
      <c r="Z14" s="21" t="s">
        <v>6335</v>
      </c>
      <c r="AA14" s="21"/>
      <c r="AB14" s="16" t="s">
        <v>1077</v>
      </c>
      <c r="AC14" t="s">
        <v>6835</v>
      </c>
      <c r="AH14" s="16" t="s">
        <v>1076</v>
      </c>
      <c r="AI14" s="16" t="s">
        <v>1053</v>
      </c>
      <c r="AJ14" s="16" t="s">
        <v>1078</v>
      </c>
      <c r="AK14" s="42" t="s">
        <v>1054</v>
      </c>
      <c r="AL14" s="16"/>
      <c r="AO14" s="16">
        <v>18</v>
      </c>
      <c r="AP14" s="16">
        <v>106</v>
      </c>
      <c r="AQ14" s="16" t="s">
        <v>711</v>
      </c>
      <c r="AR14" s="21" t="s">
        <v>1068</v>
      </c>
      <c r="AS14" s="16" t="s">
        <v>781</v>
      </c>
      <c r="AT14" s="16" t="s">
        <v>1079</v>
      </c>
      <c r="AU14" s="16">
        <f t="shared" si="1"/>
        <v>2</v>
      </c>
      <c r="AV14" s="16" t="s">
        <v>1080</v>
      </c>
      <c r="AW14" s="16">
        <f t="shared" si="2"/>
        <v>2</v>
      </c>
      <c r="AX14" s="16">
        <f>Table1[[#This Row], [no. of native regions]]+Table1[[#This Row], [no. of introduced regions]]</f>
        <v>4</v>
      </c>
      <c r="AY14" s="30">
        <f>Table1[[#This Row], [no. of introduced regions]]/Table1[[#This Row], [no. of native regions]]</f>
        <v>1</v>
      </c>
      <c r="AZ14" s="16" t="s">
        <v>6466</v>
      </c>
      <c r="BA14" s="16" t="s">
        <v>1081</v>
      </c>
      <c r="BB14" s="16" t="s">
        <v>1082</v>
      </c>
      <c r="BC14" s="26">
        <v>3</v>
      </c>
      <c r="BD14" s="16" t="s">
        <v>1083</v>
      </c>
      <c r="BE14" s="16" t="s">
        <v>6517</v>
      </c>
      <c r="BF14" s="16" t="s">
        <v>6525</v>
      </c>
      <c r="BH14" s="16">
        <v>152</v>
      </c>
      <c r="BI14" s="41" t="s">
        <v>6514</v>
      </c>
      <c r="BJ14" s="16" t="s">
        <v>348</v>
      </c>
      <c r="BM14" s="16" t="s">
        <v>546</v>
      </c>
      <c r="BN14" s="16" t="s">
        <v>666</v>
      </c>
      <c r="BP14" s="16" t="s">
        <v>546</v>
      </c>
      <c r="BQ14" s="16" t="s">
        <v>547</v>
      </c>
      <c r="BR14" s="16" t="s">
        <v>6384</v>
      </c>
      <c r="BS14" s="16" t="s">
        <v>1087</v>
      </c>
      <c r="BT14" s="16"/>
      <c r="BU14" s="16" t="s">
        <v>1088</v>
      </c>
      <c r="BV14" s="16" t="s">
        <v>1089</v>
      </c>
      <c r="BW14" s="16" t="s">
        <v>348</v>
      </c>
      <c r="BY14" s="16" t="s">
        <v>1090</v>
      </c>
      <c r="BZ14" s="16" t="s">
        <v>1091</v>
      </c>
      <c r="CC14" s="16"/>
      <c r="CD14" s="16" t="s">
        <v>1086</v>
      </c>
      <c r="CF14" s="16" t="s">
        <v>119</v>
      </c>
      <c r="CG14" s="16" t="s">
        <v>3190</v>
      </c>
      <c r="CH14" s="16" t="s">
        <v>1085</v>
      </c>
      <c r="CI14" s="16" t="s">
        <v>3715</v>
      </c>
      <c r="CJ14" s="16" t="s">
        <v>3716</v>
      </c>
      <c r="CK14" s="16" t="s">
        <v>5874</v>
      </c>
      <c r="CL14" s="16" t="s">
        <v>1084</v>
      </c>
      <c r="CM14" s="16" t="s">
        <v>3509</v>
      </c>
      <c r="CN14" s="16" t="s">
        <v>3397</v>
      </c>
      <c r="CO14" s="16" t="s">
        <v>3717</v>
      </c>
      <c r="CQ14" s="16" t="s">
        <v>119</v>
      </c>
      <c r="CR14" s="16" t="s">
        <v>1220</v>
      </c>
      <c r="CS14" s="19" t="s">
        <v>14</v>
      </c>
      <c r="CT14" s="16" t="s">
        <v>1069</v>
      </c>
      <c r="CU14" s="16" t="s">
        <v>1071</v>
      </c>
      <c r="CV14" s="16" t="s">
        <v>1070</v>
      </c>
      <c r="CW14" s="16" t="s">
        <v>1072</v>
      </c>
      <c r="CX14" s="16" t="s">
        <v>1074</v>
      </c>
      <c r="CY14" s="21" t="s">
        <v>1075</v>
      </c>
      <c r="CZ14" s="16">
        <v>124778</v>
      </c>
      <c r="DA14" s="21" t="s">
        <v>1073</v>
      </c>
      <c r="DB14" s="16" t="s">
        <v>1092</v>
      </c>
      <c r="DC14" s="16"/>
      <c r="DE14" s="16"/>
      <c r="DF14" s="16" t="s">
        <v>1093</v>
      </c>
      <c r="DJ14" s="16"/>
    </row>
    <row r="15" spans="1:114" x14ac:dyDescent="0.35">
      <c r="A15" s="16" t="s">
        <v>6259</v>
      </c>
      <c r="C15" t="s">
        <v>146</v>
      </c>
      <c r="D15" s="16" t="s">
        <v>7207</v>
      </c>
      <c r="E15" t="s">
        <v>7302</v>
      </c>
      <c r="F15" s="16" t="s">
        <v>734</v>
      </c>
      <c r="G15" s="16" t="s">
        <v>119</v>
      </c>
      <c r="H15" s="16" t="s">
        <v>119</v>
      </c>
      <c r="I15" t="s">
        <v>119</v>
      </c>
      <c r="J15" s="16" t="s">
        <v>119</v>
      </c>
      <c r="K15" s="16" t="s">
        <v>119</v>
      </c>
      <c r="L15" s="16" t="s">
        <v>119</v>
      </c>
      <c r="M15" s="16">
        <f t="shared" si="0"/>
        <v>6</v>
      </c>
      <c r="N15" s="20" t="s">
        <v>6339</v>
      </c>
      <c r="O15" s="16" t="s">
        <v>6314</v>
      </c>
      <c r="P15" s="16" t="s">
        <v>6345</v>
      </c>
      <c r="Q15" s="16"/>
      <c r="R15" t="s">
        <v>6862</v>
      </c>
      <c r="S15" s="16" t="s">
        <v>146</v>
      </c>
      <c r="T15" s="16" t="s">
        <v>360</v>
      </c>
      <c r="U15" s="16" t="s">
        <v>679</v>
      </c>
      <c r="V15" s="16"/>
      <c r="W15" s="16" t="s">
        <v>6219</v>
      </c>
      <c r="X15" s="16" t="s">
        <v>1094</v>
      </c>
      <c r="Z15" s="21" t="s">
        <v>6336</v>
      </c>
      <c r="AA15" s="21"/>
      <c r="AB15" s="16" t="s">
        <v>146</v>
      </c>
      <c r="AC15" t="s">
        <v>1101</v>
      </c>
      <c r="AH15" s="16" t="s">
        <v>752</v>
      </c>
      <c r="AI15" s="16" t="s">
        <v>946</v>
      </c>
      <c r="AJ15" s="16" t="s">
        <v>601</v>
      </c>
      <c r="AK15" s="42" t="s">
        <v>6548</v>
      </c>
      <c r="AL15" s="16"/>
      <c r="AO15" s="16">
        <v>12</v>
      </c>
      <c r="AP15" s="16">
        <v>79</v>
      </c>
      <c r="AQ15" s="16" t="s">
        <v>711</v>
      </c>
      <c r="AR15" s="21" t="s">
        <v>1095</v>
      </c>
      <c r="AS15" s="16" t="s">
        <v>601</v>
      </c>
      <c r="AT15" s="16" t="s">
        <v>601</v>
      </c>
      <c r="AU15" s="16">
        <f t="shared" si="1"/>
        <v>1</v>
      </c>
      <c r="AV15" s="16" t="s">
        <v>1097</v>
      </c>
      <c r="AW15" s="16">
        <f t="shared" si="2"/>
        <v>53</v>
      </c>
      <c r="AX15" s="16">
        <f>Table1[[#This Row], [no. of native regions]]+Table1[[#This Row], [no. of introduced regions]]</f>
        <v>54</v>
      </c>
      <c r="AY15" s="30">
        <f>Table1[[#This Row], [no. of introduced regions]]/Table1[[#This Row], [no. of native regions]]</f>
        <v>53</v>
      </c>
      <c r="AZ15" s="16" t="s">
        <v>6467</v>
      </c>
      <c r="BA15" s="16" t="s">
        <v>1098</v>
      </c>
      <c r="BB15" s="16" t="s">
        <v>1099</v>
      </c>
      <c r="BC15" s="26">
        <v>3</v>
      </c>
      <c r="BD15" s="16" t="s">
        <v>1100</v>
      </c>
      <c r="BE15" s="16" t="s">
        <v>1102</v>
      </c>
      <c r="BF15" s="16" t="s">
        <v>6525</v>
      </c>
      <c r="BH15" s="16">
        <v>128</v>
      </c>
      <c r="BI15" s="41" t="s">
        <v>6515</v>
      </c>
      <c r="BJ15" s="16" t="s">
        <v>146</v>
      </c>
      <c r="BM15" s="16" t="s">
        <v>148</v>
      </c>
      <c r="BN15" s="16" t="s">
        <v>148</v>
      </c>
      <c r="BP15" s="16" t="s">
        <v>550</v>
      </c>
      <c r="BQ15" s="16" t="s">
        <v>551</v>
      </c>
      <c r="BR15" s="16" t="s">
        <v>6385</v>
      </c>
      <c r="BS15" s="16" t="s">
        <v>1104</v>
      </c>
      <c r="BT15" s="16" t="s">
        <v>1105</v>
      </c>
      <c r="BU15" s="16" t="s">
        <v>147</v>
      </c>
      <c r="BV15" s="16" t="s">
        <v>552</v>
      </c>
      <c r="BY15" s="16" t="s">
        <v>1106</v>
      </c>
      <c r="CC15" s="16"/>
      <c r="CD15" s="16" t="s">
        <v>1103</v>
      </c>
      <c r="CF15" s="16" t="s">
        <v>119</v>
      </c>
      <c r="CG15" s="16" t="s">
        <v>3190</v>
      </c>
      <c r="CH15" s="16" t="s">
        <v>550</v>
      </c>
      <c r="CI15" s="16" t="s">
        <v>551</v>
      </c>
      <c r="CJ15" s="16" t="s">
        <v>5741</v>
      </c>
      <c r="CK15" s="16" t="s">
        <v>5869</v>
      </c>
      <c r="CL15" s="16" t="s">
        <v>1101</v>
      </c>
      <c r="CM15" s="16" t="s">
        <v>4041</v>
      </c>
      <c r="CN15" s="16" t="s">
        <v>3269</v>
      </c>
      <c r="CO15" s="16" t="s">
        <v>3246</v>
      </c>
      <c r="CP15" s="16" t="s">
        <v>119</v>
      </c>
      <c r="CQ15" s="16" t="s">
        <v>119</v>
      </c>
      <c r="CR15" s="16" t="s">
        <v>1220</v>
      </c>
      <c r="CS15" s="19" t="s">
        <v>14</v>
      </c>
      <c r="CV15" s="16" t="s">
        <v>1096</v>
      </c>
      <c r="CX15" s="16"/>
      <c r="CZ15" s="16">
        <v>136217</v>
      </c>
      <c r="DA15" s="16"/>
      <c r="DB15" s="16"/>
      <c r="DC15" s="16"/>
      <c r="DE15" s="16"/>
      <c r="DJ15" s="16"/>
    </row>
    <row r="16" spans="1:114" x14ac:dyDescent="0.35">
      <c r="A16" s="16" t="s">
        <v>6259</v>
      </c>
      <c r="C16" t="s">
        <v>208</v>
      </c>
      <c r="D16" s="16" t="s">
        <v>7188</v>
      </c>
      <c r="E16" t="s">
        <v>7128</v>
      </c>
      <c r="F16" s="16" t="s">
        <v>734</v>
      </c>
      <c r="G16" s="16" t="s">
        <v>119</v>
      </c>
      <c r="H16" s="16" t="s">
        <v>119</v>
      </c>
      <c r="I16" t="s">
        <v>119</v>
      </c>
      <c r="J16" s="16" t="s">
        <v>119</v>
      </c>
      <c r="K16" s="16" t="s">
        <v>119</v>
      </c>
      <c r="L16" s="16"/>
      <c r="M16" s="16">
        <f t="shared" si="0"/>
        <v>5</v>
      </c>
      <c r="N16" s="20" t="s">
        <v>6339</v>
      </c>
      <c r="O16" s="16" t="s">
        <v>651</v>
      </c>
      <c r="P16" s="16" t="s">
        <v>6247</v>
      </c>
      <c r="Q16" s="16"/>
      <c r="R16" s="16"/>
      <c r="S16" s="16" t="s">
        <v>208</v>
      </c>
      <c r="T16" s="16" t="s">
        <v>209</v>
      </c>
      <c r="U16" s="16" t="s">
        <v>679</v>
      </c>
      <c r="V16" s="16"/>
      <c r="Z16" s="21" t="s">
        <v>6317</v>
      </c>
      <c r="AA16" s="21"/>
      <c r="AB16" s="16" t="s">
        <v>208</v>
      </c>
      <c r="AC16" t="s">
        <v>6605</v>
      </c>
      <c r="AH16" s="16" t="s">
        <v>1230</v>
      </c>
      <c r="AI16" s="16" t="s">
        <v>731</v>
      </c>
      <c r="AJ16" s="16" t="s">
        <v>732</v>
      </c>
      <c r="AK16" s="42" t="s">
        <v>6606</v>
      </c>
      <c r="AL16" s="16" t="s">
        <v>733</v>
      </c>
      <c r="AO16" s="16">
        <v>45</v>
      </c>
      <c r="AP16" s="16">
        <v>69</v>
      </c>
      <c r="AQ16" s="16" t="s">
        <v>735</v>
      </c>
      <c r="AR16" s="21" t="s">
        <v>729</v>
      </c>
      <c r="AS16" s="16" t="s">
        <v>735</v>
      </c>
      <c r="AT16" s="16" t="s">
        <v>736</v>
      </c>
      <c r="AU16" s="16">
        <f t="shared" si="1"/>
        <v>67</v>
      </c>
      <c r="AV16" s="16" t="s">
        <v>737</v>
      </c>
      <c r="AW16" s="16">
        <f t="shared" si="2"/>
        <v>57</v>
      </c>
      <c r="AX16" s="16">
        <f>Table1[[#This Row], [no. of native regions]]+Table1[[#This Row], [no. of introduced regions]]</f>
        <v>124</v>
      </c>
      <c r="AY16" s="30">
        <f>Table1[[#This Row], [no. of introduced regions]]/Table1[[#This Row], [no. of native regions]]</f>
        <v>0.85074626865671643</v>
      </c>
      <c r="AZ16" s="16" t="s">
        <v>6457</v>
      </c>
      <c r="BA16" s="16" t="s">
        <v>664</v>
      </c>
      <c r="BB16" s="16" t="s">
        <v>738</v>
      </c>
      <c r="BC16" s="26">
        <v>1</v>
      </c>
      <c r="BD16" s="16" t="s">
        <v>739</v>
      </c>
      <c r="BE16" s="16" t="s">
        <v>742</v>
      </c>
      <c r="BF16" s="16" t="s">
        <v>6525</v>
      </c>
      <c r="BH16" s="16">
        <v>100</v>
      </c>
      <c r="BI16" s="41" t="s">
        <v>6496</v>
      </c>
      <c r="BJ16" s="16" t="s">
        <v>208</v>
      </c>
      <c r="BM16" s="16" t="s">
        <v>744</v>
      </c>
      <c r="BN16" s="16" t="s">
        <v>744</v>
      </c>
      <c r="BO16" s="16" t="s">
        <v>741</v>
      </c>
      <c r="BP16" s="16" t="s">
        <v>471</v>
      </c>
      <c r="BQ16" s="16" t="s">
        <v>472</v>
      </c>
      <c r="BR16" s="16" t="s">
        <v>6370</v>
      </c>
      <c r="BT16" s="16"/>
      <c r="BU16" s="16" t="s">
        <v>473</v>
      </c>
      <c r="BV16" s="16" t="s">
        <v>474</v>
      </c>
      <c r="BY16" s="16" t="s">
        <v>745</v>
      </c>
      <c r="BZ16" s="16" t="s">
        <v>746</v>
      </c>
      <c r="CC16" s="16"/>
      <c r="CD16" s="16" t="s">
        <v>743</v>
      </c>
      <c r="CI16" s="16">
        <v>1675</v>
      </c>
      <c r="CK16" s="16" t="s">
        <v>740</v>
      </c>
      <c r="CS16" s="19"/>
      <c r="CV16" s="16" t="s">
        <v>730</v>
      </c>
      <c r="CX16" s="16"/>
      <c r="CZ16" s="16">
        <v>48032</v>
      </c>
      <c r="DA16" s="16"/>
      <c r="DB16" s="16"/>
      <c r="DC16" s="16"/>
      <c r="DE16" s="16"/>
      <c r="DG16" s="16" t="s">
        <v>747</v>
      </c>
      <c r="DJ16" s="16"/>
    </row>
    <row r="17" spans="1:114" x14ac:dyDescent="0.35">
      <c r="A17" s="16" t="s">
        <v>6259</v>
      </c>
      <c r="C17" t="s">
        <v>241</v>
      </c>
      <c r="E17"/>
      <c r="F17" s="16" t="s">
        <v>734</v>
      </c>
      <c r="G17" s="16" t="s">
        <v>119</v>
      </c>
      <c r="H17" s="16" t="s">
        <v>119</v>
      </c>
      <c r="I17" t="s">
        <v>119</v>
      </c>
      <c r="J17" s="16" t="s">
        <v>119</v>
      </c>
      <c r="K17" s="16" t="s">
        <v>119</v>
      </c>
      <c r="L17" s="16"/>
      <c r="M17" s="16">
        <f t="shared" si="0"/>
        <v>5</v>
      </c>
      <c r="N17" s="20" t="s">
        <v>6339</v>
      </c>
      <c r="O17" s="16" t="s">
        <v>1245</v>
      </c>
      <c r="P17" s="16"/>
      <c r="Q17" s="16"/>
      <c r="R17" t="s">
        <v>6949</v>
      </c>
      <c r="S17" s="16"/>
      <c r="T17" s="16"/>
      <c r="U17" s="16"/>
      <c r="V17" s="16"/>
      <c r="AB17" s="16"/>
      <c r="AC17" t="s">
        <v>241</v>
      </c>
      <c r="AL17" s="16"/>
      <c r="AY17" s="30"/>
      <c r="BC17" s="26"/>
      <c r="BH17" s="16"/>
      <c r="BI17" s="41"/>
      <c r="BT17" s="16"/>
      <c r="CC17" s="16"/>
      <c r="CS17" s="19"/>
      <c r="CX17" s="16"/>
      <c r="DA17" s="16"/>
      <c r="DB17" s="16"/>
      <c r="DC17" s="16"/>
      <c r="DE17" s="16"/>
      <c r="DJ17" s="16"/>
    </row>
    <row r="18" spans="1:114" x14ac:dyDescent="0.35">
      <c r="A18" s="16" t="s">
        <v>6259</v>
      </c>
      <c r="C18" t="s">
        <v>283</v>
      </c>
      <c r="E18" t="s">
        <v>6999</v>
      </c>
      <c r="F18" s="16" t="s">
        <v>734</v>
      </c>
      <c r="G18" s="16" t="s">
        <v>119</v>
      </c>
      <c r="H18" s="16" t="s">
        <v>119</v>
      </c>
      <c r="I18" t="s">
        <v>119</v>
      </c>
      <c r="J18" s="16" t="s">
        <v>119</v>
      </c>
      <c r="K18" s="16" t="s">
        <v>119</v>
      </c>
      <c r="L18" s="16"/>
      <c r="M18" s="16">
        <f t="shared" si="0"/>
        <v>5</v>
      </c>
      <c r="N18" s="20" t="s">
        <v>6339</v>
      </c>
      <c r="O18" s="16"/>
      <c r="P18" s="16"/>
      <c r="Q18" s="16"/>
      <c r="R18" s="16"/>
      <c r="S18" s="16"/>
      <c r="T18" s="16" t="s">
        <v>284</v>
      </c>
      <c r="U18" s="16"/>
      <c r="V18" s="16"/>
      <c r="AB18" s="16" t="s">
        <v>283</v>
      </c>
      <c r="AC18" t="s">
        <v>6704</v>
      </c>
      <c r="AH18" s="16" t="s">
        <v>1277</v>
      </c>
      <c r="AI18" s="16" t="s">
        <v>1404</v>
      </c>
      <c r="AJ18" s="16" t="s">
        <v>1192</v>
      </c>
      <c r="AK18" s="42" t="s">
        <v>6705</v>
      </c>
      <c r="AL18" s="16"/>
      <c r="AU18" s="16">
        <f>LEN(AT18)-LEN(SUBSTITUTE(AT18,",",""))+1</f>
        <v>1</v>
      </c>
      <c r="AW18" s="16">
        <f>LEN(AV18)-LEN(SUBSTITUTE(AV18,",",""))+1</f>
        <v>1</v>
      </c>
      <c r="AY18" s="30">
        <f>Table1[[#This Row], [no. of introduced regions]]/Table1[[#This Row], [no. of native regions]]</f>
        <v>1</v>
      </c>
      <c r="BC18" s="26"/>
      <c r="BH18" s="16"/>
      <c r="BI18" s="41"/>
      <c r="BT18" s="16"/>
      <c r="CC18" s="16"/>
      <c r="CS18" s="19"/>
      <c r="CX18" s="16"/>
      <c r="DA18" s="16"/>
      <c r="DB18" s="16"/>
      <c r="DC18" s="16"/>
      <c r="DE18" s="16"/>
      <c r="DJ18" s="16"/>
    </row>
    <row r="19" spans="1:114" x14ac:dyDescent="0.35">
      <c r="A19" s="16" t="s">
        <v>6259</v>
      </c>
      <c r="C19" t="s">
        <v>6305</v>
      </c>
      <c r="E19" t="s">
        <v>7080</v>
      </c>
      <c r="F19" s="16" t="s">
        <v>734</v>
      </c>
      <c r="G19" s="16" t="s">
        <v>119</v>
      </c>
      <c r="H19" s="16" t="s">
        <v>119</v>
      </c>
      <c r="I19" t="s">
        <v>119</v>
      </c>
      <c r="J19" s="16" t="s">
        <v>119</v>
      </c>
      <c r="K19" s="16" t="s">
        <v>119</v>
      </c>
      <c r="L19" s="16"/>
      <c r="M19" s="16">
        <f t="shared" si="0"/>
        <v>5</v>
      </c>
      <c r="N19" s="20" t="s">
        <v>6339</v>
      </c>
      <c r="O19" s="16"/>
      <c r="P19" s="16"/>
      <c r="Q19" s="16"/>
      <c r="R19" t="s">
        <v>6822</v>
      </c>
      <c r="S19" s="16"/>
      <c r="T19" s="16" t="s">
        <v>269</v>
      </c>
      <c r="U19" s="16" t="s">
        <v>632</v>
      </c>
      <c r="V19" s="16"/>
      <c r="AB19" s="16" t="s">
        <v>1362</v>
      </c>
      <c r="AC19" t="s">
        <v>6821</v>
      </c>
      <c r="AG19" s="16" t="s">
        <v>268</v>
      </c>
      <c r="AH19" s="16" t="s">
        <v>777</v>
      </c>
      <c r="AI19" s="16" t="s">
        <v>1248</v>
      </c>
      <c r="AJ19" s="16" t="s">
        <v>1363</v>
      </c>
      <c r="AK19" s="42" t="s">
        <v>6550</v>
      </c>
      <c r="AL19" s="16"/>
      <c r="AY19" s="30"/>
      <c r="BC19" s="26"/>
      <c r="BF19" s="20"/>
      <c r="BH19" s="16"/>
      <c r="BI19" s="41"/>
      <c r="BT19" s="16"/>
      <c r="CC19" s="16"/>
      <c r="CS19" s="19"/>
      <c r="CX19" s="16"/>
      <c r="DA19" s="16"/>
      <c r="DB19" s="16"/>
      <c r="DC19" s="16"/>
      <c r="DE19" s="16"/>
      <c r="DJ19" s="16"/>
    </row>
    <row r="20" spans="1:114" x14ac:dyDescent="0.35">
      <c r="A20" s="16" t="s">
        <v>6259</v>
      </c>
      <c r="C20" t="s">
        <v>259</v>
      </c>
      <c r="D20" s="16" t="s">
        <v>7196</v>
      </c>
      <c r="E20" t="s">
        <v>6481</v>
      </c>
      <c r="F20" s="16" t="s">
        <v>734</v>
      </c>
      <c r="G20" s="16" t="s">
        <v>119</v>
      </c>
      <c r="H20" s="16" t="s">
        <v>119</v>
      </c>
      <c r="J20" s="16" t="s">
        <v>119</v>
      </c>
      <c r="K20" s="16" t="s">
        <v>119</v>
      </c>
      <c r="L20" s="16" t="s">
        <v>119</v>
      </c>
      <c r="M20" s="16">
        <f t="shared" si="0"/>
        <v>5</v>
      </c>
      <c r="N20" s="20" t="s">
        <v>6339</v>
      </c>
      <c r="O20" s="16" t="s">
        <v>861</v>
      </c>
      <c r="P20" s="16" t="s">
        <v>6247</v>
      </c>
      <c r="Q20" s="16"/>
      <c r="R20" s="16"/>
      <c r="S20" s="16" t="s">
        <v>259</v>
      </c>
      <c r="T20" s="16" t="s">
        <v>260</v>
      </c>
      <c r="U20" s="16" t="s">
        <v>679</v>
      </c>
      <c r="V20" s="16"/>
      <c r="Z20" s="21" t="s">
        <v>6325</v>
      </c>
      <c r="AA20" s="21"/>
      <c r="AB20" s="16" t="s">
        <v>898</v>
      </c>
      <c r="AH20" s="16" t="s">
        <v>1230</v>
      </c>
      <c r="AI20" s="16" t="s">
        <v>865</v>
      </c>
      <c r="AJ20" s="16" t="s">
        <v>899</v>
      </c>
      <c r="AL20" s="16"/>
      <c r="AO20" s="16">
        <v>28</v>
      </c>
      <c r="AP20" s="16">
        <v>30</v>
      </c>
      <c r="AQ20" s="16" t="s">
        <v>900</v>
      </c>
      <c r="AR20" s="21" t="s">
        <v>896</v>
      </c>
      <c r="AS20" s="16" t="s">
        <v>899</v>
      </c>
      <c r="AT20" s="16" t="s">
        <v>901</v>
      </c>
      <c r="AU20" s="16">
        <f>LEN(AT20)-LEN(SUBSTITUTE(AT20,",",""))+1</f>
        <v>11</v>
      </c>
      <c r="AV20" s="16" t="s">
        <v>902</v>
      </c>
      <c r="AW20" s="16">
        <f>LEN(AV20)-LEN(SUBSTITUTE(AV20,",",""))+1</f>
        <v>134</v>
      </c>
      <c r="AX20" s="16">
        <f>Table1[[#This Row], [no. of native regions]]+Table1[[#This Row], [no. of introduced regions]]</f>
        <v>145</v>
      </c>
      <c r="AY20" s="30">
        <f>Table1[[#This Row], [no. of introduced regions]]/Table1[[#This Row], [no. of native regions]]</f>
        <v>12.181818181818182</v>
      </c>
      <c r="AZ20" s="16" t="s">
        <v>601</v>
      </c>
      <c r="BA20" s="16" t="s">
        <v>903</v>
      </c>
      <c r="BB20" s="16" t="s">
        <v>6402</v>
      </c>
      <c r="BC20" s="26">
        <v>1</v>
      </c>
      <c r="BD20" s="16" t="s">
        <v>6403</v>
      </c>
      <c r="BE20" s="16" t="s">
        <v>666</v>
      </c>
      <c r="BF20" s="16" t="s">
        <v>6525</v>
      </c>
      <c r="BH20" s="16">
        <v>70</v>
      </c>
      <c r="BI20" s="41" t="s">
        <v>6504</v>
      </c>
      <c r="BJ20" s="16" t="s">
        <v>259</v>
      </c>
      <c r="BO20" s="16" t="s">
        <v>905</v>
      </c>
      <c r="BP20" s="16" t="s">
        <v>504</v>
      </c>
      <c r="BQ20" s="16" t="s">
        <v>505</v>
      </c>
      <c r="BR20" s="16" t="s">
        <v>6377</v>
      </c>
      <c r="BT20" s="16"/>
      <c r="BU20" s="16" t="s">
        <v>506</v>
      </c>
      <c r="BV20" s="16" t="s">
        <v>507</v>
      </c>
      <c r="BY20" s="16" t="s">
        <v>907</v>
      </c>
      <c r="CC20" s="16"/>
      <c r="CD20" s="16" t="s">
        <v>906</v>
      </c>
      <c r="CI20" s="16">
        <v>1261</v>
      </c>
      <c r="CK20" s="16" t="s">
        <v>904</v>
      </c>
      <c r="CS20" s="19"/>
      <c r="CV20" s="16" t="s">
        <v>897</v>
      </c>
      <c r="CX20" s="16"/>
      <c r="CZ20" s="16">
        <v>40922</v>
      </c>
      <c r="DA20" s="16"/>
      <c r="DB20" s="16"/>
      <c r="DC20" s="16"/>
      <c r="DE20" s="16"/>
      <c r="DJ20" s="16"/>
    </row>
    <row r="21" spans="1:114" x14ac:dyDescent="0.35">
      <c r="A21" s="16" t="s">
        <v>6259</v>
      </c>
      <c r="C21" t="s">
        <v>262</v>
      </c>
      <c r="D21" s="16" t="s">
        <v>7197</v>
      </c>
      <c r="E21" t="s">
        <v>6480</v>
      </c>
      <c r="F21" s="16" t="s">
        <v>734</v>
      </c>
      <c r="G21" s="16" t="s">
        <v>119</v>
      </c>
      <c r="H21" s="16" t="s">
        <v>119</v>
      </c>
      <c r="J21" s="16" t="s">
        <v>119</v>
      </c>
      <c r="K21" s="16" t="s">
        <v>119</v>
      </c>
      <c r="L21" s="16" t="s">
        <v>119</v>
      </c>
      <c r="M21" s="16">
        <f t="shared" si="0"/>
        <v>5</v>
      </c>
      <c r="N21" s="20" t="s">
        <v>6339</v>
      </c>
      <c r="O21" s="16" t="s">
        <v>908</v>
      </c>
      <c r="P21" s="16" t="s">
        <v>6247</v>
      </c>
      <c r="Q21" s="16"/>
      <c r="R21" s="16"/>
      <c r="S21" s="16" t="s">
        <v>262</v>
      </c>
      <c r="T21" s="16" t="s">
        <v>263</v>
      </c>
      <c r="U21" s="16" t="s">
        <v>909</v>
      </c>
      <c r="V21" s="16"/>
      <c r="Z21" s="21" t="s">
        <v>6326</v>
      </c>
      <c r="AA21" s="21"/>
      <c r="AB21" s="16" t="s">
        <v>262</v>
      </c>
      <c r="AH21" s="16" t="s">
        <v>1230</v>
      </c>
      <c r="AI21" s="16" t="s">
        <v>865</v>
      </c>
      <c r="AJ21" s="16" t="s">
        <v>1252</v>
      </c>
      <c r="AL21" s="16"/>
      <c r="AO21" s="16">
        <v>29</v>
      </c>
      <c r="AP21" s="16">
        <v>42</v>
      </c>
      <c r="AQ21" s="16" t="s">
        <v>900</v>
      </c>
      <c r="AR21" s="21" t="s">
        <v>910</v>
      </c>
      <c r="AS21" s="16" t="s">
        <v>912</v>
      </c>
      <c r="AT21" s="16" t="s">
        <v>913</v>
      </c>
      <c r="AU21" s="16">
        <f>LEN(AT21)-LEN(SUBSTITUTE(AT21,",",""))+1</f>
        <v>45</v>
      </c>
      <c r="AV21" s="16" t="s">
        <v>914</v>
      </c>
      <c r="AW21" s="16">
        <f>LEN(AV21)-LEN(SUBSTITUTE(AV21,",",""))+1</f>
        <v>125</v>
      </c>
      <c r="AX21" s="16">
        <f>Table1[[#This Row], [no. of native regions]]+Table1[[#This Row], [no. of introduced regions]]</f>
        <v>170</v>
      </c>
      <c r="AY21" s="30">
        <f>Table1[[#This Row], [no. of introduced regions]]/Table1[[#This Row], [no. of native regions]]</f>
        <v>2.7777777777777777</v>
      </c>
      <c r="AZ21" s="16" t="s">
        <v>6462</v>
      </c>
      <c r="BA21" s="16" t="s">
        <v>915</v>
      </c>
      <c r="BB21" s="16" t="s">
        <v>916</v>
      </c>
      <c r="BC21" s="26">
        <v>1</v>
      </c>
      <c r="BD21" s="16" t="s">
        <v>917</v>
      </c>
      <c r="BE21" s="16" t="s">
        <v>921</v>
      </c>
      <c r="BF21" s="16" t="s">
        <v>6525</v>
      </c>
      <c r="BH21" s="16">
        <v>140</v>
      </c>
      <c r="BI21" s="41" t="s">
        <v>6505</v>
      </c>
      <c r="BJ21" s="16" t="s">
        <v>262</v>
      </c>
      <c r="BM21" s="16" t="s">
        <v>924</v>
      </c>
      <c r="BN21" s="16" t="s">
        <v>666</v>
      </c>
      <c r="BO21" s="16" t="s">
        <v>920</v>
      </c>
      <c r="BP21" s="16" t="s">
        <v>508</v>
      </c>
      <c r="BQ21" s="16" t="s">
        <v>509</v>
      </c>
      <c r="BR21" s="16" t="s">
        <v>6390</v>
      </c>
      <c r="BS21" s="16" t="s">
        <v>925</v>
      </c>
      <c r="BT21" s="16" t="s">
        <v>6211</v>
      </c>
      <c r="BU21" s="16" t="s">
        <v>510</v>
      </c>
      <c r="BV21" s="16" t="s">
        <v>511</v>
      </c>
      <c r="BY21" s="16" t="s">
        <v>926</v>
      </c>
      <c r="BZ21" s="16" t="s">
        <v>927</v>
      </c>
      <c r="CA21" s="16" t="s">
        <v>928</v>
      </c>
      <c r="CC21" s="16" t="s">
        <v>922</v>
      </c>
      <c r="CD21" s="16" t="s">
        <v>923</v>
      </c>
      <c r="CF21" s="16" t="s">
        <v>119</v>
      </c>
      <c r="CG21" s="16" t="s">
        <v>3190</v>
      </c>
      <c r="CH21" s="16" t="s">
        <v>919</v>
      </c>
      <c r="CI21" s="16" t="s">
        <v>6359</v>
      </c>
      <c r="CJ21" s="16" t="s">
        <v>6146</v>
      </c>
      <c r="CK21" s="16" t="s">
        <v>5850</v>
      </c>
      <c r="CL21" s="16" t="s">
        <v>918</v>
      </c>
      <c r="CM21" s="16" t="s">
        <v>3509</v>
      </c>
      <c r="CN21" s="16" t="s">
        <v>3397</v>
      </c>
      <c r="CO21" s="16" t="s">
        <v>4196</v>
      </c>
      <c r="CQ21" s="16" t="s">
        <v>119</v>
      </c>
      <c r="CR21" s="16" t="s">
        <v>119</v>
      </c>
      <c r="CS21" s="19">
        <v>659</v>
      </c>
      <c r="CV21" s="16" t="s">
        <v>911</v>
      </c>
      <c r="CX21" s="16"/>
      <c r="CZ21" s="16">
        <v>2849586</v>
      </c>
      <c r="DA21" s="16"/>
      <c r="DB21" s="16" t="s">
        <v>929</v>
      </c>
      <c r="DC21" s="16" t="s">
        <v>930</v>
      </c>
      <c r="DD21" s="16" t="s">
        <v>262</v>
      </c>
      <c r="DE21" s="16"/>
      <c r="DF21" s="16" t="s">
        <v>931</v>
      </c>
      <c r="DH21" s="16" t="s">
        <v>5851</v>
      </c>
      <c r="DJ21" s="16"/>
    </row>
    <row r="22" spans="1:114" x14ac:dyDescent="0.35">
      <c r="A22" s="16" t="s">
        <v>6259</v>
      </c>
      <c r="C22" t="s">
        <v>265</v>
      </c>
      <c r="D22" s="16" t="s">
        <v>7198</v>
      </c>
      <c r="E22" t="s">
        <v>6479</v>
      </c>
      <c r="F22" s="16" t="s">
        <v>734</v>
      </c>
      <c r="G22" s="16" t="s">
        <v>119</v>
      </c>
      <c r="H22" s="16" t="s">
        <v>119</v>
      </c>
      <c r="J22" s="16" t="s">
        <v>119</v>
      </c>
      <c r="K22" s="16" t="s">
        <v>119</v>
      </c>
      <c r="L22" s="16" t="s">
        <v>119</v>
      </c>
      <c r="M22" s="16">
        <f t="shared" si="0"/>
        <v>5</v>
      </c>
      <c r="N22" s="20" t="s">
        <v>6339</v>
      </c>
      <c r="O22" s="16" t="s">
        <v>861</v>
      </c>
      <c r="P22" s="16" t="s">
        <v>6247</v>
      </c>
      <c r="Q22" s="16"/>
      <c r="R22" s="16"/>
      <c r="S22" s="16" t="s">
        <v>265</v>
      </c>
      <c r="T22" s="16" t="s">
        <v>266</v>
      </c>
      <c r="U22" s="16" t="s">
        <v>679</v>
      </c>
      <c r="V22" s="16"/>
      <c r="Z22" s="21" t="s">
        <v>6327</v>
      </c>
      <c r="AA22" s="21"/>
      <c r="AB22" s="16" t="s">
        <v>265</v>
      </c>
      <c r="AH22" s="16" t="s">
        <v>5899</v>
      </c>
      <c r="AI22" s="16" t="s">
        <v>934</v>
      </c>
      <c r="AJ22" s="16" t="s">
        <v>3075</v>
      </c>
      <c r="AL22" s="16"/>
      <c r="AO22" s="16">
        <v>33</v>
      </c>
      <c r="AP22" s="16">
        <v>67</v>
      </c>
      <c r="AQ22" s="16" t="s">
        <v>711</v>
      </c>
      <c r="AR22" s="21" t="s">
        <v>932</v>
      </c>
      <c r="AS22" s="16" t="s">
        <v>866</v>
      </c>
      <c r="AT22" s="16" t="s">
        <v>935</v>
      </c>
      <c r="AU22" s="16">
        <f>LEN(AT22)-LEN(SUBSTITUTE(AT22,",",""))+1</f>
        <v>4</v>
      </c>
      <c r="AV22" s="16" t="s">
        <v>936</v>
      </c>
      <c r="AW22" s="16">
        <f>LEN(AV22)-LEN(SUBSTITUTE(AV22,",",""))+1</f>
        <v>68</v>
      </c>
      <c r="AX22" s="16">
        <f>Table1[[#This Row], [no. of native regions]]+Table1[[#This Row], [no. of introduced regions]]</f>
        <v>72</v>
      </c>
      <c r="AY22" s="30">
        <f>Table1[[#This Row], [no. of introduced regions]]/Table1[[#This Row], [no. of native regions]]</f>
        <v>17</v>
      </c>
      <c r="AZ22" s="16" t="s">
        <v>601</v>
      </c>
      <c r="BA22" s="16" t="s">
        <v>6355</v>
      </c>
      <c r="BB22" s="16" t="s">
        <v>6404</v>
      </c>
      <c r="BC22" s="26">
        <v>2</v>
      </c>
      <c r="BD22" s="16" t="s">
        <v>6405</v>
      </c>
      <c r="BE22" s="16" t="s">
        <v>937</v>
      </c>
      <c r="BF22" s="16" t="s">
        <v>6525</v>
      </c>
      <c r="BH22" s="16">
        <v>278</v>
      </c>
      <c r="BI22" s="41" t="s">
        <v>6506</v>
      </c>
      <c r="BJ22" s="16" t="s">
        <v>265</v>
      </c>
      <c r="BN22" s="16" t="s">
        <v>939</v>
      </c>
      <c r="BP22" s="16" t="s">
        <v>512</v>
      </c>
      <c r="BQ22" s="16" t="s">
        <v>513</v>
      </c>
      <c r="BR22" s="16" t="s">
        <v>6378</v>
      </c>
      <c r="BT22" s="16"/>
      <c r="BU22" s="16" t="s">
        <v>514</v>
      </c>
      <c r="BV22" s="16" t="s">
        <v>515</v>
      </c>
      <c r="BY22" s="16" t="s">
        <v>940</v>
      </c>
      <c r="BZ22" s="16" t="s">
        <v>941</v>
      </c>
      <c r="CC22" s="16"/>
      <c r="CD22" s="16" t="s">
        <v>938</v>
      </c>
      <c r="CE22" s="21" t="s">
        <v>6356</v>
      </c>
      <c r="CQ22" s="16" t="s">
        <v>119</v>
      </c>
      <c r="CR22" s="16" t="s">
        <v>119</v>
      </c>
      <c r="CS22" s="19">
        <v>1061</v>
      </c>
      <c r="CV22" s="16" t="s">
        <v>933</v>
      </c>
      <c r="CX22" s="16"/>
      <c r="CZ22" s="16">
        <v>78534</v>
      </c>
      <c r="DA22" s="16"/>
      <c r="DB22" s="16"/>
      <c r="DC22" s="16"/>
      <c r="DE22" s="16"/>
      <c r="DF22" s="16" t="s">
        <v>5853</v>
      </c>
      <c r="DJ22" s="16"/>
    </row>
    <row r="23" spans="1:114" x14ac:dyDescent="0.35">
      <c r="A23" s="16" t="s">
        <v>6259</v>
      </c>
      <c r="C23" t="s">
        <v>73</v>
      </c>
      <c r="E23"/>
      <c r="F23" s="16" t="s">
        <v>734</v>
      </c>
      <c r="G23" s="16" t="s">
        <v>119</v>
      </c>
      <c r="H23" s="16" t="s">
        <v>119</v>
      </c>
      <c r="J23" s="16" t="s">
        <v>119</v>
      </c>
      <c r="K23" s="16" t="s">
        <v>119</v>
      </c>
      <c r="L23" s="16" t="s">
        <v>119</v>
      </c>
      <c r="M23" s="16">
        <f t="shared" si="0"/>
        <v>5</v>
      </c>
      <c r="N23" s="20" t="s">
        <v>6339</v>
      </c>
      <c r="O23" s="16" t="s">
        <v>651</v>
      </c>
      <c r="P23" s="16" t="s">
        <v>651</v>
      </c>
      <c r="Q23" s="16"/>
      <c r="R23" s="16" t="s">
        <v>483</v>
      </c>
      <c r="S23" s="16"/>
      <c r="T23" s="16" t="s">
        <v>221</v>
      </c>
      <c r="U23" s="16" t="s">
        <v>679</v>
      </c>
      <c r="V23" s="16"/>
      <c r="Z23" s="21" t="s">
        <v>6254</v>
      </c>
      <c r="AA23" s="21"/>
      <c r="AB23" s="16"/>
      <c r="AL23" s="16"/>
      <c r="AR23" s="21" t="s">
        <v>797</v>
      </c>
      <c r="AY23" s="30"/>
      <c r="BB23" s="16" t="s">
        <v>6427</v>
      </c>
      <c r="BC23" s="27" t="s">
        <v>6408</v>
      </c>
      <c r="BD23" s="16" t="s">
        <v>6428</v>
      </c>
      <c r="BH23" s="16"/>
      <c r="BI23" s="41"/>
      <c r="BT23" s="16"/>
      <c r="CC23" s="16" t="s">
        <v>483</v>
      </c>
      <c r="CD23" s="21" t="s">
        <v>6253</v>
      </c>
      <c r="CS23" s="19"/>
      <c r="CX23" s="16"/>
      <c r="DA23" s="16"/>
      <c r="DB23" s="16"/>
      <c r="DC23" s="16"/>
      <c r="DE23" s="16"/>
      <c r="DJ23" s="16"/>
    </row>
    <row r="24" spans="1:114" x14ac:dyDescent="0.35">
      <c r="A24" s="16" t="s">
        <v>6259</v>
      </c>
      <c r="C24" t="s">
        <v>211</v>
      </c>
      <c r="D24" s="16" t="s">
        <v>7189</v>
      </c>
      <c r="E24" t="s">
        <v>7130</v>
      </c>
      <c r="F24" s="16" t="s">
        <v>734</v>
      </c>
      <c r="G24" s="16" t="s">
        <v>119</v>
      </c>
      <c r="I24" t="s">
        <v>119</v>
      </c>
      <c r="J24" s="16" t="s">
        <v>119</v>
      </c>
      <c r="K24" s="16" t="s">
        <v>119</v>
      </c>
      <c r="L24" s="16" t="s">
        <v>119</v>
      </c>
      <c r="M24" s="16">
        <f t="shared" si="0"/>
        <v>5</v>
      </c>
      <c r="N24" s="20" t="s">
        <v>6339</v>
      </c>
      <c r="O24" s="16" t="s">
        <v>651</v>
      </c>
      <c r="P24" s="16" t="s">
        <v>6247</v>
      </c>
      <c r="Q24" s="16"/>
      <c r="R24" t="s">
        <v>6607</v>
      </c>
      <c r="S24" s="16" t="s">
        <v>211</v>
      </c>
      <c r="T24" s="16" t="s">
        <v>212</v>
      </c>
      <c r="U24" s="16" t="s">
        <v>748</v>
      </c>
      <c r="V24" s="16"/>
      <c r="W24" s="16" t="s">
        <v>749</v>
      </c>
      <c r="X24" s="16" t="s">
        <v>679</v>
      </c>
      <c r="Z24" s="21" t="s">
        <v>6318</v>
      </c>
      <c r="AA24" s="21"/>
      <c r="AB24" s="16" t="s">
        <v>753</v>
      </c>
      <c r="AC24" t="s">
        <v>763</v>
      </c>
      <c r="AH24" s="16" t="s">
        <v>752</v>
      </c>
      <c r="AI24" s="16" t="s">
        <v>754</v>
      </c>
      <c r="AJ24" s="16" t="s">
        <v>601</v>
      </c>
      <c r="AK24" s="42" t="s">
        <v>6548</v>
      </c>
      <c r="AL24" s="16" t="s">
        <v>755</v>
      </c>
      <c r="AO24" s="16">
        <v>16</v>
      </c>
      <c r="AP24" s="16">
        <v>75</v>
      </c>
      <c r="AQ24" s="16" t="s">
        <v>711</v>
      </c>
      <c r="AR24" s="21" t="s">
        <v>750</v>
      </c>
      <c r="AS24" s="16" t="s">
        <v>601</v>
      </c>
      <c r="AT24" s="16" t="s">
        <v>756</v>
      </c>
      <c r="AU24" s="16">
        <f t="shared" ref="AU24:AU31" si="3">LEN(AT24)-LEN(SUBSTITUTE(AT24,",",""))+1</f>
        <v>2</v>
      </c>
      <c r="AV24" s="16" t="s">
        <v>757</v>
      </c>
      <c r="AW24" s="16">
        <f t="shared" ref="AW24:AW31" si="4">LEN(AV24)-LEN(SUBSTITUTE(AV24,",",""))+1</f>
        <v>7</v>
      </c>
      <c r="AX24" s="16">
        <f>Table1[[#This Row], [no. of native regions]]+Table1[[#This Row], [no. of introduced regions]]</f>
        <v>9</v>
      </c>
      <c r="AY24" s="30">
        <f>Table1[[#This Row], [no. of introduced regions]]/Table1[[#This Row], [no. of native regions]]</f>
        <v>3.5</v>
      </c>
      <c r="AZ24" s="16" t="s">
        <v>758</v>
      </c>
      <c r="BA24" s="16" t="s">
        <v>759</v>
      </c>
      <c r="BB24" s="16" t="s">
        <v>760</v>
      </c>
      <c r="BC24" s="26">
        <v>2</v>
      </c>
      <c r="BD24" s="16" t="s">
        <v>761</v>
      </c>
      <c r="BE24" s="16" t="s">
        <v>766</v>
      </c>
      <c r="BF24" s="16" t="s">
        <v>6525</v>
      </c>
      <c r="BH24" s="16">
        <v>132</v>
      </c>
      <c r="BI24" s="41" t="s">
        <v>6497</v>
      </c>
      <c r="BJ24" s="16" t="s">
        <v>211</v>
      </c>
      <c r="BM24" s="16" t="s">
        <v>768</v>
      </c>
      <c r="BN24" s="16" t="s">
        <v>666</v>
      </c>
      <c r="BP24" s="16" t="s">
        <v>765</v>
      </c>
      <c r="BQ24" s="16" t="s">
        <v>476</v>
      </c>
      <c r="BR24" s="16" t="s">
        <v>6389</v>
      </c>
      <c r="BS24" s="16" t="s">
        <v>769</v>
      </c>
      <c r="BT24" s="16"/>
      <c r="BU24" s="16" t="s">
        <v>477</v>
      </c>
      <c r="BV24" s="16" t="s">
        <v>478</v>
      </c>
      <c r="BX24" s="16" t="s">
        <v>770</v>
      </c>
      <c r="BY24" s="16" t="s">
        <v>771</v>
      </c>
      <c r="CC24" s="16" t="s">
        <v>6388</v>
      </c>
      <c r="CD24" s="16" t="s">
        <v>767</v>
      </c>
      <c r="CH24" s="16" t="s">
        <v>764</v>
      </c>
      <c r="CI24" s="16" t="s">
        <v>6361</v>
      </c>
      <c r="CK24" s="16" t="s">
        <v>762</v>
      </c>
      <c r="CL24" s="16" t="s">
        <v>763</v>
      </c>
      <c r="CS24" s="19"/>
      <c r="CV24" s="16" t="s">
        <v>751</v>
      </c>
      <c r="CX24" s="16"/>
      <c r="CZ24" s="16">
        <v>105181</v>
      </c>
      <c r="DA24" s="16"/>
      <c r="DB24" s="16"/>
      <c r="DC24" s="16"/>
      <c r="DE24" s="16"/>
      <c r="DJ24" s="16"/>
    </row>
    <row r="25" spans="1:114" x14ac:dyDescent="0.35">
      <c r="A25" s="16" t="s">
        <v>6259</v>
      </c>
      <c r="C25" t="s">
        <v>214</v>
      </c>
      <c r="D25" s="16" t="s">
        <v>7190</v>
      </c>
      <c r="E25" t="s">
        <v>7132</v>
      </c>
      <c r="F25" s="16" t="s">
        <v>734</v>
      </c>
      <c r="G25" s="16" t="s">
        <v>119</v>
      </c>
      <c r="I25" t="s">
        <v>119</v>
      </c>
      <c r="J25" s="16" t="s">
        <v>119</v>
      </c>
      <c r="K25" s="16" t="s">
        <v>119</v>
      </c>
      <c r="L25" s="16" t="s">
        <v>119</v>
      </c>
      <c r="M25" s="16">
        <f t="shared" si="0"/>
        <v>5</v>
      </c>
      <c r="N25" s="20" t="s">
        <v>6339</v>
      </c>
      <c r="O25" s="16" t="s">
        <v>651</v>
      </c>
      <c r="P25" s="16" t="s">
        <v>6313</v>
      </c>
      <c r="Q25" s="16"/>
      <c r="R25" t="s">
        <v>7131</v>
      </c>
      <c r="S25" s="16" t="s">
        <v>6350</v>
      </c>
      <c r="T25" s="16" t="s">
        <v>215</v>
      </c>
      <c r="U25" s="16" t="s">
        <v>772</v>
      </c>
      <c r="V25" s="16"/>
      <c r="W25" s="16" t="s">
        <v>6217</v>
      </c>
      <c r="X25" s="16" t="s">
        <v>773</v>
      </c>
      <c r="Y25" s="16" t="s">
        <v>774</v>
      </c>
      <c r="Z25" s="21" t="s">
        <v>6319</v>
      </c>
      <c r="AA25" s="21"/>
      <c r="AB25" s="16" t="s">
        <v>778</v>
      </c>
      <c r="AC25" t="s">
        <v>214</v>
      </c>
      <c r="AH25" s="16" t="s">
        <v>777</v>
      </c>
      <c r="AI25" s="16" t="s">
        <v>779</v>
      </c>
      <c r="AK25" s="41" t="s">
        <v>780</v>
      </c>
      <c r="AL25" s="16" t="s">
        <v>780</v>
      </c>
      <c r="AO25" s="16">
        <v>22</v>
      </c>
      <c r="AP25" s="16">
        <v>111</v>
      </c>
      <c r="AQ25" s="16" t="s">
        <v>711</v>
      </c>
      <c r="AR25" s="21" t="s">
        <v>775</v>
      </c>
      <c r="AS25" s="16" t="s">
        <v>781</v>
      </c>
      <c r="AT25" s="16" t="s">
        <v>782</v>
      </c>
      <c r="AU25" s="16">
        <f t="shared" si="3"/>
        <v>1</v>
      </c>
      <c r="AV25" s="16" t="s">
        <v>783</v>
      </c>
      <c r="AW25" s="16">
        <f t="shared" si="4"/>
        <v>15</v>
      </c>
      <c r="AX25" s="16">
        <f>Table1[[#This Row], [no. of native regions]]+Table1[[#This Row], [no. of introduced regions]]</f>
        <v>16</v>
      </c>
      <c r="AY25" s="30">
        <f>Table1[[#This Row], [no. of introduced regions]]/Table1[[#This Row], [no. of native regions]]</f>
        <v>15</v>
      </c>
      <c r="AZ25" s="16" t="s">
        <v>784</v>
      </c>
      <c r="BA25" s="16" t="s">
        <v>785</v>
      </c>
      <c r="BB25" s="16" t="s">
        <v>786</v>
      </c>
      <c r="BC25" s="26">
        <v>3</v>
      </c>
      <c r="BD25" s="16" t="s">
        <v>787</v>
      </c>
      <c r="BE25" s="16" t="s">
        <v>790</v>
      </c>
      <c r="BF25" s="16" t="s">
        <v>6525</v>
      </c>
      <c r="BH25" s="16">
        <v>104</v>
      </c>
      <c r="BI25" s="41" t="s">
        <v>6499</v>
      </c>
      <c r="BJ25" s="16" t="s">
        <v>214</v>
      </c>
      <c r="BM25" s="16" t="s">
        <v>792</v>
      </c>
      <c r="BN25" s="16" t="s">
        <v>666</v>
      </c>
      <c r="BP25" s="16" t="s">
        <v>479</v>
      </c>
      <c r="BQ25" s="16" t="s">
        <v>480</v>
      </c>
      <c r="BR25" s="16" t="s">
        <v>6371</v>
      </c>
      <c r="BS25" s="16" t="s">
        <v>793</v>
      </c>
      <c r="BT25" s="16"/>
      <c r="BU25" s="16" t="s">
        <v>481</v>
      </c>
      <c r="BV25" s="16" t="s">
        <v>482</v>
      </c>
      <c r="BW25" s="16" t="s">
        <v>794</v>
      </c>
      <c r="BY25" s="16" t="s">
        <v>795</v>
      </c>
      <c r="BZ25" s="16" t="s">
        <v>796</v>
      </c>
      <c r="CC25" s="16"/>
      <c r="CD25" s="16" t="s">
        <v>791</v>
      </c>
      <c r="CF25" s="16" t="s">
        <v>119</v>
      </c>
      <c r="CG25" s="16" t="s">
        <v>3190</v>
      </c>
      <c r="CH25" s="16" t="s">
        <v>479</v>
      </c>
      <c r="CI25" s="16" t="s">
        <v>480</v>
      </c>
      <c r="CK25" s="16" t="s">
        <v>788</v>
      </c>
      <c r="CL25" s="16" t="s">
        <v>789</v>
      </c>
      <c r="CQ25" s="16" t="s">
        <v>119</v>
      </c>
      <c r="CR25" s="16" t="s">
        <v>1220</v>
      </c>
      <c r="CS25" s="19" t="s">
        <v>14</v>
      </c>
      <c r="CV25" s="16" t="s">
        <v>776</v>
      </c>
      <c r="CX25" s="16"/>
      <c r="CZ25" s="16">
        <v>119260</v>
      </c>
      <c r="DA25" s="16"/>
      <c r="DB25" s="16"/>
      <c r="DC25" s="16"/>
      <c r="DE25" s="16"/>
      <c r="DJ25" s="16"/>
    </row>
    <row r="26" spans="1:114" x14ac:dyDescent="0.35">
      <c r="A26" s="16" t="s">
        <v>6259</v>
      </c>
      <c r="C26" t="s">
        <v>483</v>
      </c>
      <c r="D26" s="16" t="s">
        <v>7191</v>
      </c>
      <c r="E26" t="s">
        <v>6472</v>
      </c>
      <c r="F26" s="16" t="s">
        <v>734</v>
      </c>
      <c r="G26" s="16" t="s">
        <v>119</v>
      </c>
      <c r="I26" t="s">
        <v>119</v>
      </c>
      <c r="J26" s="16" t="s">
        <v>119</v>
      </c>
      <c r="K26" s="16" t="s">
        <v>119</v>
      </c>
      <c r="L26" s="16" t="s">
        <v>119</v>
      </c>
      <c r="M26" s="16">
        <f t="shared" si="0"/>
        <v>5</v>
      </c>
      <c r="N26" s="20" t="s">
        <v>6339</v>
      </c>
      <c r="O26" s="16" t="s">
        <v>651</v>
      </c>
      <c r="P26" s="16" t="s">
        <v>6247</v>
      </c>
      <c r="Q26" s="16" t="s">
        <v>73</v>
      </c>
      <c r="R26" s="16"/>
      <c r="S26" s="16" t="s">
        <v>6349</v>
      </c>
      <c r="T26" s="16" t="s">
        <v>221</v>
      </c>
      <c r="U26" s="16" t="s">
        <v>679</v>
      </c>
      <c r="V26" s="16"/>
      <c r="Y26" s="16" t="s">
        <v>6224</v>
      </c>
      <c r="Z26" s="21" t="s">
        <v>6320</v>
      </c>
      <c r="AA26" s="21"/>
      <c r="AB26" s="16" t="s">
        <v>800</v>
      </c>
      <c r="AG26" s="16" t="s">
        <v>232</v>
      </c>
      <c r="AH26" s="16" t="s">
        <v>799</v>
      </c>
      <c r="AI26" s="16" t="s">
        <v>731</v>
      </c>
      <c r="AJ26" s="16" t="s">
        <v>661</v>
      </c>
      <c r="AL26" s="16" t="s">
        <v>661</v>
      </c>
      <c r="AO26" s="16">
        <v>12</v>
      </c>
      <c r="AP26" s="16">
        <v>-85</v>
      </c>
      <c r="AQ26" s="16" t="s">
        <v>660</v>
      </c>
      <c r="AR26" s="21" t="s">
        <v>797</v>
      </c>
      <c r="AS26" s="16" t="s">
        <v>661</v>
      </c>
      <c r="AT26" s="16" t="s">
        <v>801</v>
      </c>
      <c r="AU26" s="16">
        <f t="shared" si="3"/>
        <v>7</v>
      </c>
      <c r="AV26" s="16" t="s">
        <v>802</v>
      </c>
      <c r="AW26" s="16">
        <f t="shared" si="4"/>
        <v>120</v>
      </c>
      <c r="AX26" s="16">
        <f>Table1[[#This Row], [no. of native regions]]+Table1[[#This Row], [no. of introduced regions]]</f>
        <v>127</v>
      </c>
      <c r="AY26" s="30">
        <f>Table1[[#This Row], [no. of introduced regions]]/Table1[[#This Row], [no. of native regions]]</f>
        <v>17.142857142857142</v>
      </c>
      <c r="AZ26" s="16" t="s">
        <v>6458</v>
      </c>
      <c r="BA26" s="16" t="s">
        <v>803</v>
      </c>
      <c r="BB26" s="16" t="s">
        <v>804</v>
      </c>
      <c r="BC26" s="26" t="s">
        <v>805</v>
      </c>
      <c r="BD26" s="16" t="s">
        <v>806</v>
      </c>
      <c r="BE26" s="16" t="s">
        <v>808</v>
      </c>
      <c r="BF26" s="16" t="s">
        <v>6525</v>
      </c>
      <c r="BH26" s="16">
        <v>94</v>
      </c>
      <c r="BI26" s="41" t="s">
        <v>6500</v>
      </c>
      <c r="BJ26" s="16" t="s">
        <v>483</v>
      </c>
      <c r="BK26" s="16" t="s">
        <v>6489</v>
      </c>
      <c r="BM26" s="16" t="s">
        <v>811</v>
      </c>
      <c r="BN26" s="16" t="s">
        <v>666</v>
      </c>
      <c r="BP26" s="16" t="s">
        <v>484</v>
      </c>
      <c r="BQ26" s="16" t="s">
        <v>485</v>
      </c>
      <c r="BR26" s="16" t="s">
        <v>6372</v>
      </c>
      <c r="BS26" s="16" t="s">
        <v>812</v>
      </c>
      <c r="BT26" s="16"/>
      <c r="BU26" s="16" t="s">
        <v>813</v>
      </c>
      <c r="BV26" s="16" t="s">
        <v>487</v>
      </c>
      <c r="BW26" s="16" t="s">
        <v>814</v>
      </c>
      <c r="BY26" s="16" t="s">
        <v>73</v>
      </c>
      <c r="CA26" s="16" t="s">
        <v>815</v>
      </c>
      <c r="CC26" s="16" t="s">
        <v>809</v>
      </c>
      <c r="CD26" s="16" t="s">
        <v>810</v>
      </c>
      <c r="CK26" s="16" t="s">
        <v>807</v>
      </c>
      <c r="CS26" s="19"/>
      <c r="CV26" s="16" t="s">
        <v>798</v>
      </c>
      <c r="CX26" s="16"/>
      <c r="CZ26" s="16">
        <v>4072</v>
      </c>
      <c r="DA26" s="16"/>
      <c r="DB26" s="16" t="s">
        <v>816</v>
      </c>
      <c r="DC26" s="16" t="s">
        <v>817</v>
      </c>
      <c r="DE26" s="16"/>
      <c r="DF26" s="16" t="s">
        <v>818</v>
      </c>
      <c r="DJ26" s="16"/>
    </row>
    <row r="27" spans="1:114" x14ac:dyDescent="0.35">
      <c r="A27" s="16" t="s">
        <v>6259</v>
      </c>
      <c r="C27" t="s">
        <v>244</v>
      </c>
      <c r="D27" s="16" t="s">
        <v>7192</v>
      </c>
      <c r="E27" t="s">
        <v>6473</v>
      </c>
      <c r="F27" s="16" t="s">
        <v>734</v>
      </c>
      <c r="G27" s="16" t="s">
        <v>119</v>
      </c>
      <c r="I27" t="s">
        <v>119</v>
      </c>
      <c r="J27" s="16" t="s">
        <v>119</v>
      </c>
      <c r="K27" s="16" t="s">
        <v>119</v>
      </c>
      <c r="L27" s="16" t="s">
        <v>119</v>
      </c>
      <c r="M27" s="16">
        <f t="shared" si="0"/>
        <v>5</v>
      </c>
      <c r="N27" s="20" t="s">
        <v>6339</v>
      </c>
      <c r="O27" s="16" t="s">
        <v>651</v>
      </c>
      <c r="P27" s="16" t="s">
        <v>6313</v>
      </c>
      <c r="Q27" s="16" t="s">
        <v>214</v>
      </c>
      <c r="R27" s="16"/>
      <c r="S27" s="16" t="s">
        <v>6343</v>
      </c>
      <c r="T27" s="16" t="s">
        <v>245</v>
      </c>
      <c r="U27" s="16" t="s">
        <v>819</v>
      </c>
      <c r="V27" s="16"/>
      <c r="W27" s="16" t="s">
        <v>6218</v>
      </c>
      <c r="X27" s="16" t="s">
        <v>820</v>
      </c>
      <c r="Z27" s="21" t="s">
        <v>6321</v>
      </c>
      <c r="AA27" s="21"/>
      <c r="AB27" s="16" t="s">
        <v>823</v>
      </c>
      <c r="AG27" s="16" t="s">
        <v>6267</v>
      </c>
      <c r="AH27" s="16" t="s">
        <v>777</v>
      </c>
      <c r="AI27" s="16" t="s">
        <v>824</v>
      </c>
      <c r="AJ27" s="16" t="s">
        <v>825</v>
      </c>
      <c r="AL27" s="16" t="s">
        <v>590</v>
      </c>
      <c r="AO27" s="16">
        <v>7</v>
      </c>
      <c r="AP27" s="16">
        <v>81</v>
      </c>
      <c r="AQ27" s="16" t="s">
        <v>711</v>
      </c>
      <c r="AR27" s="21" t="s">
        <v>821</v>
      </c>
      <c r="AS27" s="16" t="s">
        <v>590</v>
      </c>
      <c r="AT27" s="16" t="s">
        <v>590</v>
      </c>
      <c r="AU27" s="16">
        <f t="shared" si="3"/>
        <v>1</v>
      </c>
      <c r="AV27" s="16" t="s">
        <v>826</v>
      </c>
      <c r="AW27" s="16">
        <f t="shared" si="4"/>
        <v>26</v>
      </c>
      <c r="AX27" s="16">
        <f>Table1[[#This Row], [no. of native regions]]+Table1[[#This Row], [no. of introduced regions]]</f>
        <v>27</v>
      </c>
      <c r="AY27" s="30">
        <f>Table1[[#This Row], [no. of introduced regions]]/Table1[[#This Row], [no. of native regions]]</f>
        <v>26</v>
      </c>
      <c r="AZ27" s="16" t="s">
        <v>827</v>
      </c>
      <c r="BA27" s="16" t="s">
        <v>828</v>
      </c>
      <c r="BB27" s="16" t="s">
        <v>829</v>
      </c>
      <c r="BC27" s="26">
        <v>3</v>
      </c>
      <c r="BD27" s="16" t="s">
        <v>830</v>
      </c>
      <c r="BE27" s="16" t="s">
        <v>832</v>
      </c>
      <c r="BF27" s="16" t="s">
        <v>6525</v>
      </c>
      <c r="BH27" s="16">
        <v>104</v>
      </c>
      <c r="BI27" s="41" t="s">
        <v>6498</v>
      </c>
      <c r="BJ27" s="16" t="s">
        <v>244</v>
      </c>
      <c r="BM27" s="16" t="s">
        <v>834</v>
      </c>
      <c r="BN27" s="16" t="s">
        <v>6262</v>
      </c>
      <c r="BP27" s="16" t="s">
        <v>488</v>
      </c>
      <c r="BQ27" s="16" t="s">
        <v>489</v>
      </c>
      <c r="BR27" s="16" t="s">
        <v>6373</v>
      </c>
      <c r="BS27" s="16" t="s">
        <v>835</v>
      </c>
      <c r="BT27" s="16"/>
      <c r="BU27" s="16" t="s">
        <v>490</v>
      </c>
      <c r="BV27" s="16" t="s">
        <v>491</v>
      </c>
      <c r="BW27" s="16" t="s">
        <v>836</v>
      </c>
      <c r="BX27" s="16" t="s">
        <v>837</v>
      </c>
      <c r="BY27" s="16" t="s">
        <v>838</v>
      </c>
      <c r="BZ27" s="16" t="s">
        <v>839</v>
      </c>
      <c r="CC27" s="16"/>
      <c r="CD27" s="16" t="s">
        <v>833</v>
      </c>
      <c r="CK27" s="16" t="s">
        <v>831</v>
      </c>
      <c r="CS27" s="19"/>
      <c r="CV27" s="16" t="s">
        <v>822</v>
      </c>
      <c r="CX27" s="16"/>
      <c r="CZ27" s="16">
        <v>128608</v>
      </c>
      <c r="DA27" s="16"/>
      <c r="DB27" s="16"/>
      <c r="DC27" s="16"/>
      <c r="DE27" s="16"/>
      <c r="DJ27" s="16"/>
    </row>
    <row r="28" spans="1:114" x14ac:dyDescent="0.35">
      <c r="A28" s="16" t="s">
        <v>6259</v>
      </c>
      <c r="C28" t="s">
        <v>250</v>
      </c>
      <c r="D28" s="16" t="s">
        <v>7194</v>
      </c>
      <c r="E28" t="s">
        <v>6474</v>
      </c>
      <c r="F28" s="16" t="s">
        <v>734</v>
      </c>
      <c r="G28" s="16" t="s">
        <v>119</v>
      </c>
      <c r="I28" t="s">
        <v>119</v>
      </c>
      <c r="J28" s="16" t="s">
        <v>119</v>
      </c>
      <c r="K28" s="16" t="s">
        <v>119</v>
      </c>
      <c r="L28" s="16" t="s">
        <v>119</v>
      </c>
      <c r="M28" s="16">
        <f t="shared" si="0"/>
        <v>5</v>
      </c>
      <c r="N28" s="16" t="s">
        <v>6339</v>
      </c>
      <c r="O28" s="16" t="s">
        <v>861</v>
      </c>
      <c r="P28" s="16" t="s">
        <v>6247</v>
      </c>
      <c r="Q28" s="16"/>
      <c r="R28" s="16"/>
      <c r="S28" s="16" t="s">
        <v>250</v>
      </c>
      <c r="T28" s="16" t="s">
        <v>242</v>
      </c>
      <c r="U28" s="16" t="s">
        <v>679</v>
      </c>
      <c r="V28" s="16"/>
      <c r="Z28" s="21" t="s">
        <v>6323</v>
      </c>
      <c r="AA28" s="21"/>
      <c r="AB28" s="16" t="s">
        <v>864</v>
      </c>
      <c r="AH28" s="16" t="s">
        <v>1230</v>
      </c>
      <c r="AI28" s="16" t="s">
        <v>865</v>
      </c>
      <c r="AJ28" s="16" t="s">
        <v>5986</v>
      </c>
      <c r="AL28" s="16"/>
      <c r="AO28" s="16">
        <v>35</v>
      </c>
      <c r="AP28" s="16">
        <v>39</v>
      </c>
      <c r="AQ28" s="16" t="s">
        <v>711</v>
      </c>
      <c r="AR28" s="21" t="s">
        <v>862</v>
      </c>
      <c r="AS28" s="16" t="s">
        <v>866</v>
      </c>
      <c r="AT28" s="16" t="s">
        <v>867</v>
      </c>
      <c r="AU28" s="16">
        <f t="shared" si="3"/>
        <v>10</v>
      </c>
      <c r="AV28" s="16" t="s">
        <v>868</v>
      </c>
      <c r="AW28" s="16">
        <f t="shared" si="4"/>
        <v>150</v>
      </c>
      <c r="AX28" s="16">
        <f>Table1[[#This Row], [no. of native regions]]+Table1[[#This Row], [no. of introduced regions]]</f>
        <v>160</v>
      </c>
      <c r="AY28" s="30">
        <f>Table1[[#This Row], [no. of introduced regions]]/Table1[[#This Row], [no. of native regions]]</f>
        <v>15</v>
      </c>
      <c r="AZ28" s="16" t="s">
        <v>6460</v>
      </c>
      <c r="BA28" s="16" t="s">
        <v>869</v>
      </c>
      <c r="BB28" s="16" t="s">
        <v>870</v>
      </c>
      <c r="BC28" s="26">
        <v>1</v>
      </c>
      <c r="BD28" s="16" t="s">
        <v>871</v>
      </c>
      <c r="BE28" s="16" t="s">
        <v>874</v>
      </c>
      <c r="BF28" s="16" t="s">
        <v>6525</v>
      </c>
      <c r="BH28" s="16">
        <v>118</v>
      </c>
      <c r="BI28" s="41" t="s">
        <v>6502</v>
      </c>
      <c r="BJ28" s="16" t="s">
        <v>250</v>
      </c>
      <c r="BK28" s="16" t="s">
        <v>876</v>
      </c>
      <c r="BM28" s="16" t="s">
        <v>877</v>
      </c>
      <c r="BN28" s="16" t="s">
        <v>666</v>
      </c>
      <c r="BO28" s="16" t="s">
        <v>873</v>
      </c>
      <c r="BP28" s="16" t="s">
        <v>496</v>
      </c>
      <c r="BQ28" s="16" t="s">
        <v>497</v>
      </c>
      <c r="BR28" s="16" t="s">
        <v>6375</v>
      </c>
      <c r="BS28" s="16" t="s">
        <v>878</v>
      </c>
      <c r="BT28" s="16"/>
      <c r="BU28" s="16" t="s">
        <v>498</v>
      </c>
      <c r="BV28" s="16" t="s">
        <v>499</v>
      </c>
      <c r="BY28" s="16" t="s">
        <v>879</v>
      </c>
      <c r="CA28" s="16" t="s">
        <v>880</v>
      </c>
      <c r="CC28" s="16"/>
      <c r="CD28" s="16" t="s">
        <v>875</v>
      </c>
      <c r="CH28" s="16" t="s">
        <v>5987</v>
      </c>
      <c r="CI28" s="16" t="s">
        <v>6360</v>
      </c>
      <c r="CK28" s="16" t="s">
        <v>872</v>
      </c>
      <c r="CQ28" s="16" t="s">
        <v>119</v>
      </c>
      <c r="CR28" s="16" t="s">
        <v>119</v>
      </c>
      <c r="CS28" s="19">
        <v>1061</v>
      </c>
      <c r="CV28" s="16" t="s">
        <v>863</v>
      </c>
      <c r="CX28" s="16"/>
      <c r="CZ28" s="16">
        <v>4047</v>
      </c>
      <c r="DA28" s="16"/>
      <c r="DB28" s="16"/>
      <c r="DC28" s="16"/>
      <c r="DE28" s="16"/>
      <c r="DJ28" s="16"/>
    </row>
    <row r="29" spans="1:114" x14ac:dyDescent="0.35">
      <c r="A29" s="16" t="s">
        <v>6259</v>
      </c>
      <c r="C29" t="s">
        <v>6416</v>
      </c>
      <c r="E29"/>
      <c r="F29" s="16" t="s">
        <v>734</v>
      </c>
      <c r="G29" s="16" t="s">
        <v>119</v>
      </c>
      <c r="I29" t="s">
        <v>119</v>
      </c>
      <c r="J29" s="16" t="s">
        <v>119</v>
      </c>
      <c r="K29" s="16" t="s">
        <v>119</v>
      </c>
      <c r="L29" s="16" t="s">
        <v>119</v>
      </c>
      <c r="M29" s="16">
        <f t="shared" si="0"/>
        <v>5</v>
      </c>
      <c r="N29" s="16" t="s">
        <v>6339</v>
      </c>
      <c r="O29" s="16" t="s">
        <v>651</v>
      </c>
      <c r="P29" s="16"/>
      <c r="Q29" s="16"/>
      <c r="R29" t="s">
        <v>6989</v>
      </c>
      <c r="S29" s="16"/>
      <c r="T29" s="16" t="s">
        <v>275</v>
      </c>
      <c r="U29" s="16" t="s">
        <v>1170</v>
      </c>
      <c r="V29" s="16"/>
      <c r="Z29" s="21" t="s">
        <v>6417</v>
      </c>
      <c r="AA29" s="21"/>
      <c r="AB29" s="16" t="s">
        <v>1173</v>
      </c>
      <c r="AC29" t="s">
        <v>6751</v>
      </c>
      <c r="AH29" s="16" t="s">
        <v>752</v>
      </c>
      <c r="AI29" s="16" t="s">
        <v>997</v>
      </c>
      <c r="AJ29" s="16" t="s">
        <v>1174</v>
      </c>
      <c r="AL29" s="16"/>
      <c r="AR29" s="21" t="s">
        <v>1171</v>
      </c>
      <c r="AU29" s="16">
        <f t="shared" si="3"/>
        <v>1</v>
      </c>
      <c r="AV29" s="16" t="s">
        <v>1175</v>
      </c>
      <c r="AW29" s="16">
        <f t="shared" si="4"/>
        <v>4</v>
      </c>
      <c r="AX29" s="16">
        <f>Table1[[#This Row], [no. of native regions]]+Table1[[#This Row], [no. of introduced regions]]</f>
        <v>5</v>
      </c>
      <c r="AY29" s="30">
        <f>Table1[[#This Row], [no. of introduced regions]]/Table1[[#This Row], [no. of native regions]]</f>
        <v>4</v>
      </c>
      <c r="BB29" s="16" t="s">
        <v>6415</v>
      </c>
      <c r="BC29" s="27">
        <v>5</v>
      </c>
      <c r="BD29" s="16" t="s">
        <v>1176</v>
      </c>
      <c r="BH29" s="16" t="s">
        <v>666</v>
      </c>
      <c r="BI29" s="41"/>
      <c r="BP29" s="16" t="s">
        <v>1178</v>
      </c>
      <c r="BQ29" s="16" t="s">
        <v>1179</v>
      </c>
      <c r="BS29" s="16" t="s">
        <v>1180</v>
      </c>
      <c r="BT29" s="16" t="s">
        <v>1181</v>
      </c>
      <c r="BZ29" s="16" t="s">
        <v>1182</v>
      </c>
      <c r="CC29" s="16"/>
      <c r="CL29" s="16" t="s">
        <v>1177</v>
      </c>
      <c r="CS29" s="19"/>
      <c r="CU29" s="16" t="s">
        <v>1172</v>
      </c>
      <c r="CX29" s="16"/>
      <c r="CZ29" s="16">
        <v>637930</v>
      </c>
      <c r="DA29" s="16"/>
      <c r="DB29" s="16"/>
      <c r="DC29" s="16"/>
      <c r="DE29" s="16"/>
      <c r="DJ29" s="16"/>
    </row>
    <row r="30" spans="1:114" x14ac:dyDescent="0.35">
      <c r="A30" s="16" t="s">
        <v>6259</v>
      </c>
      <c r="C30" t="s">
        <v>8</v>
      </c>
      <c r="D30" s="20" t="s">
        <v>7203</v>
      </c>
      <c r="E30" t="s">
        <v>6475</v>
      </c>
      <c r="F30" s="16" t="s">
        <v>734</v>
      </c>
      <c r="G30" s="16" t="s">
        <v>119</v>
      </c>
      <c r="I30" t="s">
        <v>119</v>
      </c>
      <c r="J30" s="16" t="s">
        <v>119</v>
      </c>
      <c r="K30" s="16" t="s">
        <v>119</v>
      </c>
      <c r="L30" s="16" t="s">
        <v>119</v>
      </c>
      <c r="M30" s="16">
        <f t="shared" si="0"/>
        <v>5</v>
      </c>
      <c r="N30" s="20" t="s">
        <v>6339</v>
      </c>
      <c r="O30" s="16" t="s">
        <v>651</v>
      </c>
      <c r="P30" s="16" t="s">
        <v>6313</v>
      </c>
      <c r="Q30" s="16"/>
      <c r="R30" s="16"/>
      <c r="S30" s="16" t="s">
        <v>6346</v>
      </c>
      <c r="T30" s="16" t="s">
        <v>197</v>
      </c>
      <c r="U30" s="16" t="s">
        <v>679</v>
      </c>
      <c r="V30" s="16"/>
      <c r="Z30" s="21" t="s">
        <v>6332</v>
      </c>
      <c r="AA30" s="21"/>
      <c r="AB30" s="16" t="s">
        <v>1007</v>
      </c>
      <c r="AG30" s="16" t="s">
        <v>6429</v>
      </c>
      <c r="AH30" s="16" t="s">
        <v>963</v>
      </c>
      <c r="AI30" s="16" t="s">
        <v>731</v>
      </c>
      <c r="AJ30" s="16" t="s">
        <v>1008</v>
      </c>
      <c r="AL30" s="16"/>
      <c r="AO30" s="16">
        <v>14</v>
      </c>
      <c r="AP30" s="16">
        <v>76</v>
      </c>
      <c r="AQ30" s="16" t="s">
        <v>711</v>
      </c>
      <c r="AR30" s="21" t="s">
        <v>1005</v>
      </c>
      <c r="AS30" s="16" t="s">
        <v>601</v>
      </c>
      <c r="AT30" s="16" t="s">
        <v>601</v>
      </c>
      <c r="AU30" s="16">
        <f t="shared" si="3"/>
        <v>1</v>
      </c>
      <c r="AV30" s="16" t="s">
        <v>1009</v>
      </c>
      <c r="AW30" s="16">
        <f t="shared" si="4"/>
        <v>37</v>
      </c>
      <c r="AX30" s="16">
        <f>Table1[[#This Row], [no. of native regions]]+Table1[[#This Row], [no. of introduced regions]]</f>
        <v>38</v>
      </c>
      <c r="AY30" s="30">
        <f>Table1[[#This Row], [no. of introduced regions]]/Table1[[#This Row], [no. of native regions]]</f>
        <v>37</v>
      </c>
      <c r="AZ30" s="16" t="s">
        <v>1010</v>
      </c>
      <c r="BA30" s="16" t="s">
        <v>1011</v>
      </c>
      <c r="BB30" s="16" t="s">
        <v>1012</v>
      </c>
      <c r="BC30" s="26" t="s">
        <v>1013</v>
      </c>
      <c r="BD30" s="16" t="s">
        <v>7323</v>
      </c>
      <c r="BE30" s="16" t="s">
        <v>1014</v>
      </c>
      <c r="BF30" s="16" t="s">
        <v>6525</v>
      </c>
      <c r="BH30" s="16">
        <v>216</v>
      </c>
      <c r="BI30" s="41" t="s">
        <v>6511</v>
      </c>
      <c r="BJ30" s="16" t="s">
        <v>8</v>
      </c>
      <c r="BK30" s="16" t="s">
        <v>196</v>
      </c>
      <c r="BM30" s="16" t="s">
        <v>1016</v>
      </c>
      <c r="BN30" s="16" t="s">
        <v>666</v>
      </c>
      <c r="BP30" s="16" t="s">
        <v>533</v>
      </c>
      <c r="BQ30" s="16" t="s">
        <v>534</v>
      </c>
      <c r="BR30" s="16" t="s">
        <v>6381</v>
      </c>
      <c r="BS30" s="16" t="s">
        <v>1017</v>
      </c>
      <c r="BT30" s="16" t="s">
        <v>1018</v>
      </c>
      <c r="BU30" s="16" t="s">
        <v>535</v>
      </c>
      <c r="BV30" s="16" t="s">
        <v>536</v>
      </c>
      <c r="BX30" s="16" t="s">
        <v>1019</v>
      </c>
      <c r="BY30" s="16" t="s">
        <v>122</v>
      </c>
      <c r="BZ30" s="16" t="s">
        <v>8</v>
      </c>
      <c r="CA30" s="16" t="s">
        <v>1020</v>
      </c>
      <c r="CC30" s="16" t="s">
        <v>6363</v>
      </c>
      <c r="CD30" s="16" t="s">
        <v>1015</v>
      </c>
      <c r="CF30" s="16" t="s">
        <v>119</v>
      </c>
      <c r="CG30" s="16" t="s">
        <v>3190</v>
      </c>
      <c r="CH30" s="16" t="s">
        <v>533</v>
      </c>
      <c r="CI30" s="16" t="s">
        <v>534</v>
      </c>
      <c r="CJ30" s="16" t="s">
        <v>5114</v>
      </c>
      <c r="CK30" s="16" t="s">
        <v>5863</v>
      </c>
      <c r="CL30" s="16" t="s">
        <v>5113</v>
      </c>
      <c r="CM30" s="16" t="s">
        <v>3509</v>
      </c>
      <c r="CN30" s="16" t="s">
        <v>4723</v>
      </c>
      <c r="CO30" s="16" t="s">
        <v>3270</v>
      </c>
      <c r="CP30" s="16" t="s">
        <v>119</v>
      </c>
      <c r="CQ30" s="16" t="s">
        <v>119</v>
      </c>
      <c r="CR30" s="16" t="s">
        <v>119</v>
      </c>
      <c r="CS30" s="19">
        <v>659</v>
      </c>
      <c r="CV30" s="16" t="s">
        <v>1006</v>
      </c>
      <c r="CX30" s="16"/>
      <c r="CZ30" s="16">
        <v>13216</v>
      </c>
      <c r="DA30" s="16"/>
      <c r="DB30" s="16" t="s">
        <v>1021</v>
      </c>
      <c r="DC30" s="16" t="s">
        <v>1022</v>
      </c>
      <c r="DE30" s="16" t="s">
        <v>1023</v>
      </c>
      <c r="DF30" s="16" t="s">
        <v>1024</v>
      </c>
      <c r="DJ30" s="16"/>
    </row>
    <row r="31" spans="1:114" x14ac:dyDescent="0.35">
      <c r="A31" s="16" t="s">
        <v>6259</v>
      </c>
      <c r="C31" t="s">
        <v>362</v>
      </c>
      <c r="D31" s="20" t="s">
        <v>7208</v>
      </c>
      <c r="E31" t="s">
        <v>7303</v>
      </c>
      <c r="F31" s="16" t="s">
        <v>734</v>
      </c>
      <c r="G31" s="16" t="s">
        <v>119</v>
      </c>
      <c r="I31" t="s">
        <v>119</v>
      </c>
      <c r="J31" s="16" t="s">
        <v>119</v>
      </c>
      <c r="K31" s="16" t="s">
        <v>119</v>
      </c>
      <c r="L31" s="16" t="s">
        <v>119</v>
      </c>
      <c r="M31" s="16">
        <f t="shared" si="0"/>
        <v>5</v>
      </c>
      <c r="N31" s="20" t="s">
        <v>6339</v>
      </c>
      <c r="O31" s="16" t="s">
        <v>651</v>
      </c>
      <c r="P31" s="16" t="s">
        <v>6247</v>
      </c>
      <c r="Q31" s="16"/>
      <c r="R31" t="s">
        <v>6869</v>
      </c>
      <c r="S31" s="16" t="s">
        <v>1132</v>
      </c>
      <c r="T31" s="16" t="s">
        <v>553</v>
      </c>
      <c r="U31" s="16" t="s">
        <v>1107</v>
      </c>
      <c r="V31" s="16"/>
      <c r="W31" s="16" t="s">
        <v>6220</v>
      </c>
      <c r="X31" s="16" t="s">
        <v>1108</v>
      </c>
      <c r="Y31" s="16" t="s">
        <v>1109</v>
      </c>
      <c r="Z31" s="21" t="s">
        <v>6337</v>
      </c>
      <c r="AA31" s="21"/>
      <c r="AB31" s="16" t="s">
        <v>1119</v>
      </c>
      <c r="AC31" t="s">
        <v>6868</v>
      </c>
      <c r="AH31" s="16" t="s">
        <v>1118</v>
      </c>
      <c r="AI31" s="16" t="s">
        <v>731</v>
      </c>
      <c r="AJ31" s="16" t="s">
        <v>1120</v>
      </c>
      <c r="AK31" s="42" t="s">
        <v>661</v>
      </c>
      <c r="AL31" s="16"/>
      <c r="AO31" s="16">
        <v>-10</v>
      </c>
      <c r="AP31" s="16">
        <v>-55</v>
      </c>
      <c r="AQ31" s="16" t="s">
        <v>660</v>
      </c>
      <c r="AR31" s="21" t="s">
        <v>1110</v>
      </c>
      <c r="AS31" s="16" t="s">
        <v>1121</v>
      </c>
      <c r="AT31" s="16" t="s">
        <v>1122</v>
      </c>
      <c r="AU31" s="16">
        <f t="shared" si="3"/>
        <v>14</v>
      </c>
      <c r="AV31" s="16" t="s">
        <v>1123</v>
      </c>
      <c r="AW31" s="16">
        <f t="shared" si="4"/>
        <v>37</v>
      </c>
      <c r="AX31" s="16">
        <f>Table1[[#This Row], [no. of native regions]]+Table1[[#This Row], [no. of introduced regions]]</f>
        <v>51</v>
      </c>
      <c r="AY31" s="30">
        <f>Table1[[#This Row], [no. of introduced regions]]/Table1[[#This Row], [no. of native regions]]</f>
        <v>2.6428571428571428</v>
      </c>
      <c r="AZ31" s="16" t="s">
        <v>1124</v>
      </c>
      <c r="BA31" s="16" t="s">
        <v>1125</v>
      </c>
      <c r="BB31" s="16" t="s">
        <v>1126</v>
      </c>
      <c r="BC31" s="26">
        <v>1</v>
      </c>
      <c r="BD31" s="16" t="s">
        <v>1127</v>
      </c>
      <c r="BE31" s="16" t="s">
        <v>1129</v>
      </c>
      <c r="BF31" s="16" t="s">
        <v>6525</v>
      </c>
      <c r="BH31" s="16">
        <v>282</v>
      </c>
      <c r="BI31" s="41" t="s">
        <v>6516</v>
      </c>
      <c r="BJ31" s="16" t="s">
        <v>362</v>
      </c>
      <c r="BM31" s="16" t="s">
        <v>142</v>
      </c>
      <c r="BN31" s="16" t="s">
        <v>666</v>
      </c>
      <c r="BP31" s="16" t="s">
        <v>142</v>
      </c>
      <c r="BQ31" s="16" t="s">
        <v>554</v>
      </c>
      <c r="BR31" s="16" t="s">
        <v>6386</v>
      </c>
      <c r="BS31" s="16" t="s">
        <v>1133</v>
      </c>
      <c r="BT31" s="16" t="s">
        <v>6214</v>
      </c>
      <c r="BU31" s="16" t="s">
        <v>555</v>
      </c>
      <c r="BV31" s="16" t="s">
        <v>556</v>
      </c>
      <c r="BY31" s="16" t="s">
        <v>75</v>
      </c>
      <c r="CC31" s="16" t="s">
        <v>1130</v>
      </c>
      <c r="CD31" s="16" t="s">
        <v>1131</v>
      </c>
      <c r="CK31" s="16" t="s">
        <v>1128</v>
      </c>
      <c r="CS31" s="19"/>
      <c r="CT31" s="16" t="s">
        <v>1111</v>
      </c>
      <c r="CU31" s="16" t="s">
        <v>1113</v>
      </c>
      <c r="CV31" s="16" t="s">
        <v>1112</v>
      </c>
      <c r="CW31" s="16" t="s">
        <v>1114</v>
      </c>
      <c r="CX31" s="16" t="s">
        <v>1116</v>
      </c>
      <c r="CY31" s="16" t="s">
        <v>1117</v>
      </c>
      <c r="CZ31" s="16">
        <v>51239</v>
      </c>
      <c r="DA31" s="16" t="s">
        <v>1115</v>
      </c>
      <c r="DB31" s="16" t="s">
        <v>1134</v>
      </c>
      <c r="DC31" s="16" t="s">
        <v>1135</v>
      </c>
      <c r="DE31" s="16"/>
      <c r="DF31" s="16" t="s">
        <v>1136</v>
      </c>
      <c r="DH31" s="16" t="s">
        <v>1137</v>
      </c>
      <c r="DJ31" s="16"/>
    </row>
    <row r="32" spans="1:114" x14ac:dyDescent="0.35">
      <c r="A32" s="16" t="s">
        <v>6259</v>
      </c>
      <c r="C32" t="s">
        <v>7220</v>
      </c>
      <c r="D32" s="32"/>
      <c r="E32" t="s">
        <v>6890</v>
      </c>
      <c r="F32" s="16" t="s">
        <v>734</v>
      </c>
      <c r="G32" s="16"/>
      <c r="H32" s="16" t="s">
        <v>119</v>
      </c>
      <c r="I32" t="s">
        <v>119</v>
      </c>
      <c r="J32" s="16" t="s">
        <v>119</v>
      </c>
      <c r="K32" s="16" t="s">
        <v>119</v>
      </c>
      <c r="L32" s="16" t="s">
        <v>119</v>
      </c>
      <c r="M32" s="16">
        <f t="shared" si="0"/>
        <v>5</v>
      </c>
      <c r="N32" s="20" t="s">
        <v>6339</v>
      </c>
      <c r="O32" s="16" t="s">
        <v>651</v>
      </c>
      <c r="P32" s="16"/>
      <c r="Q32" s="16"/>
      <c r="R32" s="16"/>
      <c r="S32" s="16"/>
      <c r="T32" s="16" t="s">
        <v>1201</v>
      </c>
      <c r="U32" s="16" t="s">
        <v>1202</v>
      </c>
      <c r="V32" s="16"/>
      <c r="W32" s="16" t="s">
        <v>1203</v>
      </c>
      <c r="X32" s="16" t="s">
        <v>1204</v>
      </c>
      <c r="Y32" s="16" t="s">
        <v>7125</v>
      </c>
      <c r="AB32" s="16" t="s">
        <v>1206</v>
      </c>
      <c r="AC32" t="s">
        <v>6533</v>
      </c>
      <c r="AH32" s="16" t="s">
        <v>1230</v>
      </c>
      <c r="AI32" s="16" t="s">
        <v>731</v>
      </c>
      <c r="AK32" s="42" t="s">
        <v>6534</v>
      </c>
      <c r="AL32" s="16" t="s">
        <v>1207</v>
      </c>
      <c r="AR32" s="16" t="s">
        <v>1205</v>
      </c>
      <c r="AY32" s="30"/>
      <c r="BB32" s="16" t="s">
        <v>6395</v>
      </c>
      <c r="BC32" s="26">
        <v>5</v>
      </c>
      <c r="BD32" s="16" t="s">
        <v>6396</v>
      </c>
      <c r="BH32" s="16"/>
      <c r="BI32" s="41"/>
      <c r="BJ32" s="16" t="s">
        <v>1200</v>
      </c>
      <c r="BT32" s="16"/>
      <c r="CC32" s="16"/>
      <c r="CS32" s="19"/>
      <c r="CX32" s="16"/>
      <c r="DA32" s="16"/>
      <c r="DB32" s="16"/>
      <c r="DC32" s="16"/>
      <c r="DE32" s="16"/>
      <c r="DJ32" s="16"/>
    </row>
    <row r="33" spans="1:114" x14ac:dyDescent="0.35">
      <c r="A33" s="16" t="s">
        <v>6259</v>
      </c>
      <c r="C33" t="s">
        <v>1348</v>
      </c>
      <c r="D33" s="32"/>
      <c r="E33" t="s">
        <v>6964</v>
      </c>
      <c r="F33" s="16" t="s">
        <v>734</v>
      </c>
      <c r="G33" s="16"/>
      <c r="H33" s="16" t="s">
        <v>119</v>
      </c>
      <c r="I33" t="s">
        <v>119</v>
      </c>
      <c r="J33" s="16" t="s">
        <v>119</v>
      </c>
      <c r="K33" s="16" t="s">
        <v>119</v>
      </c>
      <c r="L33" s="16" t="s">
        <v>119</v>
      </c>
      <c r="M33" s="16">
        <f t="shared" si="0"/>
        <v>5</v>
      </c>
      <c r="N33" s="20" t="s">
        <v>6339</v>
      </c>
      <c r="O33" s="16" t="s">
        <v>651</v>
      </c>
      <c r="P33" s="16"/>
      <c r="Q33" s="16"/>
      <c r="R33" t="s">
        <v>6646</v>
      </c>
      <c r="S33" s="16"/>
      <c r="T33" s="16" t="s">
        <v>1349</v>
      </c>
      <c r="U33" s="16"/>
      <c r="V33" s="16"/>
      <c r="W33" s="16" t="s">
        <v>1350</v>
      </c>
      <c r="X33" s="16" t="s">
        <v>1351</v>
      </c>
      <c r="AB33" s="16" t="s">
        <v>1352</v>
      </c>
      <c r="AC33" t="s">
        <v>6645</v>
      </c>
      <c r="AG33" s="16" t="s">
        <v>6277</v>
      </c>
      <c r="AH33" s="16" t="s">
        <v>963</v>
      </c>
      <c r="AI33" s="16" t="s">
        <v>1353</v>
      </c>
      <c r="AJ33" s="16" t="s">
        <v>847</v>
      </c>
      <c r="AL33" s="16"/>
      <c r="AY33" s="30"/>
      <c r="BB33" s="16" t="s">
        <v>6400</v>
      </c>
      <c r="BC33" s="26">
        <v>3</v>
      </c>
      <c r="BD33" s="16" t="s">
        <v>6401</v>
      </c>
      <c r="BE33" s="16" t="s">
        <v>1354</v>
      </c>
      <c r="BH33" s="16"/>
      <c r="BI33" s="41"/>
      <c r="BT33" s="16"/>
      <c r="CC33" s="16"/>
      <c r="CS33" s="19"/>
      <c r="CX33" s="16"/>
      <c r="DA33" s="16"/>
      <c r="DB33" s="16"/>
      <c r="DC33" s="16"/>
      <c r="DE33" s="16"/>
      <c r="DJ33" s="16"/>
    </row>
    <row r="34" spans="1:114" x14ac:dyDescent="0.35">
      <c r="A34" s="16" t="s">
        <v>6259</v>
      </c>
      <c r="C34" t="s">
        <v>541</v>
      </c>
      <c r="D34" s="20" t="s">
        <v>7205</v>
      </c>
      <c r="E34" t="s">
        <v>6476</v>
      </c>
      <c r="F34" s="16" t="s">
        <v>734</v>
      </c>
      <c r="G34" s="16"/>
      <c r="H34" s="16" t="s">
        <v>119</v>
      </c>
      <c r="I34" t="s">
        <v>119</v>
      </c>
      <c r="J34" s="16" t="s">
        <v>119</v>
      </c>
      <c r="K34" s="16" t="s">
        <v>119</v>
      </c>
      <c r="L34" s="16" t="s">
        <v>119</v>
      </c>
      <c r="M34" s="16">
        <f t="shared" si="0"/>
        <v>5</v>
      </c>
      <c r="N34" s="20" t="s">
        <v>6339</v>
      </c>
      <c r="O34" s="16" t="s">
        <v>651</v>
      </c>
      <c r="P34" s="16" t="s">
        <v>6247</v>
      </c>
      <c r="Q34" s="16" t="s">
        <v>1617</v>
      </c>
      <c r="R34" s="16"/>
      <c r="S34" s="16" t="s">
        <v>6347</v>
      </c>
      <c r="T34" s="16" t="s">
        <v>540</v>
      </c>
      <c r="U34" s="16" t="s">
        <v>1048</v>
      </c>
      <c r="V34" s="16"/>
      <c r="Y34" s="16" t="s">
        <v>6225</v>
      </c>
      <c r="Z34" s="21" t="s">
        <v>6334</v>
      </c>
      <c r="AA34" s="21"/>
      <c r="AB34" s="16" t="s">
        <v>1052</v>
      </c>
      <c r="AG34" s="16" t="s">
        <v>6432</v>
      </c>
      <c r="AH34" s="16" t="s">
        <v>1051</v>
      </c>
      <c r="AI34" s="16" t="s">
        <v>1053</v>
      </c>
      <c r="AJ34" s="16" t="s">
        <v>1054</v>
      </c>
      <c r="AL34" s="16"/>
      <c r="AO34" s="16">
        <v>35</v>
      </c>
      <c r="AP34" s="16">
        <v>105</v>
      </c>
      <c r="AQ34" s="16" t="s">
        <v>711</v>
      </c>
      <c r="AR34" s="21" t="s">
        <v>1049</v>
      </c>
      <c r="AS34" s="16" t="s">
        <v>1054</v>
      </c>
      <c r="AT34" s="16" t="s">
        <v>1055</v>
      </c>
      <c r="AU34" s="16">
        <f t="shared" ref="AU34:AU43" si="5">LEN(AT34)-LEN(SUBSTITUTE(AT34,",",""))+1</f>
        <v>10</v>
      </c>
      <c r="AV34" s="16" t="s">
        <v>1056</v>
      </c>
      <c r="AW34" s="16">
        <f>LEN(AV34)-LEN(SUBSTITUTE(AV34,",",""))+1</f>
        <v>1</v>
      </c>
      <c r="AX34" s="16">
        <f>Table1[[#This Row], [no. of native regions]]+Table1[[#This Row], [no. of introduced regions]]</f>
        <v>11</v>
      </c>
      <c r="AY34" s="30">
        <f>Table1[[#This Row], [no. of introduced regions]]/Table1[[#This Row], [no. of native regions]]</f>
        <v>0.1</v>
      </c>
      <c r="AZ34" s="16" t="s">
        <v>1054</v>
      </c>
      <c r="BA34" s="16" t="s">
        <v>1057</v>
      </c>
      <c r="BB34" s="16" t="s">
        <v>1058</v>
      </c>
      <c r="BC34" s="26">
        <v>3</v>
      </c>
      <c r="BD34" s="16" t="s">
        <v>1059</v>
      </c>
      <c r="BE34" s="16" t="s">
        <v>666</v>
      </c>
      <c r="BF34" s="16" t="s">
        <v>6520</v>
      </c>
      <c r="BG34" s="21" t="s">
        <v>6521</v>
      </c>
      <c r="BH34" s="16">
        <v>286</v>
      </c>
      <c r="BI34" s="41" t="s">
        <v>6513</v>
      </c>
      <c r="BJ34" s="16" t="s">
        <v>541</v>
      </c>
      <c r="BM34" s="16" t="s">
        <v>542</v>
      </c>
      <c r="BN34" s="16" t="s">
        <v>666</v>
      </c>
      <c r="BO34" s="16" t="s">
        <v>1062</v>
      </c>
      <c r="BP34" s="16" t="s">
        <v>542</v>
      </c>
      <c r="BQ34" s="16" t="s">
        <v>543</v>
      </c>
      <c r="BR34" s="16" t="s">
        <v>6383</v>
      </c>
      <c r="BS34" s="16" t="s">
        <v>1064</v>
      </c>
      <c r="BT34" s="16"/>
      <c r="BU34" s="16" t="s">
        <v>544</v>
      </c>
      <c r="BV34" s="16" t="s">
        <v>1065</v>
      </c>
      <c r="BW34" s="16" t="s">
        <v>541</v>
      </c>
      <c r="BY34" s="16" t="s">
        <v>1066</v>
      </c>
      <c r="BZ34" s="16" t="s">
        <v>541</v>
      </c>
      <c r="CC34" s="16" t="s">
        <v>6362</v>
      </c>
      <c r="CD34" s="16" t="s">
        <v>1063</v>
      </c>
      <c r="CH34" s="16" t="s">
        <v>542</v>
      </c>
      <c r="CI34" s="16">
        <v>528</v>
      </c>
      <c r="CK34" s="16" t="s">
        <v>1060</v>
      </c>
      <c r="CL34" s="16" t="s">
        <v>1061</v>
      </c>
      <c r="CS34" s="19"/>
      <c r="CV34" s="16" t="s">
        <v>1050</v>
      </c>
      <c r="CX34" s="16"/>
      <c r="CZ34" s="16">
        <v>328401</v>
      </c>
      <c r="DA34" s="16"/>
      <c r="DB34" s="16"/>
      <c r="DC34" s="16"/>
      <c r="DE34" s="16"/>
      <c r="DJ34" s="16"/>
    </row>
    <row r="35" spans="1:114" x14ac:dyDescent="0.35">
      <c r="A35" s="16" t="s">
        <v>6259</v>
      </c>
      <c r="C35" t="s">
        <v>181</v>
      </c>
      <c r="D35" s="32"/>
      <c r="E35"/>
      <c r="F35" s="16" t="s">
        <v>734</v>
      </c>
      <c r="G35" s="16" t="s">
        <v>119</v>
      </c>
      <c r="H35" s="16" t="s">
        <v>119</v>
      </c>
      <c r="J35" s="16" t="s">
        <v>119</v>
      </c>
      <c r="K35" s="16" t="s">
        <v>119</v>
      </c>
      <c r="L35" s="16"/>
      <c r="M35" s="16">
        <f t="shared" si="0"/>
        <v>4</v>
      </c>
      <c r="N35" s="20" t="s">
        <v>6339</v>
      </c>
      <c r="O35" s="16" t="s">
        <v>1245</v>
      </c>
      <c r="P35" s="16"/>
      <c r="Q35" s="16"/>
      <c r="R35" s="16"/>
      <c r="S35" s="16"/>
      <c r="T35" s="16" t="s">
        <v>182</v>
      </c>
      <c r="U35" s="16" t="s">
        <v>679</v>
      </c>
      <c r="V35" s="16"/>
      <c r="AB35" s="16" t="s">
        <v>1247</v>
      </c>
      <c r="AH35" s="16" t="s">
        <v>1246</v>
      </c>
      <c r="AI35" s="16" t="s">
        <v>1248</v>
      </c>
      <c r="AJ35" s="16" t="s">
        <v>1249</v>
      </c>
      <c r="AL35" s="16" t="s">
        <v>6102</v>
      </c>
      <c r="AO35" s="16">
        <v>19</v>
      </c>
      <c r="AP35" s="16">
        <v>99</v>
      </c>
      <c r="AQ35" s="16" t="s">
        <v>711</v>
      </c>
      <c r="AR35" s="16" t="s">
        <v>6101</v>
      </c>
      <c r="AS35" s="16" t="s">
        <v>6103</v>
      </c>
      <c r="AT35" s="16" t="s">
        <v>6104</v>
      </c>
      <c r="AU35" s="16">
        <f t="shared" si="5"/>
        <v>29</v>
      </c>
      <c r="AV35" s="16" t="s">
        <v>6105</v>
      </c>
      <c r="AW35" s="16">
        <f>LEN(AV35)-LEN(SUBSTITUTE(AV35,",",""))+1</f>
        <v>97</v>
      </c>
      <c r="AX35" s="16">
        <f>Table1[[#This Row], [no. of native regions]]+Table1[[#This Row], [no. of introduced regions]]</f>
        <v>126</v>
      </c>
      <c r="AY35" s="30">
        <f>Table1[[#This Row], [no. of introduced regions]]/Table1[[#This Row], [no. of native regions]]</f>
        <v>3.3448275862068964</v>
      </c>
      <c r="BC35" s="26"/>
      <c r="BH35" s="16"/>
      <c r="BI35" s="41"/>
      <c r="BP35" s="16" t="s">
        <v>6190</v>
      </c>
      <c r="BQ35" s="16" t="s">
        <v>6191</v>
      </c>
      <c r="BR35" s="16" t="s">
        <v>6192</v>
      </c>
      <c r="BT35" s="16"/>
      <c r="CC35" s="16"/>
      <c r="CQ35" s="16" t="s">
        <v>119</v>
      </c>
      <c r="CR35" s="16" t="s">
        <v>119</v>
      </c>
      <c r="CS35" s="19">
        <v>1061</v>
      </c>
      <c r="CX35" s="16"/>
      <c r="DA35" s="16"/>
      <c r="DB35" s="16"/>
      <c r="DC35" s="16"/>
      <c r="DE35" s="16"/>
      <c r="DJ35" s="16"/>
    </row>
    <row r="36" spans="1:114" x14ac:dyDescent="0.35">
      <c r="A36" s="16" t="s">
        <v>6259</v>
      </c>
      <c r="C36" t="s">
        <v>199</v>
      </c>
      <c r="D36" s="32"/>
      <c r="E36"/>
      <c r="F36" s="16" t="s">
        <v>734</v>
      </c>
      <c r="G36" s="16" t="s">
        <v>119</v>
      </c>
      <c r="H36" s="16" t="s">
        <v>119</v>
      </c>
      <c r="J36" s="16" t="s">
        <v>119</v>
      </c>
      <c r="K36" s="16" t="s">
        <v>119</v>
      </c>
      <c r="L36" s="16"/>
      <c r="M36" s="16">
        <f t="shared" si="0"/>
        <v>4</v>
      </c>
      <c r="N36" s="16" t="s">
        <v>6339</v>
      </c>
      <c r="O36" s="16"/>
      <c r="P36" s="16"/>
      <c r="Q36" s="16"/>
      <c r="R36" s="16"/>
      <c r="S36" s="16"/>
      <c r="T36" s="16" t="s">
        <v>200</v>
      </c>
      <c r="U36" s="16"/>
      <c r="V36" s="16"/>
      <c r="AB36" s="16" t="s">
        <v>199</v>
      </c>
      <c r="AH36" s="16" t="s">
        <v>1278</v>
      </c>
      <c r="AI36" s="16" t="s">
        <v>1279</v>
      </c>
      <c r="AJ36" s="16" t="s">
        <v>1280</v>
      </c>
      <c r="AL36" s="16"/>
      <c r="AU36" s="16">
        <f t="shared" si="5"/>
        <v>1</v>
      </c>
      <c r="AW36" s="16">
        <f>LEN(AV36)-LEN(SUBSTITUTE(AV36,",",""))+1</f>
        <v>1</v>
      </c>
      <c r="AY36" s="30"/>
      <c r="BC36" s="26"/>
      <c r="BH36" s="16"/>
      <c r="BI36" s="41"/>
      <c r="BT36" s="16"/>
      <c r="CC36" s="16"/>
      <c r="CS36" s="19"/>
      <c r="CX36" s="16"/>
      <c r="DA36" s="16"/>
      <c r="DB36" s="16"/>
      <c r="DC36" s="16"/>
      <c r="DE36" s="16"/>
      <c r="DJ36" s="16"/>
    </row>
    <row r="37" spans="1:114" x14ac:dyDescent="0.35">
      <c r="A37" s="16" t="s">
        <v>6259</v>
      </c>
      <c r="C37" t="s">
        <v>226</v>
      </c>
      <c r="D37" s="32"/>
      <c r="E37"/>
      <c r="F37" s="16" t="s">
        <v>734</v>
      </c>
      <c r="G37" s="16" t="s">
        <v>119</v>
      </c>
      <c r="H37" s="16" t="s">
        <v>119</v>
      </c>
      <c r="J37" s="16" t="s">
        <v>119</v>
      </c>
      <c r="K37" s="16" t="s">
        <v>119</v>
      </c>
      <c r="L37" s="16"/>
      <c r="M37" s="16">
        <f t="shared" si="0"/>
        <v>4</v>
      </c>
      <c r="N37" s="20" t="s">
        <v>6339</v>
      </c>
      <c r="O37" s="16"/>
      <c r="P37" s="16"/>
      <c r="Q37" s="16"/>
      <c r="R37" s="16"/>
      <c r="S37" s="16"/>
      <c r="T37" s="16" t="s">
        <v>227</v>
      </c>
      <c r="U37" s="16"/>
      <c r="V37" s="16"/>
      <c r="AB37" s="16" t="s">
        <v>1318</v>
      </c>
      <c r="AH37" s="16" t="s">
        <v>1230</v>
      </c>
      <c r="AI37" s="16" t="s">
        <v>1248</v>
      </c>
      <c r="AJ37" s="16" t="s">
        <v>1319</v>
      </c>
      <c r="AL37" s="16"/>
      <c r="AU37" s="16">
        <f t="shared" si="5"/>
        <v>1</v>
      </c>
      <c r="AW37" s="16">
        <f>LEN(AV37)-LEN(SUBSTITUTE(AV37,",",""))+1</f>
        <v>1</v>
      </c>
      <c r="AY37" s="30">
        <f>Table1[[#This Row], [no. of introduced regions]]/Table1[[#This Row], [no. of native regions]]</f>
        <v>1</v>
      </c>
      <c r="BC37" s="26"/>
      <c r="BH37" s="16"/>
      <c r="BI37" s="41"/>
      <c r="BT37" s="16"/>
      <c r="CC37" s="16"/>
      <c r="CS37" s="19"/>
      <c r="CX37" s="16"/>
      <c r="DA37" s="16"/>
      <c r="DB37" s="16"/>
      <c r="DC37" s="16"/>
      <c r="DE37" s="16"/>
      <c r="DJ37" s="16"/>
    </row>
    <row r="38" spans="1:114" x14ac:dyDescent="0.35">
      <c r="A38" s="16" t="s">
        <v>6259</v>
      </c>
      <c r="C38" t="s">
        <v>238</v>
      </c>
      <c r="D38" s="32"/>
      <c r="E38"/>
      <c r="F38" s="16" t="s">
        <v>734</v>
      </c>
      <c r="G38" s="16" t="s">
        <v>119</v>
      </c>
      <c r="H38" s="16" t="s">
        <v>119</v>
      </c>
      <c r="J38" s="16" t="s">
        <v>119</v>
      </c>
      <c r="K38" s="16" t="s">
        <v>119</v>
      </c>
      <c r="L38" s="16"/>
      <c r="M38" s="16">
        <f t="shared" si="0"/>
        <v>4</v>
      </c>
      <c r="N38" s="20" t="s">
        <v>6339</v>
      </c>
      <c r="O38" s="16"/>
      <c r="P38" s="16"/>
      <c r="Q38" s="16"/>
      <c r="R38" s="16"/>
      <c r="S38" s="16"/>
      <c r="T38" s="16" t="s">
        <v>239</v>
      </c>
      <c r="U38" s="16"/>
      <c r="V38" s="16"/>
      <c r="AB38" s="16" t="s">
        <v>1334</v>
      </c>
      <c r="AH38" s="16" t="s">
        <v>1230</v>
      </c>
      <c r="AI38" s="16" t="s">
        <v>1335</v>
      </c>
      <c r="AJ38" s="16" t="s">
        <v>1336</v>
      </c>
      <c r="AL38" s="16"/>
      <c r="AU38" s="16">
        <f t="shared" si="5"/>
        <v>1</v>
      </c>
      <c r="AY38" s="30"/>
      <c r="BC38" s="26"/>
      <c r="BH38" s="16"/>
      <c r="BI38" s="41"/>
      <c r="BT38" s="16"/>
      <c r="CC38" s="16"/>
      <c r="CS38" s="19"/>
      <c r="CX38" s="16"/>
      <c r="DA38" s="16"/>
      <c r="DB38" s="16"/>
      <c r="DC38" s="16"/>
      <c r="DE38" s="16"/>
      <c r="DJ38" s="16"/>
    </row>
    <row r="39" spans="1:114" x14ac:dyDescent="0.35">
      <c r="A39" s="16" t="s">
        <v>6259</v>
      </c>
      <c r="C39" t="s">
        <v>286</v>
      </c>
      <c r="D39" s="32"/>
      <c r="E39"/>
      <c r="F39" s="16" t="s">
        <v>734</v>
      </c>
      <c r="G39" s="16" t="s">
        <v>119</v>
      </c>
      <c r="H39" s="16" t="s">
        <v>119</v>
      </c>
      <c r="J39" s="16" t="s">
        <v>119</v>
      </c>
      <c r="K39" s="16" t="s">
        <v>119</v>
      </c>
      <c r="L39" s="16"/>
      <c r="M39" s="16">
        <f t="shared" si="0"/>
        <v>4</v>
      </c>
      <c r="N39" s="20" t="s">
        <v>6339</v>
      </c>
      <c r="O39" s="16"/>
      <c r="P39" s="16"/>
      <c r="Q39" s="16"/>
      <c r="R39" s="16"/>
      <c r="S39" s="16"/>
      <c r="T39" s="16" t="s">
        <v>287</v>
      </c>
      <c r="U39" s="16"/>
      <c r="V39" s="16"/>
      <c r="AB39" s="16" t="s">
        <v>286</v>
      </c>
      <c r="AH39" s="16" t="s">
        <v>1246</v>
      </c>
      <c r="AI39" s="16" t="s">
        <v>1245</v>
      </c>
      <c r="AJ39" s="16" t="s">
        <v>1405</v>
      </c>
      <c r="AL39" s="16"/>
      <c r="AU39" s="16">
        <f t="shared" si="5"/>
        <v>1</v>
      </c>
      <c r="AY39" s="30"/>
      <c r="BC39" s="26"/>
      <c r="BH39" s="16"/>
      <c r="BI39" s="41"/>
      <c r="BT39" s="16"/>
      <c r="CC39" s="16"/>
      <c r="CS39" s="19"/>
      <c r="CX39" s="16"/>
      <c r="DA39" s="16"/>
      <c r="DB39" s="16"/>
      <c r="DC39" s="16"/>
      <c r="DE39" s="16"/>
      <c r="DJ39" s="16"/>
    </row>
    <row r="40" spans="1:114" x14ac:dyDescent="0.35">
      <c r="A40" s="16" t="s">
        <v>6259</v>
      </c>
      <c r="C40" t="s">
        <v>289</v>
      </c>
      <c r="D40" s="32"/>
      <c r="E40"/>
      <c r="F40" s="16" t="s">
        <v>734</v>
      </c>
      <c r="G40" s="16" t="s">
        <v>119</v>
      </c>
      <c r="H40" s="16" t="s">
        <v>119</v>
      </c>
      <c r="J40" s="16" t="s">
        <v>119</v>
      </c>
      <c r="K40" s="16" t="s">
        <v>119</v>
      </c>
      <c r="L40" s="16"/>
      <c r="M40" s="16">
        <f t="shared" si="0"/>
        <v>4</v>
      </c>
      <c r="N40" s="20" t="s">
        <v>6339</v>
      </c>
      <c r="O40" s="16"/>
      <c r="P40" s="16"/>
      <c r="Q40" s="16"/>
      <c r="R40" s="16"/>
      <c r="S40" s="16"/>
      <c r="T40" s="16" t="s">
        <v>1441</v>
      </c>
      <c r="U40" s="16"/>
      <c r="V40" s="16"/>
      <c r="AB40" s="16" t="s">
        <v>1442</v>
      </c>
      <c r="AH40" s="16" t="s">
        <v>1246</v>
      </c>
      <c r="AI40" s="16" t="s">
        <v>1245</v>
      </c>
      <c r="AJ40" s="16" t="s">
        <v>1252</v>
      </c>
      <c r="AL40" s="16"/>
      <c r="AU40" s="16">
        <f t="shared" si="5"/>
        <v>1</v>
      </c>
      <c r="AW40" s="16">
        <f>LEN(AV40)-LEN(SUBSTITUTE(AV40,",",""))+1</f>
        <v>1</v>
      </c>
      <c r="AY40" s="30"/>
      <c r="BC40" s="26"/>
      <c r="BH40" s="16"/>
      <c r="BI40" s="41"/>
      <c r="BT40" s="16"/>
      <c r="CC40" s="16"/>
      <c r="CS40" s="19"/>
      <c r="CX40" s="16"/>
      <c r="DA40" s="16"/>
      <c r="DB40" s="16"/>
      <c r="DC40" s="16"/>
      <c r="DE40" s="16"/>
      <c r="DJ40" s="16"/>
    </row>
    <row r="41" spans="1:114" x14ac:dyDescent="0.35">
      <c r="A41" s="16" t="s">
        <v>6259</v>
      </c>
      <c r="C41" t="s">
        <v>298</v>
      </c>
      <c r="D41" s="32"/>
      <c r="E41"/>
      <c r="F41" s="16" t="s">
        <v>734</v>
      </c>
      <c r="G41" s="16" t="s">
        <v>119</v>
      </c>
      <c r="H41" s="16" t="s">
        <v>119</v>
      </c>
      <c r="J41" s="16" t="s">
        <v>119</v>
      </c>
      <c r="K41" s="16" t="s">
        <v>119</v>
      </c>
      <c r="L41" s="16"/>
      <c r="M41" s="16">
        <f t="shared" si="0"/>
        <v>4</v>
      </c>
      <c r="N41" s="20" t="s">
        <v>6339</v>
      </c>
      <c r="O41" s="16"/>
      <c r="P41" s="16"/>
      <c r="Q41" s="16"/>
      <c r="R41" s="16"/>
      <c r="S41" s="16"/>
      <c r="T41" s="16" t="s">
        <v>299</v>
      </c>
      <c r="U41" s="16"/>
      <c r="V41" s="16"/>
      <c r="W41" s="16" t="s">
        <v>1448</v>
      </c>
      <c r="AB41" s="16" t="s">
        <v>1450</v>
      </c>
      <c r="AH41" s="16" t="s">
        <v>1449</v>
      </c>
      <c r="AI41" s="16" t="s">
        <v>1332</v>
      </c>
      <c r="AJ41" s="16" t="s">
        <v>1451</v>
      </c>
      <c r="AL41" s="16"/>
      <c r="AU41" s="16">
        <f t="shared" si="5"/>
        <v>1</v>
      </c>
      <c r="AW41" s="16">
        <f>LEN(AV41)-LEN(SUBSTITUTE(AV41,",",""))+1</f>
        <v>1</v>
      </c>
      <c r="AY41" s="30">
        <f>Table1[[#This Row], [no. of introduced regions]]/Table1[[#This Row], [no. of native regions]]</f>
        <v>1</v>
      </c>
      <c r="BC41" s="26"/>
      <c r="BH41" s="16"/>
      <c r="BI41" s="41"/>
      <c r="BT41" s="16"/>
      <c r="CC41" s="16"/>
      <c r="CS41" s="19"/>
      <c r="CX41" s="16"/>
      <c r="DA41" s="16"/>
      <c r="DB41" s="16"/>
      <c r="DC41" s="16"/>
      <c r="DE41" s="16"/>
      <c r="DJ41" s="16"/>
    </row>
    <row r="42" spans="1:114" x14ac:dyDescent="0.35">
      <c r="A42" s="16" t="s">
        <v>6259</v>
      </c>
      <c r="C42" t="s">
        <v>319</v>
      </c>
      <c r="D42" s="32"/>
      <c r="E42"/>
      <c r="F42" s="16" t="s">
        <v>734</v>
      </c>
      <c r="G42" s="16" t="s">
        <v>119</v>
      </c>
      <c r="H42" s="16" t="s">
        <v>119</v>
      </c>
      <c r="J42" s="16" t="s">
        <v>119</v>
      </c>
      <c r="K42" s="16" t="s">
        <v>119</v>
      </c>
      <c r="L42" s="16"/>
      <c r="M42" s="16">
        <f t="shared" si="0"/>
        <v>4</v>
      </c>
      <c r="N42" s="20" t="s">
        <v>6339</v>
      </c>
      <c r="O42" s="16" t="s">
        <v>1245</v>
      </c>
      <c r="P42" s="16"/>
      <c r="Q42" s="16"/>
      <c r="R42" s="16"/>
      <c r="S42" s="16"/>
      <c r="T42" s="16" t="s">
        <v>320</v>
      </c>
      <c r="U42" s="16"/>
      <c r="V42" s="16"/>
      <c r="AB42" s="16" t="s">
        <v>319</v>
      </c>
      <c r="AH42" s="16" t="s">
        <v>6147</v>
      </c>
      <c r="AI42" s="16" t="s">
        <v>1248</v>
      </c>
      <c r="AJ42" s="16" t="s">
        <v>1547</v>
      </c>
      <c r="AL42" s="16"/>
      <c r="AU42" s="16">
        <f t="shared" si="5"/>
        <v>1</v>
      </c>
      <c r="AW42" s="16">
        <f>LEN(AV42)-LEN(SUBSTITUTE(AV42,",",""))+1</f>
        <v>1</v>
      </c>
      <c r="AY42" s="30"/>
      <c r="BC42" s="26"/>
      <c r="BE42" s="16" t="s">
        <v>1548</v>
      </c>
      <c r="BH42" s="16"/>
      <c r="BI42" s="41"/>
      <c r="BP42" s="16" t="s">
        <v>1549</v>
      </c>
      <c r="BQ42" s="20" t="s">
        <v>1550</v>
      </c>
      <c r="BS42" s="16" t="s">
        <v>1551</v>
      </c>
      <c r="BT42" s="16"/>
      <c r="CC42" s="16"/>
      <c r="CS42" s="19"/>
      <c r="CX42" s="16"/>
      <c r="DA42" s="16"/>
      <c r="DB42" s="16"/>
      <c r="DC42" s="16"/>
      <c r="DE42" s="16"/>
      <c r="DJ42" s="16"/>
    </row>
    <row r="43" spans="1:114" x14ac:dyDescent="0.35">
      <c r="A43" s="16" t="s">
        <v>6259</v>
      </c>
      <c r="C43" t="s">
        <v>328</v>
      </c>
      <c r="D43" s="32"/>
      <c r="E43"/>
      <c r="F43" s="16" t="s">
        <v>734</v>
      </c>
      <c r="G43" s="16" t="s">
        <v>119</v>
      </c>
      <c r="H43" s="16" t="s">
        <v>119</v>
      </c>
      <c r="J43" s="16" t="s">
        <v>119</v>
      </c>
      <c r="K43" s="16" t="s">
        <v>119</v>
      </c>
      <c r="L43" s="16"/>
      <c r="M43" s="16">
        <f t="shared" si="0"/>
        <v>4</v>
      </c>
      <c r="N43" s="20" t="s">
        <v>6339</v>
      </c>
      <c r="O43" s="16" t="s">
        <v>1245</v>
      </c>
      <c r="P43" s="16"/>
      <c r="Q43" s="16"/>
      <c r="R43" s="16"/>
      <c r="S43" s="16"/>
      <c r="T43" s="16" t="s">
        <v>6092</v>
      </c>
      <c r="U43" s="16" t="s">
        <v>6093</v>
      </c>
      <c r="V43" s="16"/>
      <c r="W43" s="16" t="s">
        <v>1584</v>
      </c>
      <c r="X43" s="16" t="s">
        <v>679</v>
      </c>
      <c r="AB43" s="16" t="s">
        <v>328</v>
      </c>
      <c r="AH43" s="16" t="s">
        <v>1246</v>
      </c>
      <c r="AI43" s="16" t="s">
        <v>1402</v>
      </c>
      <c r="AJ43" s="16" t="s">
        <v>6095</v>
      </c>
      <c r="AL43" s="16"/>
      <c r="AO43" s="16">
        <v>38</v>
      </c>
      <c r="AP43" s="16">
        <v>14</v>
      </c>
      <c r="AQ43" s="16" t="s">
        <v>1252</v>
      </c>
      <c r="AR43" s="21" t="s">
        <v>6094</v>
      </c>
      <c r="AS43" s="16" t="s">
        <v>6096</v>
      </c>
      <c r="AT43" s="16" t="s">
        <v>6097</v>
      </c>
      <c r="AU43" s="16">
        <f t="shared" si="5"/>
        <v>19</v>
      </c>
      <c r="AV43" s="16" t="s">
        <v>6098</v>
      </c>
      <c r="AW43" s="16">
        <f>LEN(AV43)-LEN(SUBSTITUTE(AV43,",",""))+1</f>
        <v>14</v>
      </c>
      <c r="AX43" s="16">
        <f>Table1[[#This Row], [no. of native regions]]+Table1[[#This Row], [no. of introduced regions]]</f>
        <v>33</v>
      </c>
      <c r="AY43" s="30">
        <f>Table1[[#This Row], [no. of introduced regions]]/Table1[[#This Row], [no. of native regions]]</f>
        <v>0.73684210526315785</v>
      </c>
      <c r="BC43" s="26"/>
      <c r="BE43" s="16" t="s">
        <v>1585</v>
      </c>
      <c r="BH43" s="16"/>
      <c r="BI43" s="41"/>
      <c r="BP43" s="16" t="s">
        <v>6099</v>
      </c>
      <c r="BQ43" s="20" t="s">
        <v>6100</v>
      </c>
      <c r="BT43" s="16"/>
      <c r="CC43" s="16"/>
      <c r="CQ43" s="16" t="s">
        <v>119</v>
      </c>
      <c r="CR43" s="16" t="s">
        <v>119</v>
      </c>
      <c r="CS43" s="19">
        <v>739</v>
      </c>
      <c r="CX43" s="16"/>
      <c r="DA43" s="16"/>
      <c r="DB43" s="16"/>
      <c r="DC43" s="16"/>
      <c r="DE43" s="16"/>
      <c r="DJ43" s="16"/>
    </row>
    <row r="44" spans="1:114" x14ac:dyDescent="0.35">
      <c r="A44" s="16" t="s">
        <v>6259</v>
      </c>
      <c r="C44" t="s">
        <v>336</v>
      </c>
      <c r="D44" s="32"/>
      <c r="E44"/>
      <c r="F44" s="16" t="s">
        <v>734</v>
      </c>
      <c r="G44" s="16" t="s">
        <v>119</v>
      </c>
      <c r="H44" s="16" t="s">
        <v>119</v>
      </c>
      <c r="J44" s="16" t="s">
        <v>119</v>
      </c>
      <c r="K44" s="16" t="s">
        <v>119</v>
      </c>
      <c r="L44" s="16"/>
      <c r="M44" s="16">
        <f t="shared" si="0"/>
        <v>4</v>
      </c>
      <c r="N44" s="20" t="s">
        <v>6339</v>
      </c>
      <c r="O44" s="16"/>
      <c r="P44" s="16"/>
      <c r="Q44" s="16"/>
      <c r="R44" s="16"/>
      <c r="S44" s="16"/>
      <c r="T44" s="16" t="s">
        <v>337</v>
      </c>
      <c r="U44" s="16" t="s">
        <v>632</v>
      </c>
      <c r="V44" s="16"/>
      <c r="AB44" s="16" t="s">
        <v>1611</v>
      </c>
      <c r="AH44" s="16" t="s">
        <v>1246</v>
      </c>
      <c r="AI44" s="16" t="s">
        <v>1248</v>
      </c>
      <c r="AJ44" s="16" t="s">
        <v>1612</v>
      </c>
      <c r="AL44" s="16"/>
      <c r="AY44" s="30"/>
      <c r="BC44" s="26"/>
      <c r="BE44" s="16" t="s">
        <v>1613</v>
      </c>
      <c r="BH44" s="16"/>
      <c r="BI44" s="41"/>
      <c r="BT44" s="16"/>
      <c r="CC44" s="16"/>
      <c r="CS44" s="19"/>
      <c r="CX44" s="16"/>
      <c r="DA44" s="16"/>
      <c r="DB44" s="16"/>
      <c r="DC44" s="16"/>
      <c r="DE44" s="16"/>
      <c r="DJ44" s="16"/>
    </row>
    <row r="45" spans="1:114" x14ac:dyDescent="0.35">
      <c r="A45" s="16" t="s">
        <v>6259</v>
      </c>
      <c r="C45" t="s">
        <v>354</v>
      </c>
      <c r="D45" s="32"/>
      <c r="F45" s="16" t="s">
        <v>734</v>
      </c>
      <c r="G45" s="16" t="s">
        <v>119</v>
      </c>
      <c r="H45" s="16" t="s">
        <v>119</v>
      </c>
      <c r="J45" s="16" t="s">
        <v>119</v>
      </c>
      <c r="K45" s="16" t="s">
        <v>119</v>
      </c>
      <c r="L45" s="16"/>
      <c r="M45" s="16">
        <f t="shared" si="0"/>
        <v>4</v>
      </c>
      <c r="N45" s="20" t="s">
        <v>6339</v>
      </c>
      <c r="O45" s="16"/>
      <c r="P45" s="16"/>
      <c r="Q45" s="16"/>
      <c r="R45" s="16"/>
      <c r="S45" s="16"/>
      <c r="T45" s="16" t="s">
        <v>355</v>
      </c>
      <c r="U45" s="16" t="s">
        <v>632</v>
      </c>
      <c r="V45" s="16"/>
      <c r="AB45" s="16" t="s">
        <v>1675</v>
      </c>
      <c r="AH45" s="16" t="s">
        <v>1345</v>
      </c>
      <c r="AI45" s="16" t="s">
        <v>1332</v>
      </c>
      <c r="AJ45" s="16" t="s">
        <v>1244</v>
      </c>
      <c r="AL45" s="16"/>
      <c r="AU45" s="16">
        <f>LEN(AT45)-LEN(SUBSTITUTE(AT45,",",""))+1</f>
        <v>1</v>
      </c>
      <c r="AW45" s="16">
        <f>LEN(AV45)-LEN(SUBSTITUTE(AV45,",",""))+1</f>
        <v>1</v>
      </c>
      <c r="AY45" s="30">
        <f>Table1[[#This Row], [no. of introduced regions]]/Table1[[#This Row], [no. of native regions]]</f>
        <v>1</v>
      </c>
      <c r="BC45" s="26"/>
      <c r="BH45" s="16"/>
      <c r="BI45" s="41"/>
      <c r="BT45" s="16"/>
      <c r="BY45" s="16" t="s">
        <v>1676</v>
      </c>
      <c r="CC45" s="16"/>
      <c r="CS45" s="19"/>
      <c r="CX45" s="16"/>
      <c r="DA45" s="16"/>
      <c r="DB45" s="16"/>
      <c r="DC45" s="16"/>
      <c r="DE45" s="16"/>
      <c r="DJ45" s="16"/>
    </row>
    <row r="46" spans="1:114" x14ac:dyDescent="0.35">
      <c r="A46" s="16" t="s">
        <v>6259</v>
      </c>
      <c r="C46" t="s">
        <v>357</v>
      </c>
      <c r="D46" s="32"/>
      <c r="F46" s="16" t="s">
        <v>734</v>
      </c>
      <c r="G46" s="16" t="s">
        <v>119</v>
      </c>
      <c r="H46" s="16" t="s">
        <v>119</v>
      </c>
      <c r="J46" s="16" t="s">
        <v>119</v>
      </c>
      <c r="K46" s="16" t="s">
        <v>119</v>
      </c>
      <c r="L46" s="16"/>
      <c r="M46" s="16">
        <f t="shared" si="0"/>
        <v>4</v>
      </c>
      <c r="N46" s="20" t="s">
        <v>6339</v>
      </c>
      <c r="O46" s="16" t="s">
        <v>1245</v>
      </c>
      <c r="P46" s="16"/>
      <c r="Q46" s="16"/>
      <c r="R46" s="16"/>
      <c r="S46" s="16"/>
      <c r="T46" s="16" t="s">
        <v>1689</v>
      </c>
      <c r="U46" s="16"/>
      <c r="V46" s="16"/>
      <c r="AB46" s="16" t="s">
        <v>3061</v>
      </c>
      <c r="AH46" s="16" t="s">
        <v>1246</v>
      </c>
      <c r="AI46" s="16" t="s">
        <v>1402</v>
      </c>
      <c r="AJ46" s="16" t="s">
        <v>1690</v>
      </c>
      <c r="AL46" s="16"/>
      <c r="AU46" s="16">
        <f>LEN(AT46)-LEN(SUBSTITUTE(AT46,",",""))+1</f>
        <v>1</v>
      </c>
      <c r="AW46" s="16">
        <f>LEN(AV46)-LEN(SUBSTITUTE(AV46,",",""))+1</f>
        <v>1</v>
      </c>
      <c r="AY46" s="30"/>
      <c r="BC46" s="26"/>
      <c r="BE46" s="16" t="s">
        <v>1691</v>
      </c>
      <c r="BH46" s="16"/>
      <c r="BI46" s="41"/>
      <c r="BJ46" s="16" t="s">
        <v>357</v>
      </c>
      <c r="BP46" s="16" t="s">
        <v>1692</v>
      </c>
      <c r="BQ46" s="16" t="s">
        <v>1693</v>
      </c>
      <c r="BS46" s="16" t="s">
        <v>1694</v>
      </c>
      <c r="BT46" s="16" t="s">
        <v>1695</v>
      </c>
      <c r="CC46" s="16"/>
      <c r="CS46" s="19"/>
      <c r="CX46" s="16"/>
      <c r="DA46" s="16"/>
      <c r="DB46" s="16"/>
      <c r="DC46" s="16"/>
      <c r="DE46" s="16"/>
      <c r="DJ46" s="16"/>
    </row>
    <row r="47" spans="1:114" x14ac:dyDescent="0.35">
      <c r="A47" s="16" t="s">
        <v>6259</v>
      </c>
      <c r="C47" t="s">
        <v>365</v>
      </c>
      <c r="D47" s="32"/>
      <c r="F47" s="16" t="s">
        <v>734</v>
      </c>
      <c r="G47" s="16" t="s">
        <v>119</v>
      </c>
      <c r="H47" s="16" t="s">
        <v>119</v>
      </c>
      <c r="J47" s="16" t="s">
        <v>119</v>
      </c>
      <c r="K47" s="16" t="s">
        <v>119</v>
      </c>
      <c r="L47" s="16"/>
      <c r="M47" s="16">
        <f t="shared" si="0"/>
        <v>4</v>
      </c>
      <c r="N47" s="20" t="s">
        <v>6339</v>
      </c>
      <c r="O47" s="16"/>
      <c r="P47" s="16"/>
      <c r="Q47" s="16"/>
      <c r="R47" s="16"/>
      <c r="S47" s="16"/>
      <c r="T47" s="16" t="s">
        <v>366</v>
      </c>
      <c r="U47" s="16"/>
      <c r="V47" s="16"/>
      <c r="W47" s="16" t="s">
        <v>3112</v>
      </c>
      <c r="AB47" s="16" t="s">
        <v>3113</v>
      </c>
      <c r="AH47" s="16" t="s">
        <v>1277</v>
      </c>
      <c r="AI47" s="16" t="s">
        <v>3114</v>
      </c>
      <c r="AJ47" s="16" t="s">
        <v>3115</v>
      </c>
      <c r="AL47" s="16"/>
      <c r="AU47" s="16" t="e">
        <f>LEN(#REF!)-LEN(SUBSTITUTE(#REF!,",",""))+1</f>
        <v>#REF!</v>
      </c>
      <c r="AY47" s="30"/>
      <c r="BC47" s="26"/>
      <c r="BH47" s="16"/>
      <c r="BI47" s="41"/>
      <c r="BT47" s="16"/>
      <c r="CC47" s="16"/>
      <c r="CS47" s="19"/>
      <c r="CX47" s="16"/>
      <c r="DA47" s="16"/>
      <c r="DB47" s="16"/>
      <c r="DC47" s="16"/>
      <c r="DE47" s="16"/>
      <c r="DJ47" s="16"/>
    </row>
    <row r="48" spans="1:114" x14ac:dyDescent="0.35">
      <c r="A48" s="16" t="s">
        <v>6259</v>
      </c>
      <c r="C48" t="s">
        <v>193</v>
      </c>
      <c r="D48" s="32"/>
      <c r="F48" s="16" t="s">
        <v>734</v>
      </c>
      <c r="G48" s="16" t="s">
        <v>119</v>
      </c>
      <c r="J48" s="16" t="s">
        <v>119</v>
      </c>
      <c r="K48" s="16" t="s">
        <v>119</v>
      </c>
      <c r="L48" s="16" t="s">
        <v>119</v>
      </c>
      <c r="M48" s="16">
        <f t="shared" si="0"/>
        <v>4</v>
      </c>
      <c r="N48" s="20" t="s">
        <v>6339</v>
      </c>
      <c r="O48" s="16" t="s">
        <v>651</v>
      </c>
      <c r="P48" s="16"/>
      <c r="Q48" s="16"/>
      <c r="R48" s="16"/>
      <c r="S48" s="16"/>
      <c r="T48" s="16" t="s">
        <v>1276</v>
      </c>
      <c r="U48" s="16"/>
      <c r="V48" s="16"/>
      <c r="AB48" s="16" t="s">
        <v>193</v>
      </c>
      <c r="AH48" s="16" t="s">
        <v>1277</v>
      </c>
      <c r="AI48" s="16" t="s">
        <v>997</v>
      </c>
      <c r="AJ48" s="16" t="s">
        <v>1211</v>
      </c>
      <c r="AL48" s="16"/>
      <c r="AU48" s="16">
        <f t="shared" ref="AU48:AU53" si="6">LEN(AT48)-LEN(SUBSTITUTE(AT48,",",""))+1</f>
        <v>1</v>
      </c>
      <c r="AW48" s="16">
        <f t="shared" ref="AW48:AW53" si="7">LEN(AV48)-LEN(SUBSTITUTE(AV48,",",""))+1</f>
        <v>1</v>
      </c>
      <c r="AY48" s="30"/>
      <c r="BB48" s="16" t="s">
        <v>6422</v>
      </c>
      <c r="BC48" s="26" t="s">
        <v>1013</v>
      </c>
      <c r="BD48" s="16" t="s">
        <v>6423</v>
      </c>
      <c r="BH48" s="16"/>
      <c r="BI48" s="41"/>
      <c r="BT48" s="16"/>
      <c r="CC48" s="16"/>
      <c r="CS48" s="19"/>
      <c r="CX48" s="16"/>
      <c r="DA48" s="16"/>
      <c r="DB48" s="16"/>
      <c r="DC48" s="16"/>
      <c r="DE48" s="16"/>
      <c r="DJ48" s="16"/>
    </row>
    <row r="49" spans="1:114" x14ac:dyDescent="0.35">
      <c r="A49" s="16" t="s">
        <v>6259</v>
      </c>
      <c r="C49" t="s">
        <v>1456</v>
      </c>
      <c r="D49" s="32"/>
      <c r="F49" s="16" t="s">
        <v>734</v>
      </c>
      <c r="G49" s="16" t="s">
        <v>119</v>
      </c>
      <c r="J49" s="16" t="s">
        <v>119</v>
      </c>
      <c r="K49" s="16" t="s">
        <v>119</v>
      </c>
      <c r="L49" s="16" t="s">
        <v>119</v>
      </c>
      <c r="M49" s="16">
        <f t="shared" si="0"/>
        <v>4</v>
      </c>
      <c r="N49" s="20" t="s">
        <v>6339</v>
      </c>
      <c r="O49" s="16"/>
      <c r="P49" s="16"/>
      <c r="Q49" s="16"/>
      <c r="R49" s="16"/>
      <c r="S49" s="16"/>
      <c r="T49" s="16" t="s">
        <v>302</v>
      </c>
      <c r="U49" s="16" t="s">
        <v>679</v>
      </c>
      <c r="V49" s="16"/>
      <c r="AB49" s="16" t="s">
        <v>1458</v>
      </c>
      <c r="AG49" s="16" t="s">
        <v>6257</v>
      </c>
      <c r="AH49" s="16" t="s">
        <v>5899</v>
      </c>
      <c r="AI49" s="16" t="s">
        <v>946</v>
      </c>
      <c r="AJ49" s="16" t="s">
        <v>1459</v>
      </c>
      <c r="AL49" s="16"/>
      <c r="AR49" s="16" t="s">
        <v>1457</v>
      </c>
      <c r="AT49" s="16" t="s">
        <v>1460</v>
      </c>
      <c r="AU49" s="16">
        <f t="shared" si="6"/>
        <v>34</v>
      </c>
      <c r="AV49" s="16" t="s">
        <v>1461</v>
      </c>
      <c r="AW49" s="16">
        <f t="shared" si="7"/>
        <v>15</v>
      </c>
      <c r="AY49" s="30"/>
      <c r="BB49" s="16" t="s">
        <v>6413</v>
      </c>
      <c r="BC49" s="27">
        <v>1</v>
      </c>
      <c r="BD49" s="16" t="s">
        <v>6414</v>
      </c>
      <c r="BE49" s="16" t="s">
        <v>1462</v>
      </c>
      <c r="BH49" s="16" t="s">
        <v>119</v>
      </c>
      <c r="BI49" s="41"/>
      <c r="BJ49" s="16" t="s">
        <v>1456</v>
      </c>
      <c r="BT49" s="16"/>
      <c r="BY49" s="16" t="s">
        <v>1463</v>
      </c>
      <c r="CC49" s="16"/>
      <c r="CS49" s="19"/>
      <c r="CX49" s="16"/>
      <c r="DA49" s="16"/>
      <c r="DB49" s="16"/>
      <c r="DC49" s="16"/>
      <c r="DE49" s="16"/>
      <c r="DJ49" s="16"/>
    </row>
    <row r="50" spans="1:114" x14ac:dyDescent="0.35">
      <c r="A50" s="16" t="s">
        <v>6259</v>
      </c>
      <c r="C50" t="s">
        <v>342</v>
      </c>
      <c r="D50" s="32"/>
      <c r="F50" s="16" t="s">
        <v>734</v>
      </c>
      <c r="G50" s="16" t="s">
        <v>119</v>
      </c>
      <c r="J50" s="16" t="s">
        <v>119</v>
      </c>
      <c r="K50" s="16" t="s">
        <v>119</v>
      </c>
      <c r="L50" s="16" t="s">
        <v>119</v>
      </c>
      <c r="M50" s="16">
        <f t="shared" si="0"/>
        <v>4</v>
      </c>
      <c r="N50" s="20" t="s">
        <v>6339</v>
      </c>
      <c r="O50" s="16" t="s">
        <v>3181</v>
      </c>
      <c r="P50" s="16"/>
      <c r="Q50" s="16"/>
      <c r="R50" s="16"/>
      <c r="S50" s="16"/>
      <c r="T50" s="16" t="s">
        <v>343</v>
      </c>
      <c r="U50" s="16" t="s">
        <v>679</v>
      </c>
      <c r="V50" s="16"/>
      <c r="W50" s="16" t="s">
        <v>6090</v>
      </c>
      <c r="X50" s="16" t="s">
        <v>679</v>
      </c>
      <c r="AB50" s="16" t="s">
        <v>1648</v>
      </c>
      <c r="AG50" s="16" t="s">
        <v>3177</v>
      </c>
      <c r="AH50" s="16" t="s">
        <v>1647</v>
      </c>
      <c r="AI50" s="16" t="s">
        <v>3168</v>
      </c>
      <c r="AJ50" s="16" t="s">
        <v>1649</v>
      </c>
      <c r="AL50" s="16"/>
      <c r="AO50" s="16">
        <v>10</v>
      </c>
      <c r="AP50" s="16">
        <v>76</v>
      </c>
      <c r="AQ50" s="16" t="s">
        <v>711</v>
      </c>
      <c r="AR50" s="21" t="s">
        <v>1646</v>
      </c>
      <c r="AS50" s="16" t="s">
        <v>601</v>
      </c>
      <c r="AT50" s="16" t="s">
        <v>1650</v>
      </c>
      <c r="AU50" s="16">
        <f t="shared" si="6"/>
        <v>4</v>
      </c>
      <c r="AV50" s="16" t="s">
        <v>1651</v>
      </c>
      <c r="AW50" s="16">
        <f t="shared" si="7"/>
        <v>121</v>
      </c>
      <c r="AX50" s="16">
        <f>Table1[[#This Row], [no. of native regions]]+Table1[[#This Row], [no. of introduced regions]]</f>
        <v>125</v>
      </c>
      <c r="AY50" s="30">
        <f>Table1[[#This Row], [no. of introduced regions]]/Table1[[#This Row], [no. of native regions]]</f>
        <v>30.25</v>
      </c>
      <c r="AZ50" s="16" t="s">
        <v>6468</v>
      </c>
      <c r="BB50" s="16" t="s">
        <v>6433</v>
      </c>
      <c r="BC50" s="16">
        <v>0</v>
      </c>
      <c r="BD50" s="16" t="s">
        <v>6434</v>
      </c>
      <c r="BE50" s="16" t="s">
        <v>1652</v>
      </c>
      <c r="BH50" s="16" t="s">
        <v>119</v>
      </c>
      <c r="BI50" s="41"/>
      <c r="BJ50" s="16" t="s">
        <v>342</v>
      </c>
      <c r="BP50" s="16" t="s">
        <v>373</v>
      </c>
      <c r="BQ50" s="16" t="s">
        <v>3178</v>
      </c>
      <c r="BR50" s="16" t="s">
        <v>3415</v>
      </c>
      <c r="BS50" s="16" t="s">
        <v>3179</v>
      </c>
      <c r="BT50" s="16"/>
      <c r="BY50" s="16" t="s">
        <v>1653</v>
      </c>
      <c r="CC50" s="16"/>
      <c r="CF50" s="16" t="s">
        <v>119</v>
      </c>
      <c r="CG50" s="16" t="s">
        <v>3190</v>
      </c>
      <c r="CH50" s="16" t="s">
        <v>373</v>
      </c>
      <c r="CI50" s="16" t="s">
        <v>3178</v>
      </c>
      <c r="CJ50" s="16" t="s">
        <v>3416</v>
      </c>
      <c r="CK50" s="16" t="s">
        <v>5873</v>
      </c>
      <c r="CL50" s="16" t="s">
        <v>386</v>
      </c>
      <c r="CM50" s="16" t="s">
        <v>3357</v>
      </c>
      <c r="CN50" s="16" t="s">
        <v>3219</v>
      </c>
      <c r="CO50" s="16" t="s">
        <v>3417</v>
      </c>
      <c r="CQ50" s="16" t="s">
        <v>119</v>
      </c>
      <c r="CR50" s="16" t="s">
        <v>119</v>
      </c>
      <c r="CS50" s="19">
        <v>100</v>
      </c>
      <c r="CX50" s="16"/>
      <c r="DA50" s="16"/>
      <c r="DB50" s="16"/>
      <c r="DC50" s="16"/>
      <c r="DE50" s="16"/>
      <c r="DJ50" s="16"/>
    </row>
    <row r="51" spans="1:114" x14ac:dyDescent="0.35">
      <c r="A51" s="16" t="s">
        <v>6259</v>
      </c>
      <c r="C51" t="s">
        <v>368</v>
      </c>
      <c r="D51" s="32"/>
      <c r="F51" s="16" t="s">
        <v>734</v>
      </c>
      <c r="G51" s="16" t="s">
        <v>119</v>
      </c>
      <c r="J51" s="16" t="s">
        <v>119</v>
      </c>
      <c r="K51" s="16" t="s">
        <v>119</v>
      </c>
      <c r="L51" s="16" t="s">
        <v>119</v>
      </c>
      <c r="M51" s="16">
        <f t="shared" si="0"/>
        <v>4</v>
      </c>
      <c r="N51" s="20" t="s">
        <v>6339</v>
      </c>
      <c r="O51" s="16"/>
      <c r="P51" s="16"/>
      <c r="Q51" s="16"/>
      <c r="R51" s="16"/>
      <c r="S51" s="16"/>
      <c r="T51" s="16" t="s">
        <v>369</v>
      </c>
      <c r="U51" s="16" t="s">
        <v>679</v>
      </c>
      <c r="V51" s="16" t="s">
        <v>5949</v>
      </c>
      <c r="W51" s="16" t="s">
        <v>5946</v>
      </c>
      <c r="X51" s="16" t="s">
        <v>5947</v>
      </c>
      <c r="AB51" s="16" t="s">
        <v>1497</v>
      </c>
      <c r="AG51" s="16" t="s">
        <v>1496</v>
      </c>
      <c r="AH51" s="16" t="s">
        <v>1277</v>
      </c>
      <c r="AI51" s="16" t="s">
        <v>997</v>
      </c>
      <c r="AJ51" s="16" t="s">
        <v>1280</v>
      </c>
      <c r="AL51" s="16"/>
      <c r="AO51" s="16">
        <v>44</v>
      </c>
      <c r="AP51" s="16">
        <v>45</v>
      </c>
      <c r="AQ51" s="16" t="s">
        <v>735</v>
      </c>
      <c r="AR51" s="21" t="s">
        <v>5948</v>
      </c>
      <c r="AS51" s="16" t="s">
        <v>6056</v>
      </c>
      <c r="AT51" s="16" t="s">
        <v>6057</v>
      </c>
      <c r="AU51" s="16">
        <f t="shared" si="6"/>
        <v>62</v>
      </c>
      <c r="AV51" s="16" t="s">
        <v>6058</v>
      </c>
      <c r="AW51" s="16">
        <f t="shared" si="7"/>
        <v>82</v>
      </c>
      <c r="AX51" s="16">
        <f>Table1[[#This Row], [no. of native regions]]+Table1[[#This Row], [no. of introduced regions]]</f>
        <v>144</v>
      </c>
      <c r="AY51" s="30">
        <f>Table1[[#This Row], [no. of introduced regions]]/Table1[[#This Row], [no. of native regions]]</f>
        <v>1.3225806451612903</v>
      </c>
      <c r="BB51" s="16" t="s">
        <v>6422</v>
      </c>
      <c r="BC51" s="27" t="s">
        <v>1013</v>
      </c>
      <c r="BD51" s="16" t="s">
        <v>6423</v>
      </c>
      <c r="BE51" s="16" t="s">
        <v>1498</v>
      </c>
      <c r="BH51" s="16"/>
      <c r="BI51" s="41"/>
      <c r="BJ51" s="16" t="s">
        <v>1496</v>
      </c>
      <c r="BP51" s="16" t="s">
        <v>6204</v>
      </c>
      <c r="BQ51" s="16" t="s">
        <v>6205</v>
      </c>
      <c r="BS51" s="16" t="s">
        <v>6206</v>
      </c>
      <c r="BT51" s="16"/>
      <c r="BY51" s="16" t="s">
        <v>1499</v>
      </c>
      <c r="CC51" s="16"/>
      <c r="CQ51" s="16" t="s">
        <v>119</v>
      </c>
      <c r="CR51" s="16" t="s">
        <v>119</v>
      </c>
      <c r="CS51" s="19">
        <v>540</v>
      </c>
      <c r="CX51" s="16"/>
      <c r="DA51" s="16"/>
      <c r="DB51" s="16"/>
      <c r="DC51" s="16"/>
      <c r="DE51" s="16"/>
      <c r="DJ51" s="16"/>
    </row>
    <row r="52" spans="1:114" x14ac:dyDescent="0.35">
      <c r="A52" s="16" t="s">
        <v>6259</v>
      </c>
      <c r="C52" t="s">
        <v>1605</v>
      </c>
      <c r="D52" s="32"/>
      <c r="E52" s="32" t="s">
        <v>1606</v>
      </c>
      <c r="F52" s="16" t="s">
        <v>734</v>
      </c>
      <c r="G52" s="16"/>
      <c r="H52" s="16" t="s">
        <v>119</v>
      </c>
      <c r="I52" t="s">
        <v>119</v>
      </c>
      <c r="J52" s="16" t="s">
        <v>119</v>
      </c>
      <c r="K52" s="16" t="s">
        <v>119</v>
      </c>
      <c r="L52" s="16"/>
      <c r="M52" s="16">
        <f t="shared" si="0"/>
        <v>4</v>
      </c>
      <c r="N52" s="20" t="s">
        <v>6339</v>
      </c>
      <c r="O52" s="16" t="s">
        <v>651</v>
      </c>
      <c r="P52" s="16"/>
      <c r="Q52" s="16"/>
      <c r="R52" s="16"/>
      <c r="S52" s="16"/>
      <c r="T52" s="16" t="s">
        <v>1606</v>
      </c>
      <c r="U52" s="16" t="s">
        <v>679</v>
      </c>
      <c r="V52" s="16"/>
      <c r="AB52" s="16" t="s">
        <v>1607</v>
      </c>
      <c r="AC52" t="s">
        <v>1605</v>
      </c>
      <c r="AH52" s="16" t="s">
        <v>1345</v>
      </c>
      <c r="AI52" s="16" t="s">
        <v>5971</v>
      </c>
      <c r="AJ52" s="16" t="s">
        <v>5970</v>
      </c>
      <c r="AK52" s="42" t="s">
        <v>6806</v>
      </c>
      <c r="AL52" s="16"/>
      <c r="AO52" s="16">
        <v>38</v>
      </c>
      <c r="AP52" s="16">
        <v>46</v>
      </c>
      <c r="AQ52" s="16" t="s">
        <v>1252</v>
      </c>
      <c r="AR52" s="21" t="s">
        <v>5969</v>
      </c>
      <c r="AS52" s="16" t="s">
        <v>6030</v>
      </c>
      <c r="AT52" s="16" t="s">
        <v>6031</v>
      </c>
      <c r="AU52" s="16">
        <f t="shared" si="6"/>
        <v>2</v>
      </c>
      <c r="AV52" s="16" t="s">
        <v>6032</v>
      </c>
      <c r="AW52" s="16">
        <f t="shared" si="7"/>
        <v>132</v>
      </c>
      <c r="AX52" s="16">
        <f>Table1[[#This Row], [no. of native regions]]+Table1[[#This Row], [no. of introduced regions]]</f>
        <v>134</v>
      </c>
      <c r="AY52" s="30">
        <f>Table1[[#This Row], [no. of introduced regions]]/Table1[[#This Row], [no. of native regions]]</f>
        <v>66</v>
      </c>
      <c r="BC52" s="26"/>
      <c r="BD52" s="16" t="s">
        <v>5867</v>
      </c>
      <c r="BH52" s="16"/>
      <c r="BI52" s="41"/>
      <c r="BJ52" s="16" t="s">
        <v>1605</v>
      </c>
      <c r="BP52" s="16" t="s">
        <v>374</v>
      </c>
      <c r="BQ52" s="16" t="s">
        <v>5373</v>
      </c>
      <c r="BR52" s="16" t="s">
        <v>5374</v>
      </c>
      <c r="BT52" s="16"/>
      <c r="CC52" s="16" t="s">
        <v>1610</v>
      </c>
      <c r="CF52" s="16" t="s">
        <v>119</v>
      </c>
      <c r="CG52" s="16" t="s">
        <v>3190</v>
      </c>
      <c r="CH52" s="16" t="s">
        <v>374</v>
      </c>
      <c r="CI52" s="16" t="s">
        <v>5373</v>
      </c>
      <c r="CJ52" s="16" t="s">
        <v>5375</v>
      </c>
      <c r="CK52" s="16" t="s">
        <v>400</v>
      </c>
      <c r="CM52" s="16" t="s">
        <v>3714</v>
      </c>
      <c r="CN52" s="16" t="s">
        <v>3397</v>
      </c>
      <c r="CO52" s="16" t="s">
        <v>3237</v>
      </c>
      <c r="CQ52" s="16" t="s">
        <v>119</v>
      </c>
      <c r="CR52" s="16" t="s">
        <v>119</v>
      </c>
      <c r="CS52" s="19">
        <v>973</v>
      </c>
      <c r="CX52" s="16"/>
      <c r="DA52" s="16"/>
      <c r="DB52" s="16"/>
      <c r="DC52" s="16"/>
      <c r="DE52" s="16"/>
      <c r="DJ52" s="16"/>
    </row>
    <row r="53" spans="1:114" x14ac:dyDescent="0.35">
      <c r="A53" s="16" t="s">
        <v>6259</v>
      </c>
      <c r="C53" t="s">
        <v>1388</v>
      </c>
      <c r="D53" s="32"/>
      <c r="F53" s="16" t="s">
        <v>734</v>
      </c>
      <c r="G53" s="16"/>
      <c r="H53" s="16" t="s">
        <v>119</v>
      </c>
      <c r="J53" s="16" t="s">
        <v>119</v>
      </c>
      <c r="K53" s="16" t="s">
        <v>119</v>
      </c>
      <c r="L53" s="16" t="s">
        <v>119</v>
      </c>
      <c r="M53" s="16">
        <f t="shared" si="0"/>
        <v>4</v>
      </c>
      <c r="N53" s="20" t="s">
        <v>6339</v>
      </c>
      <c r="O53" s="16"/>
      <c r="P53" s="16"/>
      <c r="Q53" s="16"/>
      <c r="R53" s="16"/>
      <c r="S53" s="16"/>
      <c r="T53" s="16" t="s">
        <v>1389</v>
      </c>
      <c r="U53" s="16"/>
      <c r="V53" s="16"/>
      <c r="AB53" s="16" t="s">
        <v>1388</v>
      </c>
      <c r="AH53" s="16" t="s">
        <v>1330</v>
      </c>
      <c r="AI53" s="16" t="s">
        <v>1390</v>
      </c>
      <c r="AJ53" s="16" t="s">
        <v>1391</v>
      </c>
      <c r="AL53" s="16"/>
      <c r="AU53" s="16">
        <f t="shared" si="6"/>
        <v>1</v>
      </c>
      <c r="AW53" s="16">
        <f t="shared" si="7"/>
        <v>1</v>
      </c>
      <c r="AY53" s="30">
        <f>Table1[[#This Row], [no. of introduced regions]]/Table1[[#This Row], [no. of native regions]]</f>
        <v>1</v>
      </c>
      <c r="BB53" s="16" t="s">
        <v>6406</v>
      </c>
      <c r="BC53" s="26" t="s">
        <v>6408</v>
      </c>
      <c r="BD53" s="16" t="s">
        <v>6407</v>
      </c>
      <c r="BH53" s="16"/>
      <c r="BI53" s="41"/>
      <c r="BT53" s="16"/>
      <c r="CC53" s="16"/>
      <c r="CS53" s="19"/>
      <c r="CX53" s="16"/>
      <c r="DA53" s="16"/>
      <c r="DB53" s="16"/>
      <c r="DC53" s="16"/>
      <c r="DE53" s="16"/>
      <c r="DJ53" s="16"/>
    </row>
    <row r="54" spans="1:114" x14ac:dyDescent="0.35">
      <c r="A54" s="16" t="s">
        <v>6259</v>
      </c>
      <c r="C54" t="s">
        <v>1668</v>
      </c>
      <c r="D54" s="32"/>
      <c r="F54" s="16" t="s">
        <v>734</v>
      </c>
      <c r="G54" s="16"/>
      <c r="H54" s="16" t="s">
        <v>119</v>
      </c>
      <c r="J54" s="16" t="s">
        <v>119</v>
      </c>
      <c r="K54" s="16" t="s">
        <v>119</v>
      </c>
      <c r="L54" s="16" t="s">
        <v>119</v>
      </c>
      <c r="M54" s="16">
        <f t="shared" si="0"/>
        <v>4</v>
      </c>
      <c r="N54" s="20" t="s">
        <v>6339</v>
      </c>
      <c r="O54" s="16"/>
      <c r="P54" s="16"/>
      <c r="Q54" s="16"/>
      <c r="R54" s="16"/>
      <c r="S54" s="16"/>
      <c r="T54" s="16" t="s">
        <v>1669</v>
      </c>
      <c r="U54" s="16"/>
      <c r="V54" s="16"/>
      <c r="AB54" s="16" t="s">
        <v>1670</v>
      </c>
      <c r="AH54" s="16" t="s">
        <v>1486</v>
      </c>
      <c r="AI54" s="16" t="s">
        <v>731</v>
      </c>
      <c r="AJ54" s="16" t="s">
        <v>1405</v>
      </c>
      <c r="AL54" s="16"/>
      <c r="AY54" s="30"/>
      <c r="BB54" s="16" t="s">
        <v>6435</v>
      </c>
      <c r="BC54" s="16">
        <v>1</v>
      </c>
      <c r="BD54" s="16" t="s">
        <v>6436</v>
      </c>
      <c r="BH54" s="16"/>
      <c r="BI54" s="41"/>
      <c r="BT54" s="16"/>
      <c r="CC54" s="16"/>
      <c r="CS54" s="19"/>
      <c r="CX54" s="16"/>
      <c r="DA54" s="16"/>
      <c r="DB54" s="16"/>
      <c r="DC54" s="16"/>
      <c r="DE54" s="16"/>
      <c r="DJ54" s="16"/>
    </row>
    <row r="55" spans="1:114" x14ac:dyDescent="0.35">
      <c r="A55" s="16" t="s">
        <v>6259</v>
      </c>
      <c r="C55" t="s">
        <v>6079</v>
      </c>
      <c r="D55" s="32"/>
      <c r="F55" s="16" t="s">
        <v>734</v>
      </c>
      <c r="G55" s="16"/>
      <c r="H55" s="16" t="s">
        <v>119</v>
      </c>
      <c r="J55" s="16" t="s">
        <v>119</v>
      </c>
      <c r="K55" s="16" t="s">
        <v>119</v>
      </c>
      <c r="L55" s="16" t="s">
        <v>119</v>
      </c>
      <c r="M55" s="16">
        <f t="shared" si="0"/>
        <v>4</v>
      </c>
      <c r="N55" s="20" t="s">
        <v>6339</v>
      </c>
      <c r="O55" s="16" t="s">
        <v>731</v>
      </c>
      <c r="P55" s="16"/>
      <c r="Q55" s="16"/>
      <c r="R55" s="16"/>
      <c r="S55" s="16"/>
      <c r="T55" s="16" t="s">
        <v>6078</v>
      </c>
      <c r="U55" s="16" t="s">
        <v>679</v>
      </c>
      <c r="V55" s="16"/>
      <c r="AB55" s="16" t="s">
        <v>3021</v>
      </c>
      <c r="AH55" s="16" t="s">
        <v>5899</v>
      </c>
      <c r="AI55" s="16" t="s">
        <v>3022</v>
      </c>
      <c r="AJ55" s="16" t="s">
        <v>6081</v>
      </c>
      <c r="AL55" s="16" t="s">
        <v>6081</v>
      </c>
      <c r="AO55" s="16">
        <v>-19</v>
      </c>
      <c r="AP55" s="16">
        <v>47</v>
      </c>
      <c r="AQ55" s="16" t="s">
        <v>5981</v>
      </c>
      <c r="AR55" s="21" t="s">
        <v>6080</v>
      </c>
      <c r="AS55" s="16" t="s">
        <v>6082</v>
      </c>
      <c r="AT55" s="16" t="s">
        <v>6082</v>
      </c>
      <c r="AU55" s="16">
        <f>LEN(AT55)-LEN(SUBSTITUTE(AT55,",",""))+1</f>
        <v>2</v>
      </c>
      <c r="AV55" s="16" t="s">
        <v>6083</v>
      </c>
      <c r="AW55" s="16">
        <f>LEN(AV55)-LEN(SUBSTITUTE(AV55,",",""))+1</f>
        <v>117</v>
      </c>
      <c r="AX55" s="16">
        <f>Table1[[#This Row], [no. of native regions]]+Table1[[#This Row], [no. of introduced regions]]</f>
        <v>119</v>
      </c>
      <c r="AY55" s="30">
        <f>Table1[[#This Row], [no. of introduced regions]]/Table1[[#This Row], [no. of native regions]]</f>
        <v>58.5</v>
      </c>
      <c r="BB55" s="16" t="s">
        <v>6435</v>
      </c>
      <c r="BC55" s="16">
        <v>1</v>
      </c>
      <c r="BD55" s="16" t="s">
        <v>6437</v>
      </c>
      <c r="BH55" s="16"/>
      <c r="BI55" s="41"/>
      <c r="BP55" s="16" t="s">
        <v>6199</v>
      </c>
      <c r="BQ55" s="16" t="s">
        <v>6200</v>
      </c>
      <c r="BT55" s="16"/>
      <c r="CC55" s="16"/>
      <c r="CQ55" s="16" t="s">
        <v>119</v>
      </c>
      <c r="CR55" s="16" t="s">
        <v>119</v>
      </c>
      <c r="CS55" s="19">
        <v>1370</v>
      </c>
      <c r="CX55" s="16"/>
      <c r="DA55" s="16"/>
      <c r="DB55" s="16"/>
      <c r="DC55" s="16"/>
      <c r="DE55" s="16"/>
      <c r="DJ55" s="16"/>
    </row>
    <row r="56" spans="1:114" x14ac:dyDescent="0.35">
      <c r="A56" s="16" t="s">
        <v>6259</v>
      </c>
      <c r="C56" t="s">
        <v>1717</v>
      </c>
      <c r="D56" s="32"/>
      <c r="F56" s="16" t="s">
        <v>734</v>
      </c>
      <c r="G56" s="16"/>
      <c r="H56" s="16" t="s">
        <v>119</v>
      </c>
      <c r="J56" s="16" t="s">
        <v>119</v>
      </c>
      <c r="K56" s="16" t="s">
        <v>119</v>
      </c>
      <c r="L56" s="16" t="s">
        <v>119</v>
      </c>
      <c r="M56" s="16">
        <f t="shared" si="0"/>
        <v>4</v>
      </c>
      <c r="N56" s="20" t="s">
        <v>6339</v>
      </c>
      <c r="O56" s="16" t="s">
        <v>5840</v>
      </c>
      <c r="P56" s="16"/>
      <c r="Q56" s="16"/>
      <c r="R56" s="16"/>
      <c r="S56" s="16"/>
      <c r="T56" s="16" t="s">
        <v>1718</v>
      </c>
      <c r="U56" s="16" t="s">
        <v>6063</v>
      </c>
      <c r="V56" s="16"/>
      <c r="AB56" s="16" t="s">
        <v>1719</v>
      </c>
      <c r="AE56" s="16" t="s">
        <v>1720</v>
      </c>
      <c r="AH56" s="16" t="s">
        <v>752</v>
      </c>
      <c r="AI56" s="16" t="s">
        <v>946</v>
      </c>
      <c r="AJ56" s="16" t="s">
        <v>6068</v>
      </c>
      <c r="AL56" s="16"/>
      <c r="AO56" s="16">
        <v>26</v>
      </c>
      <c r="AP56" s="16">
        <v>93</v>
      </c>
      <c r="AQ56" s="16" t="s">
        <v>711</v>
      </c>
      <c r="AR56" s="21" t="s">
        <v>6064</v>
      </c>
      <c r="AS56" s="16" t="s">
        <v>6065</v>
      </c>
      <c r="AT56" s="16" t="s">
        <v>6066</v>
      </c>
      <c r="AU56" s="16">
        <f>LEN(AT56)-LEN(SUBSTITUTE(AT56,",",""))+1</f>
        <v>3</v>
      </c>
      <c r="AV56" s="16" t="s">
        <v>6067</v>
      </c>
      <c r="AW56" s="16">
        <f>LEN(AV56)-LEN(SUBSTITUTE(AV56,",",""))+1</f>
        <v>10</v>
      </c>
      <c r="AX56" s="16">
        <f>Table1[[#This Row], [no. of native regions]]+Table1[[#This Row], [no. of introduced regions]]</f>
        <v>13</v>
      </c>
      <c r="AY56" s="30">
        <f>Table1[[#This Row], [no. of introduced regions]]/Table1[[#This Row], [no. of native regions]]</f>
        <v>3.3333333333333335</v>
      </c>
      <c r="BB56" s="16" t="s">
        <v>6409</v>
      </c>
      <c r="BC56" s="16">
        <v>4</v>
      </c>
      <c r="BD56" s="16" t="s">
        <v>6438</v>
      </c>
      <c r="BE56" s="16" t="s">
        <v>1722</v>
      </c>
      <c r="BH56" s="16"/>
      <c r="BI56" s="41"/>
      <c r="BP56" s="16" t="s">
        <v>1723</v>
      </c>
      <c r="BQ56" s="16" t="s">
        <v>1724</v>
      </c>
      <c r="BS56" s="16" t="s">
        <v>1725</v>
      </c>
      <c r="BT56" s="16" t="s">
        <v>5828</v>
      </c>
      <c r="BU56" s="16" t="s">
        <v>1726</v>
      </c>
      <c r="BV56" s="16" t="s">
        <v>1727</v>
      </c>
      <c r="CC56" s="16"/>
      <c r="CF56" s="16" t="s">
        <v>119</v>
      </c>
      <c r="CG56" s="16" t="s">
        <v>3190</v>
      </c>
      <c r="CH56" s="16" t="s">
        <v>1723</v>
      </c>
      <c r="CI56" s="16" t="s">
        <v>1724</v>
      </c>
      <c r="CJ56" s="16" t="s">
        <v>5829</v>
      </c>
      <c r="CK56" s="16" t="s">
        <v>5830</v>
      </c>
      <c r="CL56" s="16" t="s">
        <v>5827</v>
      </c>
      <c r="CM56" s="16" t="s">
        <v>3893</v>
      </c>
      <c r="CN56" s="16" t="s">
        <v>3269</v>
      </c>
      <c r="CO56" s="16" t="s">
        <v>3246</v>
      </c>
      <c r="CQ56" s="16" t="s">
        <v>119</v>
      </c>
      <c r="CR56" s="16" t="s">
        <v>1220</v>
      </c>
      <c r="CS56" s="19" t="s">
        <v>14</v>
      </c>
      <c r="CX56" s="16"/>
      <c r="DA56" s="16"/>
      <c r="DB56" s="16"/>
      <c r="DC56" s="16"/>
      <c r="DE56" s="16"/>
      <c r="DJ56" s="16"/>
    </row>
    <row r="57" spans="1:114" x14ac:dyDescent="0.35">
      <c r="A57" s="16" t="s">
        <v>6259</v>
      </c>
      <c r="C57" t="s">
        <v>6610</v>
      </c>
      <c r="D57" s="32"/>
      <c r="F57" t="s">
        <v>6886</v>
      </c>
      <c r="G57" s="16" t="s">
        <v>119</v>
      </c>
      <c r="H57" s="16" t="s">
        <v>119</v>
      </c>
      <c r="I57" t="s">
        <v>119</v>
      </c>
      <c r="K57" s="16"/>
      <c r="L57" s="16"/>
      <c r="M57" s="16">
        <f t="shared" si="0"/>
        <v>3</v>
      </c>
      <c r="N57" s="20" t="s">
        <v>6339</v>
      </c>
      <c r="O57" s="16"/>
      <c r="P57" s="16"/>
      <c r="Q57" s="16"/>
      <c r="R57" t="s">
        <v>6902</v>
      </c>
      <c r="S57" s="16"/>
      <c r="T57" s="16"/>
      <c r="U57" s="16"/>
      <c r="V57" s="16"/>
      <c r="AB57" s="16"/>
      <c r="AC57" t="s">
        <v>6610</v>
      </c>
      <c r="AK57" s="42" t="s">
        <v>6531</v>
      </c>
      <c r="AL57" s="16"/>
      <c r="AY57" s="30"/>
      <c r="BC57" s="26"/>
      <c r="BH57" s="16"/>
      <c r="BI57" s="41"/>
      <c r="BM57" s="26"/>
      <c r="BT57" s="16"/>
      <c r="BV57" s="19"/>
      <c r="CC57" s="16"/>
      <c r="CS57" s="19"/>
      <c r="CU57" s="19"/>
      <c r="CX57" s="16"/>
      <c r="DA57" s="16"/>
      <c r="DB57" s="16"/>
      <c r="DC57" s="16"/>
      <c r="DE57" s="16"/>
      <c r="DJ57" s="16"/>
    </row>
    <row r="58" spans="1:114" x14ac:dyDescent="0.35">
      <c r="A58" s="16" t="s">
        <v>6259</v>
      </c>
      <c r="C58" t="s">
        <v>172</v>
      </c>
      <c r="D58" s="32"/>
      <c r="F58" s="16" t="s">
        <v>734</v>
      </c>
      <c r="G58" s="16" t="s">
        <v>119</v>
      </c>
      <c r="H58" s="16" t="s">
        <v>119</v>
      </c>
      <c r="J58" s="16" t="s">
        <v>119</v>
      </c>
      <c r="K58" s="16"/>
      <c r="L58" s="16"/>
      <c r="M58" s="16">
        <f t="shared" si="0"/>
        <v>3</v>
      </c>
      <c r="N58" s="20" t="s">
        <v>6339</v>
      </c>
      <c r="O58" s="16"/>
      <c r="P58" s="16"/>
      <c r="Q58" s="16"/>
      <c r="R58" s="16"/>
      <c r="S58" s="16"/>
      <c r="T58" s="16" t="s">
        <v>173</v>
      </c>
      <c r="U58" s="16"/>
      <c r="V58" s="16"/>
      <c r="AB58" s="16" t="s">
        <v>1242</v>
      </c>
      <c r="AH58" s="16" t="s">
        <v>1230</v>
      </c>
      <c r="AI58" s="16" t="s">
        <v>1243</v>
      </c>
      <c r="AJ58" s="16" t="s">
        <v>1244</v>
      </c>
      <c r="AL58" s="16"/>
      <c r="AU58" s="16">
        <f>LEN(AT58)-LEN(SUBSTITUTE(AT58,",",""))+1</f>
        <v>1</v>
      </c>
      <c r="AW58" s="16">
        <f>LEN(AV58)-LEN(SUBSTITUTE(AV58,",",""))+1</f>
        <v>1</v>
      </c>
      <c r="AY58" s="30">
        <f>Table1[[#This Row], [no. of introduced regions]]/Table1[[#This Row], [no. of native regions]]</f>
        <v>1</v>
      </c>
      <c r="BC58" s="26"/>
      <c r="BH58" s="16"/>
      <c r="BI58" s="41"/>
      <c r="BT58" s="16"/>
      <c r="CC58" s="16"/>
      <c r="CS58" s="19"/>
      <c r="CX58" s="16"/>
      <c r="DA58" s="16"/>
      <c r="DB58" s="16"/>
      <c r="DC58" s="16"/>
      <c r="DE58" s="16"/>
      <c r="DJ58" s="16"/>
    </row>
    <row r="59" spans="1:114" x14ac:dyDescent="0.35">
      <c r="A59" s="16" t="s">
        <v>6259</v>
      </c>
      <c r="C59" t="s">
        <v>217</v>
      </c>
      <c r="D59" s="32"/>
      <c r="F59" s="16" t="s">
        <v>734</v>
      </c>
      <c r="G59" s="16" t="s">
        <v>119</v>
      </c>
      <c r="H59" s="16" t="s">
        <v>119</v>
      </c>
      <c r="J59" s="16" t="s">
        <v>119</v>
      </c>
      <c r="K59" s="16"/>
      <c r="L59" s="16"/>
      <c r="M59" s="16">
        <f t="shared" si="0"/>
        <v>3</v>
      </c>
      <c r="N59" s="20" t="s">
        <v>6339</v>
      </c>
      <c r="O59" s="16"/>
      <c r="P59" s="16"/>
      <c r="Q59" s="16"/>
      <c r="R59" s="16"/>
      <c r="S59" s="16"/>
      <c r="T59" s="16" t="s">
        <v>218</v>
      </c>
      <c r="U59" s="16"/>
      <c r="V59" s="16"/>
      <c r="AB59" s="16" t="s">
        <v>1312</v>
      </c>
      <c r="AH59" s="16" t="s">
        <v>1246</v>
      </c>
      <c r="AI59" s="16" t="s">
        <v>1245</v>
      </c>
      <c r="AJ59" s="16" t="s">
        <v>1313</v>
      </c>
      <c r="AL59" s="16"/>
      <c r="AU59" s="16">
        <f>LEN(AT59)-LEN(SUBSTITUTE(AT59,",",""))+1</f>
        <v>1</v>
      </c>
      <c r="AY59" s="30"/>
      <c r="BC59" s="26"/>
      <c r="BH59" s="16"/>
      <c r="BI59" s="41"/>
      <c r="BT59" s="16"/>
      <c r="CC59" s="16"/>
      <c r="CS59" s="19"/>
      <c r="CX59" s="16"/>
      <c r="DA59" s="16"/>
      <c r="DB59" s="16"/>
      <c r="DC59" s="16"/>
      <c r="DE59" s="16"/>
      <c r="DJ59" s="16"/>
    </row>
    <row r="60" spans="1:114" x14ac:dyDescent="0.35">
      <c r="A60" s="16" t="s">
        <v>6259</v>
      </c>
      <c r="C60" t="s">
        <v>310</v>
      </c>
      <c r="D60" s="32"/>
      <c r="F60" s="16" t="s">
        <v>6266</v>
      </c>
      <c r="G60" s="16" t="s">
        <v>119</v>
      </c>
      <c r="H60" s="16" t="s">
        <v>119</v>
      </c>
      <c r="K60" s="16" t="s">
        <v>119</v>
      </c>
      <c r="L60" s="16"/>
      <c r="M60" s="16">
        <f t="shared" si="0"/>
        <v>3</v>
      </c>
      <c r="N60" s="20" t="s">
        <v>6339</v>
      </c>
      <c r="O60" s="16" t="s">
        <v>1245</v>
      </c>
      <c r="P60" s="16"/>
      <c r="Q60" s="16"/>
      <c r="R60" s="16"/>
      <c r="S60" s="16"/>
      <c r="T60" s="16" t="s">
        <v>1480</v>
      </c>
      <c r="U60" s="16"/>
      <c r="V60" s="16"/>
      <c r="AB60" s="16"/>
      <c r="AH60" s="16" t="s">
        <v>1246</v>
      </c>
      <c r="AI60" s="16" t="s">
        <v>1245</v>
      </c>
      <c r="AJ60" s="16" t="s">
        <v>1481</v>
      </c>
      <c r="AL60" s="16"/>
      <c r="AU60" s="16">
        <f>LEN(AT60)-LEN(SUBSTITUTE(AT60,",",""))+1</f>
        <v>1</v>
      </c>
      <c r="AW60" s="16">
        <f>LEN(AV60)-LEN(SUBSTITUTE(AV60,",",""))+1</f>
        <v>1</v>
      </c>
      <c r="AY60" s="30"/>
      <c r="BC60" s="26"/>
      <c r="BH60" s="16"/>
      <c r="BI60" s="41"/>
      <c r="BT60" s="16"/>
      <c r="CC60" s="16"/>
      <c r="CS60" s="19"/>
      <c r="CX60" s="16"/>
      <c r="DA60" s="16"/>
      <c r="DB60" s="16"/>
      <c r="DC60" s="16"/>
      <c r="DE60" s="16"/>
      <c r="DJ60" s="16"/>
    </row>
    <row r="61" spans="1:114" x14ac:dyDescent="0.35">
      <c r="A61" s="16" t="s">
        <v>6259</v>
      </c>
      <c r="C61" t="s">
        <v>252</v>
      </c>
      <c r="D61" s="32"/>
      <c r="E61" s="32" t="s">
        <v>6961</v>
      </c>
      <c r="F61" s="16" t="s">
        <v>734</v>
      </c>
      <c r="G61" s="16" t="s">
        <v>119</v>
      </c>
      <c r="I61" t="s">
        <v>119</v>
      </c>
      <c r="J61" s="16" t="s">
        <v>119</v>
      </c>
      <c r="K61" s="16"/>
      <c r="L61" s="16"/>
      <c r="M61" s="16">
        <f t="shared" si="0"/>
        <v>3</v>
      </c>
      <c r="N61" s="20" t="s">
        <v>6339</v>
      </c>
      <c r="O61" s="16"/>
      <c r="P61" s="16"/>
      <c r="Q61" s="16"/>
      <c r="R61" s="16"/>
      <c r="S61" s="16"/>
      <c r="T61" s="16" t="s">
        <v>253</v>
      </c>
      <c r="U61" s="16"/>
      <c r="V61" s="16"/>
      <c r="AB61" s="16" t="s">
        <v>1346</v>
      </c>
      <c r="AC61" t="s">
        <v>6642</v>
      </c>
      <c r="AH61" s="16" t="s">
        <v>1345</v>
      </c>
      <c r="AI61" s="16" t="s">
        <v>1245</v>
      </c>
      <c r="AJ61" s="16" t="s">
        <v>1347</v>
      </c>
      <c r="AK61" s="42" t="s">
        <v>6643</v>
      </c>
      <c r="AL61" s="16"/>
      <c r="AY61" s="30"/>
      <c r="BC61" s="26"/>
      <c r="BH61" s="16"/>
      <c r="BI61" s="41"/>
      <c r="BT61" s="16"/>
      <c r="CC61" s="16"/>
      <c r="CS61" s="19"/>
      <c r="CX61" s="16"/>
      <c r="DA61" s="16"/>
      <c r="DB61" s="16"/>
      <c r="DC61" s="16"/>
      <c r="DE61" s="16"/>
      <c r="DJ61" s="16"/>
    </row>
    <row r="62" spans="1:114" x14ac:dyDescent="0.35">
      <c r="A62" s="16" t="s">
        <v>6259</v>
      </c>
      <c r="C62" t="s">
        <v>6275</v>
      </c>
      <c r="D62" s="32"/>
      <c r="F62" s="16" t="s">
        <v>734</v>
      </c>
      <c r="G62" s="16" t="s">
        <v>119</v>
      </c>
      <c r="J62" s="16" t="s">
        <v>119</v>
      </c>
      <c r="K62" s="16" t="s">
        <v>119</v>
      </c>
      <c r="L62" s="16"/>
      <c r="M62" s="16">
        <f t="shared" si="0"/>
        <v>3</v>
      </c>
      <c r="N62" s="20" t="s">
        <v>6339</v>
      </c>
      <c r="O62" s="16"/>
      <c r="P62" s="16"/>
      <c r="Q62" s="16"/>
      <c r="R62" s="16"/>
      <c r="S62" s="16"/>
      <c r="T62" s="16" t="s">
        <v>236</v>
      </c>
      <c r="U62" s="16"/>
      <c r="V62" s="16"/>
      <c r="AB62" s="16" t="s">
        <v>1331</v>
      </c>
      <c r="AH62" s="16" t="s">
        <v>1330</v>
      </c>
      <c r="AI62" s="16" t="s">
        <v>1332</v>
      </c>
      <c r="AJ62" s="16" t="s">
        <v>1333</v>
      </c>
      <c r="AL62" s="16"/>
      <c r="AU62" s="16">
        <f>LEN(AT62)-LEN(SUBSTITUTE(AT62,",",""))+1</f>
        <v>1</v>
      </c>
      <c r="AW62" s="16">
        <f>LEN(AV62)-LEN(SUBSTITUTE(AV62,",",""))+1</f>
        <v>1</v>
      </c>
      <c r="AY62" s="30">
        <f>Table1[[#This Row], [no. of introduced regions]]/Table1[[#This Row], [no. of native regions]]</f>
        <v>1</v>
      </c>
      <c r="BC62" s="26"/>
      <c r="BH62" s="16"/>
      <c r="BI62" s="41"/>
      <c r="BT62" s="16"/>
      <c r="CC62" s="16"/>
      <c r="CS62" s="19"/>
      <c r="CX62" s="16"/>
      <c r="DA62" s="16"/>
      <c r="DB62" s="16"/>
      <c r="DC62" s="16"/>
      <c r="DE62" s="16"/>
      <c r="DJ62" s="16"/>
    </row>
    <row r="63" spans="1:114" x14ac:dyDescent="0.35">
      <c r="A63" s="16" t="s">
        <v>6259</v>
      </c>
      <c r="C63" t="s">
        <v>292</v>
      </c>
      <c r="D63" s="32"/>
      <c r="F63" s="16" t="s">
        <v>734</v>
      </c>
      <c r="G63" s="16" t="s">
        <v>119</v>
      </c>
      <c r="J63" s="16" t="s">
        <v>119</v>
      </c>
      <c r="K63" s="16" t="s">
        <v>119</v>
      </c>
      <c r="L63" s="16"/>
      <c r="M63" s="16">
        <f t="shared" si="0"/>
        <v>3</v>
      </c>
      <c r="N63" s="20" t="s">
        <v>6339</v>
      </c>
      <c r="O63" s="16"/>
      <c r="P63" s="16"/>
      <c r="Q63" s="16"/>
      <c r="R63" s="16"/>
      <c r="S63" s="16"/>
      <c r="T63" s="16" t="s">
        <v>293</v>
      </c>
      <c r="U63" s="16"/>
      <c r="V63" s="16"/>
      <c r="AB63" s="16" t="s">
        <v>1443</v>
      </c>
      <c r="AH63" s="16" t="s">
        <v>1246</v>
      </c>
      <c r="AI63" s="16" t="s">
        <v>1402</v>
      </c>
      <c r="AJ63" s="16" t="s">
        <v>1444</v>
      </c>
      <c r="AL63" s="16"/>
      <c r="AU63" s="16">
        <f>LEN(AT63)-LEN(SUBSTITUTE(AT63,",",""))+1</f>
        <v>1</v>
      </c>
      <c r="AY63" s="30"/>
      <c r="BC63" s="26"/>
      <c r="BH63" s="16"/>
      <c r="BI63" s="41"/>
      <c r="BT63" s="16"/>
      <c r="CC63" s="16"/>
      <c r="CS63" s="19"/>
      <c r="CX63" s="16"/>
      <c r="DA63" s="16"/>
      <c r="DB63" s="16"/>
      <c r="DC63" s="16"/>
      <c r="DE63" s="16"/>
      <c r="DJ63" s="16"/>
    </row>
    <row r="64" spans="1:114" x14ac:dyDescent="0.35">
      <c r="A64" s="16" t="s">
        <v>6259</v>
      </c>
      <c r="C64" t="s">
        <v>304</v>
      </c>
      <c r="D64" s="32"/>
      <c r="F64" s="16" t="s">
        <v>734</v>
      </c>
      <c r="G64" s="16" t="s">
        <v>119</v>
      </c>
      <c r="J64" s="16" t="s">
        <v>119</v>
      </c>
      <c r="K64" s="16" t="s">
        <v>119</v>
      </c>
      <c r="L64" s="16"/>
      <c r="M64" s="16">
        <f t="shared" si="0"/>
        <v>3</v>
      </c>
      <c r="N64" s="20" t="s">
        <v>6339</v>
      </c>
      <c r="O64" s="16"/>
      <c r="P64" s="16"/>
      <c r="Q64" s="16"/>
      <c r="R64" s="16"/>
      <c r="S64" s="16"/>
      <c r="T64" s="16" t="s">
        <v>305</v>
      </c>
      <c r="U64" s="16"/>
      <c r="V64" s="16"/>
      <c r="AB64" s="16" t="s">
        <v>1464</v>
      </c>
      <c r="AH64" s="16" t="s">
        <v>1230</v>
      </c>
      <c r="AI64" s="16" t="s">
        <v>1465</v>
      </c>
      <c r="AJ64" s="16" t="s">
        <v>1466</v>
      </c>
      <c r="AL64" s="16"/>
      <c r="AU64" s="16">
        <f>LEN(AT64)-LEN(SUBSTITUTE(AT64,",",""))+1</f>
        <v>1</v>
      </c>
      <c r="AY64" s="30"/>
      <c r="BC64" s="26"/>
      <c r="BH64" s="16"/>
      <c r="BI64" s="41"/>
      <c r="BT64" s="16"/>
      <c r="CC64" s="16"/>
      <c r="CS64" s="19"/>
      <c r="CX64" s="16"/>
      <c r="DA64" s="16"/>
      <c r="DB64" s="16"/>
      <c r="DC64" s="16"/>
      <c r="DE64" s="16"/>
      <c r="DJ64" s="16"/>
    </row>
    <row r="65" spans="1:114" x14ac:dyDescent="0.35">
      <c r="A65" s="16" t="s">
        <v>6259</v>
      </c>
      <c r="C65" t="s">
        <v>315</v>
      </c>
      <c r="D65" s="32"/>
      <c r="F65" s="16" t="s">
        <v>734</v>
      </c>
      <c r="G65" s="16" t="s">
        <v>119</v>
      </c>
      <c r="J65" s="16" t="s">
        <v>119</v>
      </c>
      <c r="K65" s="16" t="s">
        <v>119</v>
      </c>
      <c r="L65" s="16"/>
      <c r="M65" s="16">
        <f t="shared" si="0"/>
        <v>3</v>
      </c>
      <c r="N65" s="20" t="s">
        <v>6339</v>
      </c>
      <c r="O65" s="16" t="s">
        <v>1245</v>
      </c>
      <c r="P65" s="16"/>
      <c r="Q65" s="16"/>
      <c r="R65" s="16"/>
      <c r="S65" s="16"/>
      <c r="T65" s="16" t="s">
        <v>316</v>
      </c>
      <c r="U65" s="16"/>
      <c r="V65" s="16"/>
      <c r="AB65" s="16" t="s">
        <v>1528</v>
      </c>
      <c r="AH65" s="16" t="s">
        <v>1246</v>
      </c>
      <c r="AI65" s="16" t="s">
        <v>1245</v>
      </c>
      <c r="AJ65" s="16" t="s">
        <v>1347</v>
      </c>
      <c r="AL65" s="16"/>
      <c r="AU65" s="16">
        <f>LEN(AT65)-LEN(SUBSTITUTE(AT65,",",""))+1</f>
        <v>1</v>
      </c>
      <c r="AW65" s="16">
        <f>LEN(AV65)-LEN(SUBSTITUTE(AV65,",",""))+1</f>
        <v>1</v>
      </c>
      <c r="AY65" s="30"/>
      <c r="BC65" s="26"/>
      <c r="BH65" s="16"/>
      <c r="BI65" s="41"/>
      <c r="BT65" s="16"/>
      <c r="CC65" s="16"/>
      <c r="CS65" s="19"/>
      <c r="CX65" s="16"/>
      <c r="DA65" s="16"/>
      <c r="DB65" s="16"/>
      <c r="DC65" s="16"/>
      <c r="DE65" s="16"/>
      <c r="DJ65" s="16"/>
    </row>
    <row r="66" spans="1:114" x14ac:dyDescent="0.35">
      <c r="A66" s="16" t="s">
        <v>6259</v>
      </c>
      <c r="C66" t="s">
        <v>322</v>
      </c>
      <c r="D66" s="32"/>
      <c r="F66" s="16" t="s">
        <v>734</v>
      </c>
      <c r="G66" s="16" t="s">
        <v>119</v>
      </c>
      <c r="J66" s="16" t="s">
        <v>119</v>
      </c>
      <c r="K66" s="16" t="s">
        <v>119</v>
      </c>
      <c r="L66" s="16"/>
      <c r="M66" s="16">
        <f t="shared" ref="M66:M129" si="8">SUM(COUNTIF(G66:L66,"yes"))</f>
        <v>3</v>
      </c>
      <c r="N66" s="20" t="s">
        <v>6339</v>
      </c>
      <c r="O66" s="16" t="s">
        <v>1245</v>
      </c>
      <c r="P66" s="16"/>
      <c r="Q66" s="16"/>
      <c r="R66" s="16"/>
      <c r="S66" s="16"/>
      <c r="T66" s="16" t="s">
        <v>323</v>
      </c>
      <c r="U66" s="16"/>
      <c r="V66" s="16"/>
      <c r="Z66" s="21" t="s">
        <v>6418</v>
      </c>
      <c r="AA66" s="21"/>
      <c r="AB66" s="16" t="s">
        <v>322</v>
      </c>
      <c r="AH66" s="16" t="s">
        <v>1246</v>
      </c>
      <c r="AI66" s="16" t="s">
        <v>1402</v>
      </c>
      <c r="AJ66" s="16" t="s">
        <v>1555</v>
      </c>
      <c r="AL66" s="16"/>
      <c r="AU66" s="16">
        <f>LEN(AT66)-LEN(SUBSTITUTE(AT66,",",""))+1</f>
        <v>1</v>
      </c>
      <c r="AY66" s="30"/>
      <c r="BC66" s="26"/>
      <c r="BE66" s="16" t="s">
        <v>1556</v>
      </c>
      <c r="BH66" s="16"/>
      <c r="BI66" s="41"/>
      <c r="BP66" s="16" t="s">
        <v>378</v>
      </c>
      <c r="BQ66" s="16" t="s">
        <v>5115</v>
      </c>
      <c r="BR66" s="16" t="s">
        <v>5116</v>
      </c>
      <c r="BT66" s="16"/>
      <c r="CC66" s="16"/>
      <c r="CF66" s="16" t="s">
        <v>119</v>
      </c>
      <c r="CG66" s="16" t="s">
        <v>3190</v>
      </c>
      <c r="CH66" s="16" t="s">
        <v>378</v>
      </c>
      <c r="CI66" s="16" t="s">
        <v>5115</v>
      </c>
      <c r="CJ66" s="16" t="s">
        <v>5117</v>
      </c>
      <c r="CK66" s="16" t="s">
        <v>404</v>
      </c>
      <c r="CL66" s="16" t="s">
        <v>322</v>
      </c>
      <c r="CM66" s="16" t="s">
        <v>3746</v>
      </c>
      <c r="CN66" s="16" t="s">
        <v>5118</v>
      </c>
      <c r="CO66" s="16" t="s">
        <v>3539</v>
      </c>
      <c r="CS66" s="19"/>
      <c r="CX66" s="16"/>
      <c r="DA66" s="16"/>
      <c r="DB66" s="16"/>
      <c r="DC66" s="16"/>
      <c r="DE66" s="16"/>
      <c r="DJ66" s="16"/>
    </row>
    <row r="67" spans="1:114" x14ac:dyDescent="0.35">
      <c r="A67" s="16" t="s">
        <v>6259</v>
      </c>
      <c r="C67" t="s">
        <v>331</v>
      </c>
      <c r="D67" s="32"/>
      <c r="F67" s="16" t="s">
        <v>734</v>
      </c>
      <c r="G67" s="16" t="s">
        <v>119</v>
      </c>
      <c r="J67" s="16" t="s">
        <v>119</v>
      </c>
      <c r="K67" s="16" t="s">
        <v>119</v>
      </c>
      <c r="L67" s="16"/>
      <c r="M67" s="16">
        <f t="shared" si="8"/>
        <v>3</v>
      </c>
      <c r="N67" s="20" t="s">
        <v>6339</v>
      </c>
      <c r="O67" s="16"/>
      <c r="P67" s="16"/>
      <c r="Q67" s="16"/>
      <c r="R67" s="16"/>
      <c r="S67" s="16"/>
      <c r="T67" s="16" t="s">
        <v>332</v>
      </c>
      <c r="U67" s="16"/>
      <c r="V67" s="16"/>
      <c r="AB67" s="16" t="s">
        <v>1604</v>
      </c>
      <c r="AH67" s="16" t="s">
        <v>1051</v>
      </c>
      <c r="AI67" s="16" t="s">
        <v>1402</v>
      </c>
      <c r="AJ67" s="16" t="s">
        <v>1336</v>
      </c>
      <c r="AL67" s="16"/>
      <c r="AY67" s="30"/>
      <c r="BC67" s="26"/>
      <c r="BH67" s="16"/>
      <c r="BI67" s="41"/>
      <c r="BT67" s="16"/>
      <c r="CC67" s="16"/>
      <c r="CS67" s="19"/>
      <c r="CX67" s="16"/>
      <c r="DA67" s="16"/>
      <c r="DB67" s="16"/>
      <c r="DC67" s="16"/>
      <c r="DE67" s="16"/>
      <c r="DJ67" s="16"/>
    </row>
    <row r="68" spans="1:114" x14ac:dyDescent="0.35">
      <c r="A68" s="16" t="s">
        <v>6259</v>
      </c>
      <c r="C68" t="s">
        <v>339</v>
      </c>
      <c r="D68" s="32"/>
      <c r="F68" s="16" t="s">
        <v>734</v>
      </c>
      <c r="G68" s="16" t="s">
        <v>119</v>
      </c>
      <c r="J68" s="16" t="s">
        <v>119</v>
      </c>
      <c r="K68" s="16" t="s">
        <v>119</v>
      </c>
      <c r="L68" s="16"/>
      <c r="M68" s="16">
        <f t="shared" si="8"/>
        <v>3</v>
      </c>
      <c r="N68" s="20" t="s">
        <v>6339</v>
      </c>
      <c r="O68" s="16"/>
      <c r="P68" s="16"/>
      <c r="Q68" s="16"/>
      <c r="R68" s="16"/>
      <c r="S68" s="16"/>
      <c r="T68" s="16" t="s">
        <v>1643</v>
      </c>
      <c r="U68" s="16"/>
      <c r="V68" s="16"/>
      <c r="AB68" s="16" t="s">
        <v>1644</v>
      </c>
      <c r="AH68" s="16" t="s">
        <v>1246</v>
      </c>
      <c r="AI68" s="16" t="s">
        <v>1402</v>
      </c>
      <c r="AJ68" s="16" t="s">
        <v>1252</v>
      </c>
      <c r="AL68" s="16"/>
      <c r="AY68" s="30"/>
      <c r="BC68" s="26"/>
      <c r="BH68" s="16"/>
      <c r="BI68" s="41"/>
      <c r="BT68" s="16"/>
      <c r="CC68" s="16"/>
      <c r="CS68" s="19"/>
      <c r="CX68" s="16"/>
      <c r="DA68" s="16"/>
      <c r="DB68" s="16"/>
      <c r="DC68" s="16"/>
      <c r="DE68" s="16"/>
      <c r="DJ68" s="16"/>
    </row>
    <row r="69" spans="1:114" x14ac:dyDescent="0.35">
      <c r="A69" s="16" t="s">
        <v>6259</v>
      </c>
      <c r="C69" t="s">
        <v>184</v>
      </c>
      <c r="D69" s="32"/>
      <c r="F69" s="16" t="s">
        <v>734</v>
      </c>
      <c r="G69" s="16" t="s">
        <v>119</v>
      </c>
      <c r="J69" s="16" t="s">
        <v>119</v>
      </c>
      <c r="K69" s="16"/>
      <c r="L69" s="16" t="s">
        <v>119</v>
      </c>
      <c r="M69" s="16">
        <f t="shared" si="8"/>
        <v>3</v>
      </c>
      <c r="N69" s="20" t="s">
        <v>6339</v>
      </c>
      <c r="O69" s="16"/>
      <c r="P69" s="16"/>
      <c r="Q69" s="16"/>
      <c r="R69" s="16"/>
      <c r="S69" s="16"/>
      <c r="T69" s="16" t="s">
        <v>185</v>
      </c>
      <c r="U69" s="16" t="s">
        <v>679</v>
      </c>
      <c r="V69" s="16"/>
      <c r="AB69" s="16" t="s">
        <v>1250</v>
      </c>
      <c r="AG69" s="16" t="s">
        <v>6399</v>
      </c>
      <c r="AH69" s="16" t="s">
        <v>777</v>
      </c>
      <c r="AI69" s="16" t="s">
        <v>1251</v>
      </c>
      <c r="AJ69" s="16" t="s">
        <v>1252</v>
      </c>
      <c r="AL69" s="16"/>
      <c r="AU69" s="16">
        <f>LEN(AT69)-LEN(SUBSTITUTE(AT69,",",""))+1</f>
        <v>1</v>
      </c>
      <c r="AW69" s="16">
        <f>LEN(AV69)-LEN(SUBSTITUTE(AV69,",",""))+1</f>
        <v>1</v>
      </c>
      <c r="AY69" s="30"/>
      <c r="BB69" s="16" t="s">
        <v>6397</v>
      </c>
      <c r="BC69" s="26">
        <v>2</v>
      </c>
      <c r="BD69" s="16" t="s">
        <v>6398</v>
      </c>
      <c r="BE69" s="16" t="s">
        <v>1253</v>
      </c>
      <c r="BH69" s="16"/>
      <c r="BI69" s="41"/>
      <c r="BT69" s="16"/>
      <c r="CC69" s="16"/>
      <c r="CS69" s="19"/>
      <c r="CX69" s="16"/>
      <c r="DA69" s="16"/>
      <c r="DB69" s="16"/>
      <c r="DC69" s="16"/>
      <c r="DE69" s="16"/>
      <c r="DJ69" s="16"/>
    </row>
    <row r="70" spans="1:114" x14ac:dyDescent="0.35">
      <c r="A70" s="16" t="s">
        <v>6259</v>
      </c>
      <c r="C70" t="s">
        <v>1314</v>
      </c>
      <c r="D70" s="32"/>
      <c r="F70" s="16" t="s">
        <v>734</v>
      </c>
      <c r="G70" s="16"/>
      <c r="H70" s="16" t="s">
        <v>119</v>
      </c>
      <c r="J70" s="16" t="s">
        <v>119</v>
      </c>
      <c r="K70" s="16" t="s">
        <v>119</v>
      </c>
      <c r="L70" s="16"/>
      <c r="M70" s="16">
        <f t="shared" si="8"/>
        <v>3</v>
      </c>
      <c r="N70" s="20" t="s">
        <v>6339</v>
      </c>
      <c r="O70" s="16"/>
      <c r="P70" s="16"/>
      <c r="Q70" s="16"/>
      <c r="R70" s="16"/>
      <c r="S70" s="16"/>
      <c r="T70" s="16" t="s">
        <v>1315</v>
      </c>
      <c r="U70" s="16"/>
      <c r="V70" s="16"/>
      <c r="AB70" s="16" t="s">
        <v>1314</v>
      </c>
      <c r="AH70" s="16" t="s">
        <v>1230</v>
      </c>
      <c r="AI70" s="16" t="s">
        <v>1316</v>
      </c>
      <c r="AJ70" s="16" t="s">
        <v>1244</v>
      </c>
      <c r="AL70" s="16"/>
      <c r="AU70" s="16">
        <f>LEN(AT70)-LEN(SUBSTITUTE(AT70,",",""))+1</f>
        <v>1</v>
      </c>
      <c r="AW70" s="16">
        <f>LEN(AV70)-LEN(SUBSTITUTE(AV70,",",""))+1</f>
        <v>1</v>
      </c>
      <c r="AY70" s="30">
        <f>Table1[[#This Row], [no. of introduced regions]]/Table1[[#This Row], [no. of native regions]]</f>
        <v>1</v>
      </c>
      <c r="BC70" s="26"/>
      <c r="BH70" s="16"/>
      <c r="BI70" s="41"/>
      <c r="BT70" s="16"/>
      <c r="CC70" s="16"/>
      <c r="CS70" s="19"/>
      <c r="CX70" s="16"/>
      <c r="DA70" s="16"/>
      <c r="DB70" s="16"/>
      <c r="DC70" s="16"/>
      <c r="DE70" s="16"/>
      <c r="DJ70" s="16"/>
    </row>
    <row r="71" spans="1:114" x14ac:dyDescent="0.35">
      <c r="A71" s="16" t="s">
        <v>6259</v>
      </c>
      <c r="C71" t="s">
        <v>1355</v>
      </c>
      <c r="D71" s="32"/>
      <c r="F71" s="16" t="s">
        <v>734</v>
      </c>
      <c r="G71" s="16"/>
      <c r="H71" s="16" t="s">
        <v>119</v>
      </c>
      <c r="J71" s="16" t="s">
        <v>119</v>
      </c>
      <c r="K71" s="16" t="s">
        <v>119</v>
      </c>
      <c r="L71" s="16"/>
      <c r="M71" s="16">
        <f t="shared" si="8"/>
        <v>3</v>
      </c>
      <c r="N71" s="20" t="s">
        <v>6339</v>
      </c>
      <c r="O71" s="16"/>
      <c r="P71" s="16"/>
      <c r="Q71" s="16"/>
      <c r="R71" s="16"/>
      <c r="S71" s="16"/>
      <c r="T71" s="16" t="s">
        <v>1356</v>
      </c>
      <c r="U71" s="16"/>
      <c r="V71" s="16"/>
      <c r="AB71" s="16" t="s">
        <v>1355</v>
      </c>
      <c r="AH71" s="16" t="s">
        <v>1051</v>
      </c>
      <c r="AI71" s="16" t="s">
        <v>1248</v>
      </c>
      <c r="AJ71" s="16" t="s">
        <v>1357</v>
      </c>
      <c r="AL71" s="16"/>
      <c r="AU71" s="16">
        <f>LEN(AT71)-LEN(SUBSTITUTE(AT71,",",""))+1</f>
        <v>1</v>
      </c>
      <c r="AY71" s="30"/>
      <c r="BC71" s="26"/>
      <c r="BH71" s="16"/>
      <c r="BI71" s="41"/>
      <c r="BT71" s="16"/>
      <c r="CC71" s="16"/>
      <c r="CS71" s="19"/>
      <c r="CX71" s="16"/>
      <c r="DA71" s="16"/>
      <c r="DB71" s="16"/>
      <c r="DC71" s="16"/>
      <c r="DE71" s="16"/>
      <c r="DJ71" s="16"/>
    </row>
    <row r="72" spans="1:114" x14ac:dyDescent="0.35">
      <c r="A72" s="16" t="s">
        <v>6259</v>
      </c>
      <c r="C72" t="s">
        <v>1434</v>
      </c>
      <c r="D72" s="32"/>
      <c r="F72" s="16" t="s">
        <v>734</v>
      </c>
      <c r="G72" s="16"/>
      <c r="H72" s="16" t="s">
        <v>119</v>
      </c>
      <c r="J72" s="16" t="s">
        <v>119</v>
      </c>
      <c r="K72" s="16" t="s">
        <v>119</v>
      </c>
      <c r="L72" s="16"/>
      <c r="M72" s="16">
        <f t="shared" si="8"/>
        <v>3</v>
      </c>
      <c r="N72" s="20" t="s">
        <v>6339</v>
      </c>
      <c r="O72" s="16"/>
      <c r="P72" s="16"/>
      <c r="Q72" s="16"/>
      <c r="R72" s="16"/>
      <c r="S72" s="16"/>
      <c r="T72" s="16" t="s">
        <v>2408</v>
      </c>
      <c r="U72" s="16"/>
      <c r="V72" s="16"/>
      <c r="AB72" s="16" t="s">
        <v>1434</v>
      </c>
      <c r="AH72" s="16" t="s">
        <v>1435</v>
      </c>
      <c r="AI72" s="16" t="s">
        <v>731</v>
      </c>
      <c r="AJ72" s="16" t="s">
        <v>1436</v>
      </c>
      <c r="AL72" s="16"/>
      <c r="AU72" s="16">
        <f>LEN(AT72)-LEN(SUBSTITUTE(AT72,",",""))+1</f>
        <v>1</v>
      </c>
      <c r="AY72" s="30"/>
      <c r="BC72" s="26"/>
      <c r="BE72" s="16" t="s">
        <v>1437</v>
      </c>
      <c r="BH72" s="16"/>
      <c r="BI72" s="41"/>
      <c r="BT72" s="16"/>
      <c r="CC72" s="16"/>
      <c r="CS72" s="19"/>
      <c r="CX72" s="16"/>
      <c r="DA72" s="16"/>
      <c r="DB72" s="16"/>
      <c r="DC72" s="16"/>
      <c r="DE72" s="16"/>
      <c r="DJ72" s="16"/>
    </row>
    <row r="73" spans="1:114" x14ac:dyDescent="0.35">
      <c r="A73" s="16" t="s">
        <v>6259</v>
      </c>
      <c r="C73" t="s">
        <v>1467</v>
      </c>
      <c r="D73" s="32"/>
      <c r="F73" s="16" t="s">
        <v>734</v>
      </c>
      <c r="G73" s="16"/>
      <c r="H73" s="16" t="s">
        <v>119</v>
      </c>
      <c r="J73" s="16" t="s">
        <v>119</v>
      </c>
      <c r="K73" s="16" t="s">
        <v>119</v>
      </c>
      <c r="L73" s="16"/>
      <c r="M73" s="16">
        <f t="shared" si="8"/>
        <v>3</v>
      </c>
      <c r="N73" s="20" t="s">
        <v>6339</v>
      </c>
      <c r="O73" s="16"/>
      <c r="P73" s="16"/>
      <c r="Q73" s="16"/>
      <c r="R73" s="16"/>
      <c r="S73" s="16"/>
      <c r="T73" s="16" t="s">
        <v>1468</v>
      </c>
      <c r="U73" s="16"/>
      <c r="V73" s="16"/>
      <c r="AB73" s="16" t="s">
        <v>1469</v>
      </c>
      <c r="AE73" s="16" t="s">
        <v>1470</v>
      </c>
      <c r="AG73" s="16" t="s">
        <v>1473</v>
      </c>
      <c r="AH73" s="16" t="s">
        <v>1210</v>
      </c>
      <c r="AI73" s="16" t="s">
        <v>1471</v>
      </c>
      <c r="AJ73" s="16" t="s">
        <v>1244</v>
      </c>
      <c r="AL73" s="16"/>
      <c r="AY73" s="30"/>
      <c r="BC73" s="26"/>
      <c r="BH73" s="16"/>
      <c r="BI73" s="41"/>
      <c r="BT73" s="16"/>
      <c r="BV73" s="16" t="s">
        <v>1472</v>
      </c>
      <c r="CC73" s="16"/>
      <c r="CS73" s="19"/>
      <c r="CX73" s="16"/>
      <c r="DA73" s="16"/>
      <c r="DB73" s="16"/>
      <c r="DC73" s="16"/>
      <c r="DE73" s="16"/>
      <c r="DJ73" s="16"/>
    </row>
    <row r="74" spans="1:114" x14ac:dyDescent="0.35">
      <c r="A74" s="16" t="s">
        <v>6259</v>
      </c>
      <c r="C74" t="s">
        <v>6292</v>
      </c>
      <c r="D74" s="32"/>
      <c r="F74" s="16" t="s">
        <v>734</v>
      </c>
      <c r="G74" s="16"/>
      <c r="H74" s="16" t="s">
        <v>119</v>
      </c>
      <c r="J74" s="16" t="s">
        <v>119</v>
      </c>
      <c r="K74" s="16" t="s">
        <v>119</v>
      </c>
      <c r="L74" s="16"/>
      <c r="M74" s="16">
        <f t="shared" si="8"/>
        <v>3</v>
      </c>
      <c r="N74" s="20" t="s">
        <v>6339</v>
      </c>
      <c r="O74" s="16"/>
      <c r="P74" s="16"/>
      <c r="Q74" s="16"/>
      <c r="R74" s="16"/>
      <c r="S74" s="16"/>
      <c r="T74" s="16" t="s">
        <v>1994</v>
      </c>
      <c r="U74" s="16"/>
      <c r="V74" s="16"/>
      <c r="AB74" s="16" t="s">
        <v>1995</v>
      </c>
      <c r="AH74" s="16" t="s">
        <v>1345</v>
      </c>
      <c r="AI74" s="16" t="s">
        <v>1332</v>
      </c>
      <c r="AJ74" s="16" t="s">
        <v>1996</v>
      </c>
      <c r="AL74" s="16"/>
      <c r="AU74" s="16">
        <f t="shared" ref="AU74:AU84" si="9">LEN(AT74)-LEN(SUBSTITUTE(AT74,",",""))+1</f>
        <v>1</v>
      </c>
      <c r="AW74" s="16">
        <f t="shared" ref="AW74:AW79" si="10">LEN(AV74)-LEN(SUBSTITUTE(AV74,",",""))+1</f>
        <v>1</v>
      </c>
      <c r="AY74" s="30"/>
      <c r="BC74" s="26"/>
      <c r="BH74" s="16"/>
      <c r="BI74" s="41"/>
      <c r="BT74" s="16"/>
      <c r="CC74" s="16"/>
      <c r="CS74" s="19"/>
      <c r="CX74" s="16"/>
      <c r="DA74" s="16"/>
      <c r="DB74" s="16"/>
      <c r="DC74" s="16"/>
      <c r="DE74" s="16"/>
      <c r="DJ74" s="16"/>
    </row>
    <row r="75" spans="1:114" x14ac:dyDescent="0.35">
      <c r="A75" s="16" t="s">
        <v>6259</v>
      </c>
      <c r="C75" t="s">
        <v>33</v>
      </c>
      <c r="D75" s="20" t="s">
        <v>7200</v>
      </c>
      <c r="E75" s="32" t="s">
        <v>7299</v>
      </c>
      <c r="F75" s="16" t="s">
        <v>734</v>
      </c>
      <c r="G75" s="16"/>
      <c r="I75" t="s">
        <v>119</v>
      </c>
      <c r="J75" s="16" t="s">
        <v>119</v>
      </c>
      <c r="K75" s="16" t="s">
        <v>119</v>
      </c>
      <c r="L75" s="16"/>
      <c r="M75" s="16">
        <f t="shared" si="8"/>
        <v>3</v>
      </c>
      <c r="N75" s="20" t="s">
        <v>6339</v>
      </c>
      <c r="O75" s="16" t="s">
        <v>651</v>
      </c>
      <c r="P75" s="16" t="s">
        <v>6313</v>
      </c>
      <c r="Q75" s="16"/>
      <c r="R75" t="s">
        <v>6745</v>
      </c>
      <c r="S75" s="16" t="s">
        <v>6348</v>
      </c>
      <c r="T75" s="16" t="s">
        <v>520</v>
      </c>
      <c r="U75" s="16" t="s">
        <v>679</v>
      </c>
      <c r="V75" s="16"/>
      <c r="Y75" s="16" t="s">
        <v>960</v>
      </c>
      <c r="Z75" s="21" t="s">
        <v>6329</v>
      </c>
      <c r="AA75" s="21"/>
      <c r="AB75" s="16" t="s">
        <v>964</v>
      </c>
      <c r="AC75" t="s">
        <v>6744</v>
      </c>
      <c r="AH75" s="16" t="s">
        <v>963</v>
      </c>
      <c r="AI75" s="16" t="s">
        <v>731</v>
      </c>
      <c r="AJ75" s="16" t="s">
        <v>965</v>
      </c>
      <c r="AK75" s="42" t="s">
        <v>601</v>
      </c>
      <c r="AL75" s="16"/>
      <c r="AO75" s="16">
        <v>23</v>
      </c>
      <c r="AP75" s="16">
        <v>80</v>
      </c>
      <c r="AQ75" s="16" t="s">
        <v>711</v>
      </c>
      <c r="AR75" s="21" t="s">
        <v>961</v>
      </c>
      <c r="AS75" s="16" t="s">
        <v>601</v>
      </c>
      <c r="AT75" s="16" t="s">
        <v>966</v>
      </c>
      <c r="AU75" s="16">
        <f t="shared" si="9"/>
        <v>10</v>
      </c>
      <c r="AV75" s="16" t="s">
        <v>967</v>
      </c>
      <c r="AW75" s="16">
        <f t="shared" si="10"/>
        <v>7</v>
      </c>
      <c r="AX75" s="16">
        <f>Table1[[#This Row], [no. of native regions]]+Table1[[#This Row], [no. of introduced regions]]</f>
        <v>17</v>
      </c>
      <c r="AY75" s="30">
        <f>Table1[[#This Row], [no. of introduced regions]]/Table1[[#This Row], [no. of native regions]]</f>
        <v>0.7</v>
      </c>
      <c r="AZ75" s="16" t="s">
        <v>6464</v>
      </c>
      <c r="BA75" s="16" t="s">
        <v>968</v>
      </c>
      <c r="BB75" s="16" t="s">
        <v>6452</v>
      </c>
      <c r="BC75" s="26" t="s">
        <v>6453</v>
      </c>
      <c r="BD75" s="16" t="s">
        <v>6454</v>
      </c>
      <c r="BE75" s="16" t="s">
        <v>666</v>
      </c>
      <c r="BF75" t="s">
        <v>6523</v>
      </c>
      <c r="BG75" s="21" t="s">
        <v>6524</v>
      </c>
      <c r="BH75" s="16">
        <v>216</v>
      </c>
      <c r="BI75" s="41" t="s">
        <v>6508</v>
      </c>
      <c r="BJ75" s="16" t="s">
        <v>33</v>
      </c>
      <c r="BP75" s="16" t="s">
        <v>521</v>
      </c>
      <c r="BQ75" s="16" t="s">
        <v>522</v>
      </c>
      <c r="BR75" s="16" t="s">
        <v>6380</v>
      </c>
      <c r="BT75" s="16"/>
      <c r="BU75" s="16" t="s">
        <v>971</v>
      </c>
      <c r="BV75" s="16" t="s">
        <v>972</v>
      </c>
      <c r="BY75" s="16" t="s">
        <v>973</v>
      </c>
      <c r="BZ75" s="16" t="s">
        <v>974</v>
      </c>
      <c r="CC75" s="16"/>
      <c r="CD75" s="16" t="s">
        <v>666</v>
      </c>
      <c r="CF75" s="16" t="s">
        <v>119</v>
      </c>
      <c r="CG75" s="16" t="s">
        <v>3190</v>
      </c>
      <c r="CH75" s="16" t="s">
        <v>970</v>
      </c>
      <c r="CI75" s="16" t="s">
        <v>6358</v>
      </c>
      <c r="CJ75" s="16" t="s">
        <v>4774</v>
      </c>
      <c r="CK75" s="16" t="s">
        <v>5854</v>
      </c>
      <c r="CL75" s="16" t="s">
        <v>969</v>
      </c>
      <c r="CM75" s="16" t="s">
        <v>3509</v>
      </c>
      <c r="CN75" s="16" t="s">
        <v>4775</v>
      </c>
      <c r="CO75" s="16" t="s">
        <v>3270</v>
      </c>
      <c r="CP75" s="16" t="s">
        <v>119</v>
      </c>
      <c r="CQ75" s="16" t="s">
        <v>119</v>
      </c>
      <c r="CR75" s="16" t="s">
        <v>119</v>
      </c>
      <c r="CS75" s="19">
        <v>973</v>
      </c>
      <c r="CV75" s="16" t="s">
        <v>962</v>
      </c>
      <c r="CX75" s="16"/>
      <c r="CZ75" s="16">
        <v>49511</v>
      </c>
      <c r="DA75" s="16"/>
      <c r="DB75" s="16"/>
      <c r="DC75" s="16"/>
      <c r="DE75" s="16"/>
      <c r="DJ75" s="16"/>
    </row>
    <row r="76" spans="1:114" x14ac:dyDescent="0.35">
      <c r="A76" s="16" t="s">
        <v>6259</v>
      </c>
      <c r="C76" t="s">
        <v>1512</v>
      </c>
      <c r="D76" s="32"/>
      <c r="E76" s="32" t="s">
        <v>7034</v>
      </c>
      <c r="F76" s="16" t="s">
        <v>734</v>
      </c>
      <c r="G76" s="16"/>
      <c r="I76" t="s">
        <v>119</v>
      </c>
      <c r="J76" s="16" t="s">
        <v>119</v>
      </c>
      <c r="K76" s="16" t="s">
        <v>119</v>
      </c>
      <c r="L76" s="16"/>
      <c r="M76" s="16">
        <f t="shared" si="8"/>
        <v>3</v>
      </c>
      <c r="N76" s="20" t="s">
        <v>6339</v>
      </c>
      <c r="O76" s="16"/>
      <c r="P76" s="16"/>
      <c r="Q76" s="16"/>
      <c r="R76" s="16"/>
      <c r="S76" s="16"/>
      <c r="T76" s="16" t="s">
        <v>1513</v>
      </c>
      <c r="U76" s="16"/>
      <c r="V76" s="16"/>
      <c r="AB76" s="16" t="s">
        <v>1514</v>
      </c>
      <c r="AC76" t="s">
        <v>6757</v>
      </c>
      <c r="AH76" s="16" t="s">
        <v>656</v>
      </c>
      <c r="AI76" s="16" t="s">
        <v>1515</v>
      </c>
      <c r="AJ76" s="16" t="s">
        <v>1252</v>
      </c>
      <c r="AK76" s="42" t="s">
        <v>6613</v>
      </c>
      <c r="AL76" s="16"/>
      <c r="AU76" s="16">
        <f t="shared" si="9"/>
        <v>1</v>
      </c>
      <c r="AW76" s="16">
        <f t="shared" si="10"/>
        <v>1</v>
      </c>
      <c r="AY76" s="30"/>
      <c r="BC76" s="26"/>
      <c r="BH76" s="16">
        <v>186</v>
      </c>
      <c r="BI76" s="41"/>
      <c r="BT76" s="16"/>
      <c r="CC76" s="16"/>
      <c r="CS76" s="19"/>
      <c r="CX76" s="16"/>
      <c r="DA76" s="16"/>
      <c r="DB76" s="16"/>
      <c r="DC76" s="16"/>
      <c r="DE76" s="16"/>
      <c r="DJ76" s="16"/>
    </row>
    <row r="77" spans="1:114" x14ac:dyDescent="0.35">
      <c r="A77" s="16" t="s">
        <v>6259</v>
      </c>
      <c r="C77" t="s">
        <v>1237</v>
      </c>
      <c r="D77" s="32"/>
      <c r="F77" s="16" t="s">
        <v>734</v>
      </c>
      <c r="G77" s="16"/>
      <c r="J77" s="16" t="s">
        <v>119</v>
      </c>
      <c r="K77" s="16" t="s">
        <v>119</v>
      </c>
      <c r="L77" s="16" t="s">
        <v>119</v>
      </c>
      <c r="M77" s="16">
        <f t="shared" si="8"/>
        <v>3</v>
      </c>
      <c r="N77" s="20" t="s">
        <v>6339</v>
      </c>
      <c r="O77" s="16" t="s">
        <v>6314</v>
      </c>
      <c r="P77" s="16"/>
      <c r="Q77" s="16"/>
      <c r="R77" s="16"/>
      <c r="S77" s="16"/>
      <c r="T77" s="16" t="s">
        <v>1238</v>
      </c>
      <c r="U77" s="16"/>
      <c r="V77" s="16"/>
      <c r="AB77" s="16" t="s">
        <v>1240</v>
      </c>
      <c r="AG77" s="16" t="s">
        <v>6264</v>
      </c>
      <c r="AH77" s="16" t="s">
        <v>1239</v>
      </c>
      <c r="AI77" s="16" t="s">
        <v>997</v>
      </c>
      <c r="AJ77" s="16" t="s">
        <v>1241</v>
      </c>
      <c r="AL77" s="16"/>
      <c r="AU77" s="16">
        <f t="shared" si="9"/>
        <v>1</v>
      </c>
      <c r="AW77" s="16">
        <f t="shared" si="10"/>
        <v>1</v>
      </c>
      <c r="AY77" s="30"/>
      <c r="BB77" s="16" t="s">
        <v>6394</v>
      </c>
      <c r="BC77" s="26">
        <v>2</v>
      </c>
      <c r="BD77" s="16" t="s">
        <v>7324</v>
      </c>
      <c r="BH77" s="16"/>
      <c r="BI77" s="41"/>
      <c r="BJ77" s="16" t="s">
        <v>1237</v>
      </c>
      <c r="BT77" s="16"/>
      <c r="CC77" s="16"/>
      <c r="CS77" s="19"/>
      <c r="CX77" s="16"/>
      <c r="DA77" s="16"/>
      <c r="DB77" s="16"/>
      <c r="DC77" s="16"/>
      <c r="DE77" s="16"/>
      <c r="DJ77" s="16"/>
    </row>
    <row r="78" spans="1:114" x14ac:dyDescent="0.35">
      <c r="A78" s="16" t="s">
        <v>6259</v>
      </c>
      <c r="C78" t="s">
        <v>1392</v>
      </c>
      <c r="D78" s="32"/>
      <c r="F78" s="16" t="s">
        <v>734</v>
      </c>
      <c r="G78" s="16"/>
      <c r="J78" s="16" t="s">
        <v>119</v>
      </c>
      <c r="K78" s="16" t="s">
        <v>119</v>
      </c>
      <c r="L78" s="16" t="s">
        <v>119</v>
      </c>
      <c r="M78" s="16">
        <f t="shared" si="8"/>
        <v>3</v>
      </c>
      <c r="N78" s="20" t="s">
        <v>6339</v>
      </c>
      <c r="O78" s="16" t="s">
        <v>651</v>
      </c>
      <c r="P78" s="16"/>
      <c r="Q78" s="16"/>
      <c r="R78" s="16"/>
      <c r="S78" s="16"/>
      <c r="T78" s="16" t="s">
        <v>1393</v>
      </c>
      <c r="U78" s="16"/>
      <c r="V78" s="16"/>
      <c r="AB78" s="16" t="s">
        <v>1394</v>
      </c>
      <c r="AE78" s="16" t="s">
        <v>1395</v>
      </c>
      <c r="AH78" s="16" t="s">
        <v>752</v>
      </c>
      <c r="AI78" s="16" t="s">
        <v>5878</v>
      </c>
      <c r="AJ78" s="16" t="s">
        <v>1249</v>
      </c>
      <c r="AL78" s="16"/>
      <c r="AR78" s="21" t="s">
        <v>5875</v>
      </c>
      <c r="AT78" s="16" t="s">
        <v>5876</v>
      </c>
      <c r="AU78" s="16">
        <f t="shared" si="9"/>
        <v>14</v>
      </c>
      <c r="AV78" s="16" t="s">
        <v>5877</v>
      </c>
      <c r="AW78" s="16">
        <f t="shared" si="10"/>
        <v>3</v>
      </c>
      <c r="AX78" s="16">
        <f>Table1[[#This Row], [no. of native regions]]+Table1[[#This Row], [no. of introduced regions]]</f>
        <v>17</v>
      </c>
      <c r="AY78" s="30">
        <f>Table1[[#This Row], [no. of introduced regions]]/Table1[[#This Row], [no. of native regions]]</f>
        <v>0.21428571428571427</v>
      </c>
      <c r="BB78" s="16" t="s">
        <v>6409</v>
      </c>
      <c r="BC78" s="27">
        <v>5</v>
      </c>
      <c r="BD78" s="16" t="s">
        <v>6410</v>
      </c>
      <c r="BH78" s="16"/>
      <c r="BI78" s="41"/>
      <c r="BP78" s="16" t="s">
        <v>1396</v>
      </c>
      <c r="BQ78" s="16" t="s">
        <v>1397</v>
      </c>
      <c r="BR78" s="16" t="s">
        <v>4304</v>
      </c>
      <c r="BT78" s="16"/>
      <c r="BU78" s="16" t="s">
        <v>1398</v>
      </c>
      <c r="BV78" s="16" t="s">
        <v>1399</v>
      </c>
      <c r="BW78" s="16" t="s">
        <v>1268</v>
      </c>
      <c r="CC78" s="16"/>
      <c r="CF78" s="16" t="s">
        <v>119</v>
      </c>
      <c r="CG78" s="16" t="s">
        <v>3190</v>
      </c>
      <c r="CH78" s="16" t="s">
        <v>1396</v>
      </c>
      <c r="CI78" s="16" t="s">
        <v>1397</v>
      </c>
      <c r="CJ78" s="16" t="s">
        <v>4305</v>
      </c>
      <c r="CK78" s="16" t="s">
        <v>402</v>
      </c>
      <c r="CL78" s="16" t="s">
        <v>389</v>
      </c>
      <c r="CM78" s="16" t="s">
        <v>3327</v>
      </c>
      <c r="CN78" s="16" t="s">
        <v>3397</v>
      </c>
      <c r="CO78" s="16" t="s">
        <v>4124</v>
      </c>
      <c r="CS78" s="19"/>
      <c r="CX78" s="16"/>
      <c r="DA78" s="16"/>
      <c r="DB78" s="16"/>
      <c r="DC78" s="16"/>
      <c r="DE78" s="16"/>
      <c r="DJ78" s="16"/>
    </row>
    <row r="79" spans="1:114" x14ac:dyDescent="0.35">
      <c r="A79" s="16" t="s">
        <v>6259</v>
      </c>
      <c r="C79" t="s">
        <v>325</v>
      </c>
      <c r="D79" s="32"/>
      <c r="F79" s="16" t="s">
        <v>734</v>
      </c>
      <c r="G79" s="16"/>
      <c r="J79" s="16" t="s">
        <v>119</v>
      </c>
      <c r="K79" s="16" t="s">
        <v>119</v>
      </c>
      <c r="L79" s="16" t="s">
        <v>119</v>
      </c>
      <c r="M79" s="16">
        <f t="shared" si="8"/>
        <v>3</v>
      </c>
      <c r="N79" s="20" t="s">
        <v>6339</v>
      </c>
      <c r="O79" s="16"/>
      <c r="P79" s="16"/>
      <c r="Q79" s="16"/>
      <c r="R79" s="16"/>
      <c r="S79" s="16" t="s">
        <v>6107</v>
      </c>
      <c r="T79" s="16" t="s">
        <v>326</v>
      </c>
      <c r="U79" s="16" t="s">
        <v>679</v>
      </c>
      <c r="V79" s="16"/>
      <c r="AB79" s="16" t="s">
        <v>1580</v>
      </c>
      <c r="AH79" s="16" t="s">
        <v>1579</v>
      </c>
      <c r="AI79" s="16" t="s">
        <v>997</v>
      </c>
      <c r="AJ79" s="16" t="s">
        <v>1252</v>
      </c>
      <c r="AL79" s="16"/>
      <c r="AO79" s="16">
        <v>42</v>
      </c>
      <c r="AP79" s="16">
        <v>9</v>
      </c>
      <c r="AR79" s="21" t="s">
        <v>6106</v>
      </c>
      <c r="AS79" s="16" t="s">
        <v>6108</v>
      </c>
      <c r="AT79" s="16" t="s">
        <v>6109</v>
      </c>
      <c r="AU79" s="16">
        <f t="shared" si="9"/>
        <v>14</v>
      </c>
      <c r="AV79" s="16" t="s">
        <v>6110</v>
      </c>
      <c r="AW79" s="16">
        <f t="shared" si="10"/>
        <v>129</v>
      </c>
      <c r="AX79" s="16">
        <f>Table1[[#This Row], [no. of native regions]]+Table1[[#This Row], [no. of introduced regions]]</f>
        <v>143</v>
      </c>
      <c r="AY79" s="30">
        <f>Table1[[#This Row], [no. of introduced regions]]/Table1[[#This Row], [no. of native regions]]</f>
        <v>9.2142857142857135</v>
      </c>
      <c r="BB79" s="16" t="s">
        <v>6430</v>
      </c>
      <c r="BC79" s="16">
        <v>0</v>
      </c>
      <c r="BD79" s="16" t="s">
        <v>6431</v>
      </c>
      <c r="BE79" s="16" t="s">
        <v>1581</v>
      </c>
      <c r="BH79" s="16"/>
      <c r="BI79" s="41"/>
      <c r="BJ79" s="16" t="s">
        <v>1582</v>
      </c>
      <c r="BP79" s="16" t="s">
        <v>6195</v>
      </c>
      <c r="BQ79" s="16" t="s">
        <v>6193</v>
      </c>
      <c r="BR79" s="16" t="s">
        <v>6194</v>
      </c>
      <c r="BT79" s="16"/>
      <c r="BY79" s="16" t="s">
        <v>1583</v>
      </c>
      <c r="CC79" s="16"/>
      <c r="CQ79" s="16" t="s">
        <v>119</v>
      </c>
      <c r="CR79" s="16" t="s">
        <v>119</v>
      </c>
      <c r="CS79" s="19">
        <v>973</v>
      </c>
      <c r="CX79" s="16"/>
      <c r="DA79" s="16"/>
      <c r="DB79" s="16"/>
      <c r="DC79" s="16"/>
      <c r="DE79" s="16"/>
      <c r="DJ79" s="16"/>
    </row>
    <row r="80" spans="1:114" x14ac:dyDescent="0.35">
      <c r="A80" s="16" t="s">
        <v>6259</v>
      </c>
      <c r="C80" t="s">
        <v>229</v>
      </c>
      <c r="D80" s="32"/>
      <c r="G80" s="16" t="s">
        <v>119</v>
      </c>
      <c r="H80" s="16" t="s">
        <v>119</v>
      </c>
      <c r="K80" s="16"/>
      <c r="L80" s="16"/>
      <c r="M80" s="16">
        <f t="shared" si="8"/>
        <v>2</v>
      </c>
      <c r="N80" s="20" t="s">
        <v>6339</v>
      </c>
      <c r="O80" s="16"/>
      <c r="P80" s="16"/>
      <c r="Q80" s="16"/>
      <c r="R80" s="16"/>
      <c r="S80" s="16"/>
      <c r="T80" s="16" t="s">
        <v>230</v>
      </c>
      <c r="U80" s="16"/>
      <c r="V80" s="16"/>
      <c r="AB80" s="16"/>
      <c r="AL80" s="16"/>
      <c r="AU80" s="16">
        <f t="shared" si="9"/>
        <v>1</v>
      </c>
      <c r="AY80" s="30"/>
      <c r="BC80" s="26"/>
      <c r="BH80" s="16"/>
      <c r="BI80" s="41"/>
      <c r="BT80" s="16"/>
      <c r="CC80" s="16"/>
      <c r="CS80" s="19"/>
      <c r="CX80" s="16"/>
      <c r="DA80" s="16"/>
      <c r="DB80" s="16"/>
      <c r="DC80" s="16"/>
      <c r="DE80" s="16"/>
      <c r="DJ80" s="16"/>
    </row>
    <row r="81" spans="1:114" x14ac:dyDescent="0.35">
      <c r="A81" s="16" t="s">
        <v>6259</v>
      </c>
      <c r="C81" t="s">
        <v>202</v>
      </c>
      <c r="D81" s="32"/>
      <c r="F81" s="16" t="s">
        <v>734</v>
      </c>
      <c r="G81" s="16" t="s">
        <v>119</v>
      </c>
      <c r="J81" s="16" t="s">
        <v>119</v>
      </c>
      <c r="K81" s="16"/>
      <c r="L81" s="16"/>
      <c r="M81" s="16">
        <f t="shared" si="8"/>
        <v>2</v>
      </c>
      <c r="N81" s="20" t="s">
        <v>6339</v>
      </c>
      <c r="O81" s="16" t="s">
        <v>651</v>
      </c>
      <c r="P81" s="16"/>
      <c r="Q81" s="16"/>
      <c r="R81" s="16"/>
      <c r="S81" s="16"/>
      <c r="T81" s="16" t="s">
        <v>203</v>
      </c>
      <c r="U81" s="16"/>
      <c r="V81" s="16"/>
      <c r="AB81" s="16" t="s">
        <v>1281</v>
      </c>
      <c r="AH81" s="16" t="s">
        <v>1277</v>
      </c>
      <c r="AI81" s="16" t="s">
        <v>934</v>
      </c>
      <c r="AJ81" s="16" t="s">
        <v>1282</v>
      </c>
      <c r="AL81" s="16"/>
      <c r="AU81" s="16">
        <f t="shared" si="9"/>
        <v>1</v>
      </c>
      <c r="AW81" s="16">
        <f>LEN(AV81)-LEN(SUBSTITUTE(AV81,",",""))+1</f>
        <v>1</v>
      </c>
      <c r="AY81" s="30"/>
      <c r="BC81" s="26"/>
      <c r="BH81" s="16"/>
      <c r="BI81" s="41"/>
      <c r="BT81" s="16"/>
      <c r="CC81" s="16"/>
      <c r="CS81" s="19"/>
      <c r="CX81" s="16"/>
      <c r="DA81" s="16"/>
      <c r="DB81" s="16"/>
      <c r="DC81" s="16"/>
      <c r="DE81" s="16"/>
      <c r="DJ81" s="16"/>
    </row>
    <row r="82" spans="1:114" x14ac:dyDescent="0.35">
      <c r="A82" s="16" t="s">
        <v>6259</v>
      </c>
      <c r="C82" t="s">
        <v>277</v>
      </c>
      <c r="D82" s="32"/>
      <c r="F82" s="16" t="s">
        <v>734</v>
      </c>
      <c r="G82" s="16" t="s">
        <v>119</v>
      </c>
      <c r="J82" s="16" t="s">
        <v>119</v>
      </c>
      <c r="K82" s="16"/>
      <c r="L82" s="16"/>
      <c r="M82" s="16">
        <f t="shared" si="8"/>
        <v>2</v>
      </c>
      <c r="N82" s="20" t="s">
        <v>6339</v>
      </c>
      <c r="O82" s="16" t="s">
        <v>1245</v>
      </c>
      <c r="P82" s="16"/>
      <c r="Q82" s="16"/>
      <c r="R82" s="16"/>
      <c r="S82" s="16"/>
      <c r="T82" s="16" t="s">
        <v>278</v>
      </c>
      <c r="U82" s="16"/>
      <c r="V82" s="16"/>
      <c r="W82" s="16" t="s">
        <v>1400</v>
      </c>
      <c r="AB82" s="16" t="s">
        <v>1401</v>
      </c>
      <c r="AH82" s="16" t="s">
        <v>1246</v>
      </c>
      <c r="AI82" s="16" t="s">
        <v>1402</v>
      </c>
      <c r="AJ82" s="16" t="s">
        <v>1249</v>
      </c>
      <c r="AL82" s="16"/>
      <c r="AU82" s="16">
        <f t="shared" si="9"/>
        <v>1</v>
      </c>
      <c r="AW82" s="16">
        <f>LEN(AV82)-LEN(SUBSTITUTE(AV82,",",""))+1</f>
        <v>1</v>
      </c>
      <c r="AY82" s="30"/>
      <c r="BC82" s="26"/>
      <c r="BH82" s="16"/>
      <c r="BI82" s="41"/>
      <c r="BT82" s="16"/>
      <c r="CC82" s="16"/>
      <c r="CS82" s="19"/>
      <c r="CX82" s="16"/>
      <c r="DA82" s="16"/>
      <c r="DB82" s="16"/>
      <c r="DC82" s="16"/>
      <c r="DE82" s="16"/>
      <c r="DJ82" s="16"/>
    </row>
    <row r="83" spans="1:114" x14ac:dyDescent="0.35">
      <c r="A83" s="16" t="s">
        <v>6259</v>
      </c>
      <c r="C83" t="s">
        <v>280</v>
      </c>
      <c r="D83" s="32"/>
      <c r="F83" s="16" t="s">
        <v>734</v>
      </c>
      <c r="G83" s="16" t="s">
        <v>119</v>
      </c>
      <c r="J83" s="16" t="s">
        <v>119</v>
      </c>
      <c r="K83" s="16"/>
      <c r="L83" s="16"/>
      <c r="M83" s="16">
        <f t="shared" si="8"/>
        <v>2</v>
      </c>
      <c r="N83" s="20" t="s">
        <v>6339</v>
      </c>
      <c r="O83" s="16"/>
      <c r="P83" s="16"/>
      <c r="Q83" s="16"/>
      <c r="R83" s="16"/>
      <c r="S83" s="16"/>
      <c r="T83" s="16" t="s">
        <v>281</v>
      </c>
      <c r="U83" s="16"/>
      <c r="V83" s="16"/>
      <c r="AB83" s="16" t="s">
        <v>1403</v>
      </c>
      <c r="AH83" s="16" t="s">
        <v>1246</v>
      </c>
      <c r="AI83" s="16" t="s">
        <v>1248</v>
      </c>
      <c r="AJ83" s="16" t="s">
        <v>1336</v>
      </c>
      <c r="AL83" s="16"/>
      <c r="AU83" s="16">
        <f t="shared" si="9"/>
        <v>1</v>
      </c>
      <c r="AY83" s="30"/>
      <c r="BC83" s="26"/>
      <c r="BH83" s="16"/>
      <c r="BI83" s="41"/>
      <c r="BT83" s="16"/>
      <c r="CC83" s="16"/>
      <c r="CS83" s="19"/>
      <c r="CX83" s="16"/>
      <c r="DA83" s="16"/>
      <c r="DB83" s="16"/>
      <c r="DC83" s="16"/>
      <c r="DE83" s="16"/>
      <c r="DJ83" s="16"/>
    </row>
    <row r="84" spans="1:114" x14ac:dyDescent="0.35">
      <c r="A84" s="16" t="s">
        <v>6259</v>
      </c>
      <c r="C84" t="s">
        <v>351</v>
      </c>
      <c r="D84" s="32"/>
      <c r="F84" s="16" t="s">
        <v>734</v>
      </c>
      <c r="G84" s="16" t="s">
        <v>119</v>
      </c>
      <c r="J84" s="16" t="s">
        <v>119</v>
      </c>
      <c r="K84" s="16"/>
      <c r="L84" s="16" t="s">
        <v>6421</v>
      </c>
      <c r="M84" s="16">
        <f t="shared" si="8"/>
        <v>2</v>
      </c>
      <c r="N84" s="20" t="s">
        <v>6339</v>
      </c>
      <c r="O84" s="16" t="s">
        <v>1245</v>
      </c>
      <c r="P84" s="16"/>
      <c r="Q84" s="16"/>
      <c r="R84" s="16"/>
      <c r="S84" s="16"/>
      <c r="T84" s="16" t="s">
        <v>1659</v>
      </c>
      <c r="U84" s="16"/>
      <c r="V84" s="16"/>
      <c r="AB84" s="16" t="s">
        <v>2516</v>
      </c>
      <c r="AH84" s="16" t="s">
        <v>1246</v>
      </c>
      <c r="AI84" s="16" t="s">
        <v>1402</v>
      </c>
      <c r="AJ84" s="16" t="s">
        <v>1336</v>
      </c>
      <c r="AL84" s="16"/>
      <c r="AU84" s="16">
        <f t="shared" si="9"/>
        <v>1</v>
      </c>
      <c r="AW84" s="16">
        <f>LEN(AV84)-LEN(SUBSTITUTE(AV84,",",""))+1</f>
        <v>1</v>
      </c>
      <c r="AY84" s="30"/>
      <c r="BB84" s="16" t="s">
        <v>6419</v>
      </c>
      <c r="BC84" s="27">
        <v>1</v>
      </c>
      <c r="BD84" s="16" t="s">
        <v>6420</v>
      </c>
      <c r="BH84" s="16"/>
      <c r="BI84" s="41"/>
      <c r="BT84" s="16"/>
      <c r="CC84" s="16"/>
      <c r="CS84" s="19"/>
      <c r="CX84" s="16"/>
      <c r="DA84" s="16"/>
      <c r="DB84" s="16"/>
      <c r="DC84" s="16"/>
      <c r="DE84" s="16"/>
      <c r="DJ84" s="16"/>
    </row>
    <row r="85" spans="1:114" x14ac:dyDescent="0.35">
      <c r="A85" s="16" t="s">
        <v>6259</v>
      </c>
      <c r="C85" t="s">
        <v>6264</v>
      </c>
      <c r="D85" s="32"/>
      <c r="E85" s="32" t="s">
        <v>6903</v>
      </c>
      <c r="F85" t="s">
        <v>6886</v>
      </c>
      <c r="G85" s="16"/>
      <c r="H85" s="16" t="s">
        <v>119</v>
      </c>
      <c r="I85" t="s">
        <v>119</v>
      </c>
      <c r="K85" s="16"/>
      <c r="L85" s="16"/>
      <c r="M85" s="16">
        <f t="shared" si="8"/>
        <v>2</v>
      </c>
      <c r="N85" s="20" t="s">
        <v>6339</v>
      </c>
      <c r="O85" s="16"/>
      <c r="P85" s="16"/>
      <c r="Q85" s="16"/>
      <c r="R85" t="s">
        <v>6531</v>
      </c>
      <c r="S85" s="16"/>
      <c r="T85" s="16"/>
      <c r="U85" s="16"/>
      <c r="V85" s="16"/>
      <c r="AB85" s="16"/>
      <c r="AC85" t="s">
        <v>6555</v>
      </c>
      <c r="AK85" s="42" t="s">
        <v>661</v>
      </c>
      <c r="AL85" s="16"/>
      <c r="AY85" s="30"/>
      <c r="BC85" s="26"/>
      <c r="BH85" s="16"/>
      <c r="BI85" s="41"/>
      <c r="BM85" s="26"/>
      <c r="BT85" s="16"/>
      <c r="BV85" s="19"/>
      <c r="CC85" s="16"/>
      <c r="CS85" s="19"/>
      <c r="CU85" s="19"/>
      <c r="CX85" s="16"/>
      <c r="DA85" s="16"/>
      <c r="DB85" s="16"/>
      <c r="DC85" s="16"/>
      <c r="DE85" s="16"/>
      <c r="DJ85" s="16"/>
    </row>
    <row r="86" spans="1:114" x14ac:dyDescent="0.35">
      <c r="A86" s="16" t="s">
        <v>6259</v>
      </c>
      <c r="C86" t="s">
        <v>6724</v>
      </c>
      <c r="D86" s="32"/>
      <c r="F86" t="s">
        <v>6886</v>
      </c>
      <c r="G86" s="16"/>
      <c r="H86" s="16" t="s">
        <v>119</v>
      </c>
      <c r="I86" t="s">
        <v>119</v>
      </c>
      <c r="K86" s="16"/>
      <c r="L86" s="16"/>
      <c r="M86" s="16">
        <f t="shared" si="8"/>
        <v>2</v>
      </c>
      <c r="N86" s="20" t="s">
        <v>6339</v>
      </c>
      <c r="O86" s="16"/>
      <c r="P86" s="16"/>
      <c r="Q86" s="16"/>
      <c r="R86" t="s">
        <v>7011</v>
      </c>
      <c r="S86" s="16"/>
      <c r="T86" s="16"/>
      <c r="U86" s="16"/>
      <c r="V86" s="16"/>
      <c r="AB86" s="16"/>
      <c r="AC86" t="s">
        <v>6724</v>
      </c>
      <c r="AJ86" t="s">
        <v>6531</v>
      </c>
      <c r="AK86" s="42"/>
      <c r="AL86" s="16"/>
      <c r="AY86" s="30"/>
      <c r="BC86" s="26"/>
      <c r="BH86" s="16"/>
      <c r="BI86" s="41"/>
      <c r="BM86" s="26"/>
      <c r="BT86" s="16"/>
      <c r="BV86" s="19"/>
      <c r="CC86" s="16"/>
      <c r="CS86" s="19"/>
      <c r="CU86" s="19"/>
      <c r="CX86" s="16"/>
      <c r="DA86" s="16"/>
      <c r="DB86" s="16"/>
      <c r="DC86" s="16"/>
      <c r="DE86" s="16"/>
      <c r="DJ86" s="16"/>
    </row>
    <row r="87" spans="1:114" x14ac:dyDescent="0.35">
      <c r="A87" s="16" t="s">
        <v>6259</v>
      </c>
      <c r="C87" t="s">
        <v>6738</v>
      </c>
      <c r="D87" s="32"/>
      <c r="E87" s="32" t="s">
        <v>7021</v>
      </c>
      <c r="F87" t="s">
        <v>6886</v>
      </c>
      <c r="G87" s="16"/>
      <c r="H87" s="16" t="s">
        <v>119</v>
      </c>
      <c r="I87" t="s">
        <v>119</v>
      </c>
      <c r="K87" s="16"/>
      <c r="L87" s="16"/>
      <c r="M87" s="16">
        <f t="shared" si="8"/>
        <v>2</v>
      </c>
      <c r="N87" s="20" t="s">
        <v>6339</v>
      </c>
      <c r="O87" s="16"/>
      <c r="P87" s="16"/>
      <c r="Q87" s="16"/>
      <c r="R87" t="s">
        <v>6740</v>
      </c>
      <c r="S87" s="16"/>
      <c r="T87" s="16"/>
      <c r="U87" s="16"/>
      <c r="V87" s="16"/>
      <c r="AB87" s="16"/>
      <c r="AC87" t="s">
        <v>6738</v>
      </c>
      <c r="AJ87" t="s">
        <v>6739</v>
      </c>
      <c r="AK87" s="42"/>
      <c r="AL87" s="16"/>
      <c r="AY87" s="30"/>
      <c r="BC87" s="26"/>
      <c r="BH87" s="16"/>
      <c r="BI87" s="41"/>
      <c r="BM87" s="26"/>
      <c r="BT87" s="16"/>
      <c r="BV87" s="19"/>
      <c r="CC87" s="16"/>
      <c r="CS87" s="19"/>
      <c r="CU87" s="19"/>
      <c r="CX87" s="16"/>
      <c r="DA87" s="16"/>
      <c r="DB87" s="16"/>
      <c r="DC87" s="16"/>
      <c r="DE87" s="16"/>
      <c r="DJ87" s="16"/>
    </row>
    <row r="88" spans="1:114" x14ac:dyDescent="0.35">
      <c r="A88" s="16" t="s">
        <v>6259</v>
      </c>
      <c r="C88" t="s">
        <v>6841</v>
      </c>
      <c r="D88" s="32"/>
      <c r="E88" s="32" t="s">
        <v>7095</v>
      </c>
      <c r="F88" t="s">
        <v>6886</v>
      </c>
      <c r="G88" s="16"/>
      <c r="H88" s="16" t="s">
        <v>119</v>
      </c>
      <c r="I88" t="s">
        <v>119</v>
      </c>
      <c r="K88" s="16"/>
      <c r="L88" s="16"/>
      <c r="M88" s="16">
        <f t="shared" si="8"/>
        <v>2</v>
      </c>
      <c r="N88" s="20" t="s">
        <v>6339</v>
      </c>
      <c r="O88" s="16"/>
      <c r="P88" s="16"/>
      <c r="Q88" s="16"/>
      <c r="R88" t="s">
        <v>6531</v>
      </c>
      <c r="S88" s="16"/>
      <c r="T88" s="16"/>
      <c r="U88" s="16"/>
      <c r="V88" s="16"/>
      <c r="AB88" s="16"/>
      <c r="AC88" t="s">
        <v>6841</v>
      </c>
      <c r="AJ88" t="s">
        <v>6676</v>
      </c>
      <c r="AK88" s="42"/>
      <c r="AL88" s="16"/>
      <c r="AY88" s="30"/>
      <c r="BC88" s="26"/>
      <c r="BH88" s="16"/>
      <c r="BI88" s="41"/>
      <c r="BM88" s="26"/>
      <c r="BT88" s="16"/>
      <c r="BV88" s="19"/>
      <c r="CC88" s="16"/>
      <c r="CS88" s="19"/>
      <c r="CU88" s="19"/>
      <c r="CX88" s="16"/>
      <c r="DA88" s="16"/>
      <c r="DB88" s="16"/>
      <c r="DC88" s="16"/>
      <c r="DE88" s="16"/>
      <c r="DJ88" s="16"/>
    </row>
    <row r="89" spans="1:114" x14ac:dyDescent="0.35">
      <c r="A89" s="16" t="s">
        <v>6259</v>
      </c>
      <c r="C89" t="s">
        <v>7221</v>
      </c>
      <c r="D89" s="32"/>
      <c r="F89" s="16" t="s">
        <v>734</v>
      </c>
      <c r="G89" s="16"/>
      <c r="H89" s="16" t="s">
        <v>119</v>
      </c>
      <c r="J89" s="16" t="s">
        <v>119</v>
      </c>
      <c r="K89" s="16"/>
      <c r="L89" s="16"/>
      <c r="M89" s="16">
        <f t="shared" si="8"/>
        <v>2</v>
      </c>
      <c r="N89" s="20"/>
      <c r="O89" s="16"/>
      <c r="P89" s="16"/>
      <c r="Q89" s="16"/>
      <c r="R89" s="16"/>
      <c r="S89" s="16"/>
      <c r="T89" s="16" t="s">
        <v>2478</v>
      </c>
      <c r="U89" s="16"/>
      <c r="V89" s="16"/>
      <c r="AB89" s="16" t="s">
        <v>2479</v>
      </c>
      <c r="AH89" s="16" t="s">
        <v>1486</v>
      </c>
      <c r="AI89" s="16" t="s">
        <v>731</v>
      </c>
      <c r="AJ89" s="16" t="s">
        <v>2480</v>
      </c>
      <c r="AL89" s="16"/>
      <c r="AU89" s="16">
        <f>LEN(AT89)-LEN(SUBSTITUTE(AT89,",",""))+1</f>
        <v>1</v>
      </c>
      <c r="AY89" s="30"/>
      <c r="BC89" s="26"/>
      <c r="BH89" s="16"/>
      <c r="BI89" s="41"/>
      <c r="BT89" s="16"/>
      <c r="CC89" s="16"/>
      <c r="CS89" s="19"/>
      <c r="CX89" s="16"/>
      <c r="DA89" s="16"/>
      <c r="DB89" s="16"/>
      <c r="DC89" s="16"/>
      <c r="DE89" s="16"/>
      <c r="DJ89" s="16"/>
    </row>
    <row r="90" spans="1:114" x14ac:dyDescent="0.35">
      <c r="A90" s="16" t="s">
        <v>6259</v>
      </c>
      <c r="C90" t="s">
        <v>1270</v>
      </c>
      <c r="D90" s="32"/>
      <c r="F90" s="16" t="s">
        <v>734</v>
      </c>
      <c r="G90" s="16"/>
      <c r="H90" s="16" t="s">
        <v>119</v>
      </c>
      <c r="J90" s="16" t="s">
        <v>119</v>
      </c>
      <c r="K90" s="16"/>
      <c r="L90" s="16"/>
      <c r="M90" s="16">
        <f t="shared" si="8"/>
        <v>2</v>
      </c>
      <c r="N90" s="20" t="s">
        <v>6339</v>
      </c>
      <c r="O90" s="16" t="s">
        <v>651</v>
      </c>
      <c r="P90" s="16"/>
      <c r="Q90" s="16"/>
      <c r="R90" s="16"/>
      <c r="S90" s="16"/>
      <c r="T90" s="16" t="s">
        <v>1271</v>
      </c>
      <c r="U90" s="16" t="s">
        <v>1272</v>
      </c>
      <c r="V90" s="16"/>
      <c r="W90" s="16" t="s">
        <v>1273</v>
      </c>
      <c r="X90" s="16" t="s">
        <v>1274</v>
      </c>
      <c r="AB90" s="16" t="s">
        <v>1275</v>
      </c>
      <c r="AG90" s="16" t="s">
        <v>7295</v>
      </c>
      <c r="AH90" s="16" t="s">
        <v>1230</v>
      </c>
      <c r="AI90" s="16" t="s">
        <v>731</v>
      </c>
      <c r="AJ90" s="16" t="s">
        <v>1244</v>
      </c>
      <c r="AL90" s="16"/>
      <c r="AU90" s="16">
        <f>LEN(AT90)-LEN(SUBSTITUTE(AT90,",",""))+1</f>
        <v>1</v>
      </c>
      <c r="AW90" s="16">
        <f>LEN(AV90)-LEN(SUBSTITUTE(AV90,",",""))+1</f>
        <v>1</v>
      </c>
      <c r="AY90" s="30"/>
      <c r="BC90" s="26"/>
      <c r="BH90" s="16"/>
      <c r="BI90" s="41"/>
      <c r="BT90" s="16"/>
      <c r="CC90" s="16"/>
      <c r="CS90" s="19"/>
      <c r="CX90" s="16"/>
      <c r="DA90" s="16"/>
      <c r="DB90" s="16"/>
      <c r="DC90" s="16"/>
      <c r="DE90" s="16"/>
      <c r="DJ90" s="16"/>
    </row>
    <row r="91" spans="1:114" x14ac:dyDescent="0.35">
      <c r="A91" s="16" t="s">
        <v>6259</v>
      </c>
      <c r="C91" t="s">
        <v>274</v>
      </c>
      <c r="D91" s="32"/>
      <c r="F91" s="16" t="s">
        <v>734</v>
      </c>
      <c r="G91" s="16"/>
      <c r="H91" s="16" t="s">
        <v>119</v>
      </c>
      <c r="J91" s="16" t="s">
        <v>119</v>
      </c>
      <c r="K91" s="16"/>
      <c r="L91" s="16"/>
      <c r="M91" s="16">
        <f t="shared" si="8"/>
        <v>2</v>
      </c>
      <c r="N91" s="20" t="s">
        <v>6339</v>
      </c>
      <c r="O91" s="16" t="s">
        <v>651</v>
      </c>
      <c r="P91" s="16"/>
      <c r="Q91" s="16"/>
      <c r="R91" s="16"/>
      <c r="S91" s="16"/>
      <c r="T91" s="16" t="s">
        <v>1783</v>
      </c>
      <c r="U91" s="16"/>
      <c r="V91" s="16"/>
      <c r="W91" s="16" t="s">
        <v>752</v>
      </c>
      <c r="AB91" s="16" t="s">
        <v>274</v>
      </c>
      <c r="AH91" s="16" t="s">
        <v>752</v>
      </c>
      <c r="AI91" s="16" t="s">
        <v>997</v>
      </c>
      <c r="AJ91" s="16" t="s">
        <v>1733</v>
      </c>
      <c r="AL91" s="16"/>
      <c r="AY91" s="30"/>
      <c r="BB91" s="24"/>
      <c r="BC91" s="26"/>
      <c r="BH91" s="16"/>
      <c r="BI91" s="41"/>
      <c r="BP91" s="19"/>
      <c r="BT91" s="16"/>
      <c r="CC91" s="16"/>
      <c r="CS91" s="19"/>
      <c r="CX91" s="16"/>
      <c r="DA91" s="16"/>
      <c r="DB91" s="16"/>
      <c r="DC91" s="16"/>
      <c r="DE91" s="16"/>
      <c r="DJ91" s="16"/>
    </row>
    <row r="92" spans="1:114" x14ac:dyDescent="0.35">
      <c r="A92" s="16" t="s">
        <v>6259</v>
      </c>
      <c r="C92" t="s">
        <v>6278</v>
      </c>
      <c r="D92" s="32"/>
      <c r="F92" s="16" t="s">
        <v>6266</v>
      </c>
      <c r="G92" s="16"/>
      <c r="H92" s="16" t="s">
        <v>119</v>
      </c>
      <c r="K92" s="16" t="s">
        <v>119</v>
      </c>
      <c r="L92" s="16"/>
      <c r="M92" s="16">
        <f t="shared" si="8"/>
        <v>2</v>
      </c>
      <c r="N92" s="20" t="s">
        <v>6339</v>
      </c>
      <c r="O92" s="16"/>
      <c r="P92" s="16"/>
      <c r="Q92" s="16"/>
      <c r="R92" s="16"/>
      <c r="S92" s="16"/>
      <c r="T92" s="16"/>
      <c r="U92" s="16"/>
      <c r="V92" s="16"/>
      <c r="AB92" s="16"/>
      <c r="AL92" s="16"/>
      <c r="AR92" s="21"/>
      <c r="AY92" s="30"/>
      <c r="BC92" s="26"/>
      <c r="BH92" s="16"/>
      <c r="BI92" s="41"/>
      <c r="BT92" s="16"/>
      <c r="CC92" s="16"/>
      <c r="CS92" s="19"/>
      <c r="CX92" s="16"/>
      <c r="DA92" s="16"/>
      <c r="DB92" s="16"/>
      <c r="DC92" s="16"/>
      <c r="DE92" s="16"/>
      <c r="DJ92" s="16"/>
    </row>
    <row r="93" spans="1:114" x14ac:dyDescent="0.35">
      <c r="A93" s="16" t="s">
        <v>6259</v>
      </c>
      <c r="C93" t="s">
        <v>6280</v>
      </c>
      <c r="D93" s="32"/>
      <c r="F93" s="16" t="s">
        <v>6266</v>
      </c>
      <c r="G93" s="16"/>
      <c r="H93" s="16" t="s">
        <v>119</v>
      </c>
      <c r="K93" s="16" t="s">
        <v>119</v>
      </c>
      <c r="L93" s="16"/>
      <c r="M93" s="16">
        <f t="shared" si="8"/>
        <v>2</v>
      </c>
      <c r="N93" s="20" t="s">
        <v>6339</v>
      </c>
      <c r="O93" s="16"/>
      <c r="P93" s="16"/>
      <c r="Q93" s="16"/>
      <c r="R93" s="16"/>
      <c r="S93" s="16"/>
      <c r="T93" s="16"/>
      <c r="U93" s="16"/>
      <c r="V93" s="16"/>
      <c r="AB93" s="16"/>
      <c r="AL93" s="16"/>
      <c r="AY93" s="30"/>
      <c r="BC93" s="26"/>
      <c r="BH93" s="16"/>
      <c r="BI93" s="41"/>
      <c r="BT93" s="16"/>
      <c r="CC93" s="16"/>
      <c r="CS93" s="19"/>
      <c r="CX93" s="16"/>
      <c r="DA93" s="16"/>
      <c r="DB93" s="16"/>
      <c r="DC93" s="16"/>
      <c r="DE93" s="16"/>
      <c r="DJ93" s="16"/>
    </row>
    <row r="94" spans="1:114" x14ac:dyDescent="0.35">
      <c r="A94" s="16" t="s">
        <v>6259</v>
      </c>
      <c r="C94" t="s">
        <v>6283</v>
      </c>
      <c r="D94" s="32"/>
      <c r="F94" s="16" t="s">
        <v>6266</v>
      </c>
      <c r="G94" s="16"/>
      <c r="H94" s="16" t="s">
        <v>119</v>
      </c>
      <c r="K94" s="16" t="s">
        <v>119</v>
      </c>
      <c r="L94" s="16"/>
      <c r="M94" s="16">
        <f t="shared" si="8"/>
        <v>2</v>
      </c>
      <c r="N94" s="20" t="s">
        <v>6339</v>
      </c>
      <c r="O94" s="16"/>
      <c r="P94" s="16"/>
      <c r="Q94" s="16"/>
      <c r="R94" s="16"/>
      <c r="S94" s="16"/>
      <c r="T94" s="16"/>
      <c r="U94" s="16"/>
      <c r="V94" s="16"/>
      <c r="AB94" s="16"/>
      <c r="AG94" s="16" t="s">
        <v>1438</v>
      </c>
      <c r="AL94" s="16"/>
      <c r="AY94" s="30"/>
      <c r="BC94" s="26"/>
      <c r="BH94" s="16"/>
      <c r="BI94" s="41"/>
      <c r="BT94" s="16"/>
      <c r="CC94" s="16"/>
      <c r="CS94" s="19"/>
      <c r="CX94" s="16"/>
      <c r="DA94" s="16"/>
      <c r="DB94" s="16"/>
      <c r="DC94" s="16"/>
      <c r="DE94" s="16"/>
      <c r="DJ94" s="16"/>
    </row>
    <row r="95" spans="1:114" x14ac:dyDescent="0.35">
      <c r="A95" s="16" t="s">
        <v>6259</v>
      </c>
      <c r="C95" t="s">
        <v>6285</v>
      </c>
      <c r="D95" s="32"/>
      <c r="F95" s="16" t="s">
        <v>6266</v>
      </c>
      <c r="G95" s="16"/>
      <c r="H95" s="16" t="s">
        <v>119</v>
      </c>
      <c r="K95" s="16" t="s">
        <v>119</v>
      </c>
      <c r="L95" s="16"/>
      <c r="M95" s="16">
        <f t="shared" si="8"/>
        <v>2</v>
      </c>
      <c r="N95" s="20" t="s">
        <v>6339</v>
      </c>
      <c r="O95" s="16"/>
      <c r="P95" s="16"/>
      <c r="Q95" s="16"/>
      <c r="R95" s="16"/>
      <c r="S95" s="16"/>
      <c r="T95" s="16"/>
      <c r="U95" s="16"/>
      <c r="V95" s="16"/>
      <c r="AB95" s="16"/>
      <c r="AL95" s="16"/>
      <c r="AY95" s="30"/>
      <c r="BC95" s="26"/>
      <c r="BH95" s="16"/>
      <c r="BI95" s="41"/>
      <c r="BT95" s="16"/>
      <c r="CC95" s="16"/>
      <c r="CS95" s="19"/>
      <c r="CX95" s="16"/>
      <c r="DA95" s="16"/>
      <c r="DB95" s="16"/>
      <c r="DC95" s="16"/>
      <c r="DE95" s="16"/>
      <c r="DJ95" s="16"/>
    </row>
    <row r="96" spans="1:114" x14ac:dyDescent="0.35">
      <c r="A96" s="16" t="s">
        <v>6259</v>
      </c>
      <c r="C96" t="s">
        <v>2633</v>
      </c>
      <c r="D96" s="32"/>
      <c r="E96" s="32" t="s">
        <v>6936</v>
      </c>
      <c r="F96" t="s">
        <v>6886</v>
      </c>
      <c r="G96" s="16"/>
      <c r="I96" t="s">
        <v>119</v>
      </c>
      <c r="J96" s="16" t="s">
        <v>119</v>
      </c>
      <c r="K96" s="16"/>
      <c r="L96" s="16"/>
      <c r="M96" s="16">
        <f t="shared" si="8"/>
        <v>2</v>
      </c>
      <c r="N96" s="20" t="s">
        <v>6339</v>
      </c>
      <c r="O96" s="16"/>
      <c r="P96" s="16"/>
      <c r="Q96" s="16"/>
      <c r="R96" t="s">
        <v>6531</v>
      </c>
      <c r="S96" s="16"/>
      <c r="T96" s="16" t="s">
        <v>2632</v>
      </c>
      <c r="U96" s="16"/>
      <c r="V96" s="16"/>
      <c r="AB96" s="16" t="s">
        <v>2633</v>
      </c>
      <c r="AC96" t="s">
        <v>6598</v>
      </c>
      <c r="AH96" s="16" t="s">
        <v>777</v>
      </c>
      <c r="AI96" s="16" t="s">
        <v>2634</v>
      </c>
      <c r="AJ96" s="16" t="s">
        <v>2635</v>
      </c>
      <c r="AK96" s="42" t="s">
        <v>6599</v>
      </c>
      <c r="AL96" s="16"/>
      <c r="AU96" s="16" t="e">
        <f>LEN(#REF!)-LEN(SUBSTITUTE(#REF!,",",""))+1</f>
        <v>#REF!</v>
      </c>
      <c r="AY96" s="30"/>
      <c r="BC96" s="26"/>
      <c r="BH96" s="16"/>
      <c r="BI96" s="41"/>
      <c r="BM96" s="26"/>
      <c r="BT96" s="16"/>
      <c r="BV96" s="19"/>
      <c r="CC96" s="16"/>
      <c r="CS96" s="19"/>
      <c r="CU96" s="19"/>
      <c r="CX96" s="16"/>
      <c r="DA96" s="16"/>
      <c r="DB96" s="16"/>
      <c r="DC96" s="16"/>
      <c r="DE96" s="16"/>
      <c r="DJ96" s="16"/>
    </row>
    <row r="97" spans="1:114" x14ac:dyDescent="0.35">
      <c r="A97" s="16" t="s">
        <v>6259</v>
      </c>
      <c r="C97" t="s">
        <v>1771</v>
      </c>
      <c r="D97" s="32"/>
      <c r="E97" s="32" t="s">
        <v>6931</v>
      </c>
      <c r="F97" s="16" t="s">
        <v>734</v>
      </c>
      <c r="G97" s="16"/>
      <c r="I97" t="s">
        <v>119</v>
      </c>
      <c r="J97" s="16" t="s">
        <v>119</v>
      </c>
      <c r="K97" s="16"/>
      <c r="L97" s="16"/>
      <c r="M97" s="16">
        <f t="shared" si="8"/>
        <v>2</v>
      </c>
      <c r="N97" s="20" t="s">
        <v>6339</v>
      </c>
      <c r="O97" s="16"/>
      <c r="P97" s="16"/>
      <c r="Q97" s="16"/>
      <c r="R97" t="s">
        <v>6531</v>
      </c>
      <c r="S97" s="16"/>
      <c r="T97" s="16" t="s">
        <v>1770</v>
      </c>
      <c r="U97" s="16"/>
      <c r="V97" s="16"/>
      <c r="AB97" s="16" t="s">
        <v>1771</v>
      </c>
      <c r="AC97" t="s">
        <v>1771</v>
      </c>
      <c r="AH97" s="16" t="s">
        <v>752</v>
      </c>
      <c r="AI97" s="16" t="s">
        <v>1248</v>
      </c>
      <c r="AJ97" s="16" t="s">
        <v>1772</v>
      </c>
      <c r="AK97" s="42" t="s">
        <v>6592</v>
      </c>
      <c r="AL97" s="16"/>
      <c r="AU97" s="16" t="e">
        <f>LEN(#REF!)-LEN(SUBSTITUTE(#REF!,",",""))+1</f>
        <v>#REF!</v>
      </c>
      <c r="AW97" s="16" t="e">
        <f>LEN(#REF!)-LEN(SUBSTITUTE(#REF!,",",""))+1</f>
        <v>#REF!</v>
      </c>
      <c r="AX97" s="16" t="e">
        <f>Table1[[#This Row], [no. of native regions]]+Table1[[#This Row], [no. of introduced regions]]</f>
        <v>#REF!</v>
      </c>
      <c r="AY97" s="30" t="e">
        <f>Table1[[#This Row], [no. of introduced regions]]/Table1[[#This Row], [no. of native regions]]</f>
        <v>#REF!</v>
      </c>
      <c r="BC97" s="26"/>
      <c r="BH97" s="16"/>
      <c r="BI97" s="41"/>
      <c r="BM97" s="26"/>
      <c r="BT97" s="16"/>
      <c r="BV97" s="19"/>
      <c r="CC97" s="16"/>
      <c r="CS97" s="19"/>
      <c r="CU97" s="19"/>
      <c r="CX97" s="16"/>
      <c r="DA97" s="16"/>
      <c r="DB97" s="16"/>
      <c r="DC97" s="16"/>
      <c r="DE97" s="16"/>
      <c r="DJ97" s="16"/>
    </row>
    <row r="98" spans="1:114" x14ac:dyDescent="0.35">
      <c r="A98" s="16" t="s">
        <v>6259</v>
      </c>
      <c r="C98" t="s">
        <v>2946</v>
      </c>
      <c r="D98" s="32"/>
      <c r="F98" s="16" t="s">
        <v>734</v>
      </c>
      <c r="G98" s="16"/>
      <c r="I98" t="s">
        <v>119</v>
      </c>
      <c r="J98" s="16" t="s">
        <v>119</v>
      </c>
      <c r="K98" s="16"/>
      <c r="L98" s="16"/>
      <c r="M98" s="16">
        <f t="shared" si="8"/>
        <v>2</v>
      </c>
      <c r="N98" s="20" t="s">
        <v>6339</v>
      </c>
      <c r="O98" s="16"/>
      <c r="P98" s="16"/>
      <c r="Q98" s="16"/>
      <c r="R98" t="s">
        <v>6962</v>
      </c>
      <c r="S98" s="16"/>
      <c r="T98" s="16" t="s">
        <v>2945</v>
      </c>
      <c r="U98" s="16"/>
      <c r="V98" s="16"/>
      <c r="AB98" s="16" t="s">
        <v>2946</v>
      </c>
      <c r="AC98" t="s">
        <v>2946</v>
      </c>
      <c r="AH98" s="16" t="s">
        <v>1345</v>
      </c>
      <c r="AI98" s="16" t="s">
        <v>1404</v>
      </c>
      <c r="AJ98" s="16" t="s">
        <v>2947</v>
      </c>
      <c r="AL98" s="16"/>
      <c r="AY98" s="30"/>
      <c r="BC98" s="26"/>
      <c r="BH98" s="16"/>
      <c r="BI98" s="41"/>
      <c r="BT98" s="16"/>
      <c r="CC98" s="16"/>
      <c r="CS98" s="19"/>
      <c r="CX98" s="16"/>
      <c r="DA98" s="16"/>
      <c r="DB98" s="16"/>
      <c r="DC98" s="16"/>
      <c r="DE98" s="16"/>
      <c r="DJ98" s="16"/>
    </row>
    <row r="99" spans="1:114" x14ac:dyDescent="0.35">
      <c r="A99" s="16" t="s">
        <v>6259</v>
      </c>
      <c r="C99" t="s">
        <v>1384</v>
      </c>
      <c r="D99" s="32"/>
      <c r="E99" s="32" t="s">
        <v>6975</v>
      </c>
      <c r="F99" s="16" t="s">
        <v>734</v>
      </c>
      <c r="G99" s="16"/>
      <c r="I99" t="s">
        <v>119</v>
      </c>
      <c r="J99" s="16" t="s">
        <v>119</v>
      </c>
      <c r="K99" s="16"/>
      <c r="L99" s="16"/>
      <c r="M99" s="16">
        <f t="shared" si="8"/>
        <v>2</v>
      </c>
      <c r="N99" s="20" t="s">
        <v>6339</v>
      </c>
      <c r="O99" s="16"/>
      <c r="P99" s="16"/>
      <c r="Q99" s="16"/>
      <c r="R99" s="16"/>
      <c r="S99" s="16"/>
      <c r="T99" s="16" t="s">
        <v>1385</v>
      </c>
      <c r="U99" s="16" t="s">
        <v>1386</v>
      </c>
      <c r="V99" s="16"/>
      <c r="W99" s="16" t="s">
        <v>2276</v>
      </c>
      <c r="AB99" s="16" t="s">
        <v>1384</v>
      </c>
      <c r="AC99" t="s">
        <v>6666</v>
      </c>
      <c r="AH99" s="16" t="s">
        <v>1230</v>
      </c>
      <c r="AI99" s="16" t="s">
        <v>2274</v>
      </c>
      <c r="AJ99" s="16" t="s">
        <v>2275</v>
      </c>
      <c r="AK99" s="42" t="s">
        <v>2368</v>
      </c>
      <c r="AL99" s="16"/>
      <c r="AU99" s="16">
        <f>LEN(AT99)-LEN(SUBSTITUTE(AT99,",",""))+1</f>
        <v>1</v>
      </c>
      <c r="AY99" s="30"/>
      <c r="BC99" s="26"/>
      <c r="BE99" s="16" t="s">
        <v>1387</v>
      </c>
      <c r="BH99" s="16"/>
      <c r="BI99" s="41"/>
      <c r="BT99" s="16"/>
      <c r="CC99" s="16"/>
      <c r="CS99" s="19"/>
      <c r="CX99" s="16"/>
      <c r="DA99" s="16"/>
      <c r="DB99" s="16"/>
      <c r="DC99" s="16"/>
      <c r="DE99" s="16"/>
      <c r="DJ99" s="16"/>
    </row>
    <row r="100" spans="1:114" x14ac:dyDescent="0.35">
      <c r="A100" s="16" t="s">
        <v>6259</v>
      </c>
      <c r="C100" t="s">
        <v>1774</v>
      </c>
      <c r="D100" s="32"/>
      <c r="E100" s="32" t="s">
        <v>7025</v>
      </c>
      <c r="F100" s="16" t="s">
        <v>734</v>
      </c>
      <c r="G100" s="16"/>
      <c r="I100" t="s">
        <v>119</v>
      </c>
      <c r="J100" s="16" t="s">
        <v>119</v>
      </c>
      <c r="K100" s="16"/>
      <c r="L100" s="16"/>
      <c r="M100" s="16">
        <f t="shared" si="8"/>
        <v>2</v>
      </c>
      <c r="N100" s="20" t="s">
        <v>6339</v>
      </c>
      <c r="O100" s="16"/>
      <c r="P100" s="16"/>
      <c r="Q100" s="16"/>
      <c r="R100" t="s">
        <v>6531</v>
      </c>
      <c r="S100" s="16"/>
      <c r="T100" s="16" t="s">
        <v>1773</v>
      </c>
      <c r="U100" s="16"/>
      <c r="V100" s="16"/>
      <c r="AB100" s="16" t="s">
        <v>1774</v>
      </c>
      <c r="AC100" t="s">
        <v>1774</v>
      </c>
      <c r="AH100" s="16" t="s">
        <v>752</v>
      </c>
      <c r="AI100" s="16" t="s">
        <v>997</v>
      </c>
      <c r="AJ100" t="s">
        <v>6081</v>
      </c>
      <c r="AK100" s="42"/>
      <c r="AL100" s="16"/>
      <c r="AU100" s="16" t="e">
        <f>LEN(#REF!)-LEN(SUBSTITUTE(#REF!,",",""))+1</f>
        <v>#REF!</v>
      </c>
      <c r="AW100" s="16">
        <f>LEN(AV100)-LEN(SUBSTITUTE(AV100,",",""))+1</f>
        <v>1</v>
      </c>
      <c r="AX100" s="16" t="e">
        <f>Table1[[#This Row], [no. of native regions]]+Table1[[#This Row], [no. of introduced regions]]</f>
        <v>#REF!</v>
      </c>
      <c r="AY100" s="30" t="e">
        <f>Table1[[#This Row], [no. of introduced regions]]/Table1[[#This Row], [no. of native regions]]</f>
        <v>#REF!</v>
      </c>
      <c r="BC100" s="26"/>
      <c r="BH100" s="16"/>
      <c r="BI100" s="41"/>
      <c r="BT100" s="16"/>
      <c r="CC100" s="16"/>
      <c r="CS100" s="19"/>
      <c r="CX100" s="16"/>
      <c r="DA100" s="16"/>
      <c r="DB100" s="16"/>
      <c r="DC100" s="16"/>
      <c r="DE100" s="16"/>
      <c r="DJ100" s="16"/>
    </row>
    <row r="101" spans="1:114" x14ac:dyDescent="0.35">
      <c r="A101" s="16" t="s">
        <v>6259</v>
      </c>
      <c r="C101" t="s">
        <v>1482</v>
      </c>
      <c r="D101" s="32"/>
      <c r="E101" s="32" t="s">
        <v>7027</v>
      </c>
      <c r="F101" s="16" t="s">
        <v>734</v>
      </c>
      <c r="G101" s="16"/>
      <c r="I101" t="s">
        <v>119</v>
      </c>
      <c r="J101" s="16" t="s">
        <v>119</v>
      </c>
      <c r="K101" s="16"/>
      <c r="L101" s="16"/>
      <c r="M101" s="16">
        <f t="shared" si="8"/>
        <v>2</v>
      </c>
      <c r="N101" s="20" t="s">
        <v>6339</v>
      </c>
      <c r="O101" s="16" t="s">
        <v>1483</v>
      </c>
      <c r="P101" s="16"/>
      <c r="Q101" s="16"/>
      <c r="R101" t="s">
        <v>6749</v>
      </c>
      <c r="S101" s="16"/>
      <c r="T101" s="16" t="s">
        <v>1484</v>
      </c>
      <c r="U101" s="16" t="s">
        <v>679</v>
      </c>
      <c r="V101" s="16"/>
      <c r="AB101" s="16" t="s">
        <v>1487</v>
      </c>
      <c r="AC101" t="s">
        <v>6748</v>
      </c>
      <c r="AH101" s="16" t="s">
        <v>1486</v>
      </c>
      <c r="AI101" s="16" t="s">
        <v>1256</v>
      </c>
      <c r="AJ101" s="16" t="s">
        <v>1252</v>
      </c>
      <c r="AK101" s="42" t="s">
        <v>1029</v>
      </c>
      <c r="AL101" s="16"/>
      <c r="AR101" s="16" t="s">
        <v>1485</v>
      </c>
      <c r="AY101" s="30"/>
      <c r="BC101" s="26"/>
      <c r="BE101" s="16" t="s">
        <v>1488</v>
      </c>
      <c r="BH101" s="16"/>
      <c r="BI101" s="41"/>
      <c r="BT101" s="16"/>
      <c r="CC101" s="16"/>
      <c r="CS101" s="19"/>
      <c r="CX101" s="16"/>
      <c r="DA101" s="16"/>
      <c r="DB101" s="16"/>
      <c r="DC101" s="16"/>
      <c r="DE101" s="16"/>
      <c r="DJ101" s="16"/>
    </row>
    <row r="102" spans="1:114" x14ac:dyDescent="0.35">
      <c r="A102" s="16" t="s">
        <v>6259</v>
      </c>
      <c r="C102" t="s">
        <v>1654</v>
      </c>
      <c r="D102" s="32"/>
      <c r="F102" s="16" t="s">
        <v>734</v>
      </c>
      <c r="G102" s="16"/>
      <c r="I102" t="s">
        <v>119</v>
      </c>
      <c r="J102" s="16" t="s">
        <v>119</v>
      </c>
      <c r="K102" s="16"/>
      <c r="L102" s="16"/>
      <c r="M102" s="16">
        <f t="shared" si="8"/>
        <v>2</v>
      </c>
      <c r="N102" s="20" t="s">
        <v>6339</v>
      </c>
      <c r="O102" s="16" t="s">
        <v>651</v>
      </c>
      <c r="P102" s="16"/>
      <c r="Q102" s="16"/>
      <c r="R102" t="s">
        <v>7071</v>
      </c>
      <c r="S102" s="16" t="s">
        <v>7184</v>
      </c>
      <c r="T102" s="16" t="s">
        <v>1655</v>
      </c>
      <c r="U102" s="16" t="s">
        <v>5924</v>
      </c>
      <c r="V102" s="16"/>
      <c r="W102" s="16" t="s">
        <v>1656</v>
      </c>
      <c r="X102" s="16" t="s">
        <v>5923</v>
      </c>
      <c r="AB102" s="16" t="s">
        <v>1658</v>
      </c>
      <c r="AC102" t="s">
        <v>1654</v>
      </c>
      <c r="AH102" s="16" t="s">
        <v>752</v>
      </c>
      <c r="AI102" s="16" t="s">
        <v>1157</v>
      </c>
      <c r="AJ102" s="16" t="s">
        <v>5929</v>
      </c>
      <c r="AL102" s="16"/>
      <c r="AO102" s="16">
        <v>13</v>
      </c>
      <c r="AP102" s="16">
        <v>105</v>
      </c>
      <c r="AQ102" s="16" t="s">
        <v>711</v>
      </c>
      <c r="AR102" s="21" t="s">
        <v>1657</v>
      </c>
      <c r="AS102" s="16" t="s">
        <v>5925</v>
      </c>
      <c r="AT102" s="16" t="s">
        <v>5926</v>
      </c>
      <c r="AU102" s="16">
        <f>LEN(AT102)-LEN(SUBSTITUTE(AT102,",",""))+1</f>
        <v>4</v>
      </c>
      <c r="AV102" s="16" t="s">
        <v>666</v>
      </c>
      <c r="AW102" s="16">
        <f>LEN(AV102)-LEN(SUBSTITUTE(AV102,",",""))+1</f>
        <v>1</v>
      </c>
      <c r="AX102" s="16">
        <f>Table1[[#This Row], [no. of native regions]]+Table1[[#This Row], [no. of introduced regions]]</f>
        <v>5</v>
      </c>
      <c r="AY102" s="30">
        <f>Table1[[#This Row], [no. of introduced regions]]/Table1[[#This Row], [no. of native regions]]</f>
        <v>0.25</v>
      </c>
      <c r="BC102" s="26"/>
      <c r="BH102" s="16"/>
      <c r="BI102" s="41"/>
      <c r="BP102" s="16" t="s">
        <v>5865</v>
      </c>
      <c r="BQ102" s="16" t="s">
        <v>5927</v>
      </c>
      <c r="BS102" s="16" t="s">
        <v>5928</v>
      </c>
      <c r="BT102" s="16"/>
      <c r="CC102" s="16" t="s">
        <v>5943</v>
      </c>
      <c r="CQ102" s="16" t="s">
        <v>119</v>
      </c>
      <c r="CR102" s="16" t="s">
        <v>119</v>
      </c>
      <c r="CS102" s="19">
        <v>973</v>
      </c>
      <c r="CX102" s="16"/>
      <c r="DA102" s="16"/>
      <c r="DB102" s="16"/>
      <c r="DC102" s="16"/>
      <c r="DE102" s="16"/>
      <c r="DJ102" s="16"/>
    </row>
    <row r="103" spans="1:114" x14ac:dyDescent="0.35">
      <c r="A103" s="16" t="s">
        <v>6259</v>
      </c>
      <c r="C103" t="s">
        <v>1677</v>
      </c>
      <c r="D103" s="32"/>
      <c r="E103" s="32" t="s">
        <v>7102</v>
      </c>
      <c r="F103" s="16" t="s">
        <v>734</v>
      </c>
      <c r="G103" s="16"/>
      <c r="I103" t="s">
        <v>119</v>
      </c>
      <c r="J103" s="16" t="s">
        <v>119</v>
      </c>
      <c r="K103" s="16"/>
      <c r="L103" s="16"/>
      <c r="M103" s="16">
        <f t="shared" si="8"/>
        <v>2</v>
      </c>
      <c r="N103" s="20" t="s">
        <v>6339</v>
      </c>
      <c r="O103" s="16" t="s">
        <v>1284</v>
      </c>
      <c r="P103" s="16"/>
      <c r="Q103" s="16"/>
      <c r="R103" s="16"/>
      <c r="S103" s="16" t="s">
        <v>1688</v>
      </c>
      <c r="T103" s="16" t="s">
        <v>1678</v>
      </c>
      <c r="U103" s="16" t="s">
        <v>1679</v>
      </c>
      <c r="V103" s="16"/>
      <c r="AB103" s="16" t="s">
        <v>1682</v>
      </c>
      <c r="AC103" t="s">
        <v>6851</v>
      </c>
      <c r="AH103" s="16" t="s">
        <v>1681</v>
      </c>
      <c r="AI103" s="16" t="s">
        <v>1683</v>
      </c>
      <c r="AJ103" s="16" t="s">
        <v>1684</v>
      </c>
      <c r="AK103" s="42" t="s">
        <v>6852</v>
      </c>
      <c r="AL103" s="16"/>
      <c r="AR103" s="16" t="s">
        <v>1680</v>
      </c>
      <c r="AT103" s="16" t="s">
        <v>1685</v>
      </c>
      <c r="AU103" s="16">
        <f>LEN(AT103)-LEN(SUBSTITUTE(AT103,",",""))+1</f>
        <v>9</v>
      </c>
      <c r="AV103" s="16" t="s">
        <v>1686</v>
      </c>
      <c r="AW103" s="16">
        <f>LEN(AV103)-LEN(SUBSTITUTE(AV103,",",""))+1</f>
        <v>19</v>
      </c>
      <c r="AY103" s="30"/>
      <c r="BC103" s="26"/>
      <c r="BE103" s="16" t="s">
        <v>1687</v>
      </c>
      <c r="BH103" s="16"/>
      <c r="BI103" s="41"/>
      <c r="BJ103" s="16" t="s">
        <v>1682</v>
      </c>
      <c r="BT103" s="16"/>
      <c r="CC103" s="16"/>
      <c r="CK103" s="16" t="s">
        <v>666</v>
      </c>
      <c r="CS103" s="19"/>
      <c r="CX103" s="16"/>
      <c r="CZ103" s="16">
        <v>4442</v>
      </c>
      <c r="DA103" s="16"/>
      <c r="DB103" s="16"/>
      <c r="DC103" s="16"/>
      <c r="DE103" s="16"/>
      <c r="DJ103" s="16"/>
    </row>
    <row r="104" spans="1:114" x14ac:dyDescent="0.35">
      <c r="A104" s="16" t="s">
        <v>6259</v>
      </c>
      <c r="C104" t="s">
        <v>6302</v>
      </c>
      <c r="D104" s="32"/>
      <c r="F104" t="s">
        <v>6886</v>
      </c>
      <c r="G104" s="16"/>
      <c r="I104" t="s">
        <v>119</v>
      </c>
      <c r="K104" s="16" t="s">
        <v>119</v>
      </c>
      <c r="L104" s="16"/>
      <c r="M104" s="16">
        <f t="shared" si="8"/>
        <v>2</v>
      </c>
      <c r="N104" s="20" t="s">
        <v>6339</v>
      </c>
      <c r="O104" s="16"/>
      <c r="P104" s="16"/>
      <c r="Q104" s="16"/>
      <c r="R104" t="s">
        <v>7068</v>
      </c>
      <c r="S104" s="16"/>
      <c r="T104" s="16"/>
      <c r="U104" s="16"/>
      <c r="V104" s="16"/>
      <c r="AB104" s="16"/>
      <c r="AC104" t="s">
        <v>6302</v>
      </c>
      <c r="AJ104" t="s">
        <v>6531</v>
      </c>
      <c r="AK104" s="42"/>
      <c r="AL104" s="16"/>
      <c r="AY104" s="30"/>
      <c r="BC104" s="26"/>
      <c r="BH104" s="16"/>
      <c r="BI104" s="41"/>
      <c r="BM104" s="26"/>
      <c r="BT104" s="16"/>
      <c r="BV104" s="19"/>
      <c r="CC104" s="16"/>
      <c r="CS104" s="19"/>
      <c r="CU104" s="19"/>
      <c r="CX104" s="16"/>
      <c r="DA104" s="16"/>
      <c r="DB104" s="16"/>
      <c r="DC104" s="16"/>
      <c r="DE104" s="16"/>
      <c r="DJ104" s="16"/>
    </row>
    <row r="105" spans="1:114" x14ac:dyDescent="0.35">
      <c r="A105" s="16" t="s">
        <v>6259</v>
      </c>
      <c r="C105" t="s">
        <v>6307</v>
      </c>
      <c r="D105" s="32"/>
      <c r="E105" s="32" t="s">
        <v>7088</v>
      </c>
      <c r="F105" s="16" t="s">
        <v>6886</v>
      </c>
      <c r="G105" s="16"/>
      <c r="I105" t="s">
        <v>119</v>
      </c>
      <c r="K105" s="16" t="s">
        <v>119</v>
      </c>
      <c r="L105" s="16"/>
      <c r="M105" s="16">
        <f t="shared" si="8"/>
        <v>2</v>
      </c>
      <c r="N105" s="20" t="s">
        <v>6339</v>
      </c>
      <c r="O105" s="16"/>
      <c r="P105" s="16"/>
      <c r="Q105" s="16"/>
      <c r="R105" s="16"/>
      <c r="S105" s="16"/>
      <c r="T105" s="16"/>
      <c r="U105" s="16"/>
      <c r="V105" s="16"/>
      <c r="AB105" s="16"/>
      <c r="AC105" t="s">
        <v>6832</v>
      </c>
      <c r="AG105" s="16" t="s">
        <v>6306</v>
      </c>
      <c r="AJ105" t="s">
        <v>6670</v>
      </c>
      <c r="AL105" s="16"/>
      <c r="AR105" s="21"/>
      <c r="AY105" s="30"/>
      <c r="BC105" s="26"/>
      <c r="BH105" s="16"/>
      <c r="BI105" s="41"/>
      <c r="BT105" s="16"/>
      <c r="CC105" s="16"/>
      <c r="CS105" s="19"/>
      <c r="CX105" s="16"/>
      <c r="DA105" s="16"/>
      <c r="DB105" s="16"/>
      <c r="DC105" s="16"/>
      <c r="DE105" s="16"/>
      <c r="DJ105" s="16"/>
    </row>
    <row r="106" spans="1:114" x14ac:dyDescent="0.35">
      <c r="A106" s="16" t="s">
        <v>6259</v>
      </c>
      <c r="C106" t="s">
        <v>1208</v>
      </c>
      <c r="D106" s="32"/>
      <c r="F106" s="16" t="s">
        <v>734</v>
      </c>
      <c r="G106" s="16"/>
      <c r="J106" s="16" t="s">
        <v>119</v>
      </c>
      <c r="K106" s="16" t="s">
        <v>119</v>
      </c>
      <c r="L106" s="16"/>
      <c r="M106" s="16">
        <f t="shared" si="8"/>
        <v>2</v>
      </c>
      <c r="N106" s="20" t="s">
        <v>6339</v>
      </c>
      <c r="O106" s="16"/>
      <c r="P106" s="16"/>
      <c r="Q106" s="16"/>
      <c r="R106" s="16"/>
      <c r="S106" s="16"/>
      <c r="T106" s="16" t="s">
        <v>1209</v>
      </c>
      <c r="U106" s="16"/>
      <c r="V106" s="16"/>
      <c r="W106" s="16" t="s">
        <v>6221</v>
      </c>
      <c r="AB106" s="16" t="s">
        <v>1208</v>
      </c>
      <c r="AH106" s="16" t="s">
        <v>1210</v>
      </c>
      <c r="AI106" s="16" t="s">
        <v>997</v>
      </c>
      <c r="AJ106" s="16" t="s">
        <v>1211</v>
      </c>
      <c r="AL106" s="16"/>
      <c r="AY106" s="30"/>
      <c r="BC106" s="26"/>
      <c r="BH106" s="16"/>
      <c r="BI106" s="41"/>
      <c r="BT106" s="16"/>
      <c r="CC106" s="16"/>
      <c r="CS106" s="19"/>
      <c r="CX106" s="16"/>
      <c r="DA106" s="16"/>
      <c r="DB106" s="16"/>
      <c r="DC106" s="16"/>
      <c r="DE106" s="16"/>
      <c r="DJ106" s="16"/>
    </row>
    <row r="107" spans="1:114" x14ac:dyDescent="0.35">
      <c r="A107" s="16" t="s">
        <v>6259</v>
      </c>
      <c r="C107" t="s">
        <v>1148</v>
      </c>
      <c r="D107" s="32"/>
      <c r="F107" s="16" t="s">
        <v>734</v>
      </c>
      <c r="G107" s="16"/>
      <c r="J107" s="16" t="s">
        <v>119</v>
      </c>
      <c r="K107" s="16" t="s">
        <v>119</v>
      </c>
      <c r="L107" s="16"/>
      <c r="M107" s="16">
        <f t="shared" si="8"/>
        <v>2</v>
      </c>
      <c r="N107" s="20" t="s">
        <v>6339</v>
      </c>
      <c r="O107" s="16" t="s">
        <v>651</v>
      </c>
      <c r="P107" s="16"/>
      <c r="Q107" s="16"/>
      <c r="R107" s="16"/>
      <c r="S107" s="16"/>
      <c r="T107" s="16" t="s">
        <v>1149</v>
      </c>
      <c r="U107" s="16" t="s">
        <v>1150</v>
      </c>
      <c r="V107" s="16"/>
      <c r="AB107" s="16" t="s">
        <v>1155</v>
      </c>
      <c r="AF107" s="16" t="s">
        <v>1156</v>
      </c>
      <c r="AH107" s="16" t="s">
        <v>752</v>
      </c>
      <c r="AI107" s="16" t="s">
        <v>1157</v>
      </c>
      <c r="AJ107" s="16" t="s">
        <v>1158</v>
      </c>
      <c r="AL107" s="16"/>
      <c r="AR107" s="16" t="s">
        <v>1151</v>
      </c>
      <c r="AT107" s="16" t="s">
        <v>1159</v>
      </c>
      <c r="AU107" s="16">
        <f>LEN(AT107)-LEN(SUBSTITUTE(AT107,",",""))+1</f>
        <v>9</v>
      </c>
      <c r="AV107" s="16" t="s">
        <v>666</v>
      </c>
      <c r="AW107" s="16">
        <f>LEN(AV107)-LEN(SUBSTITUTE(AV107,",",""))+1</f>
        <v>1</v>
      </c>
      <c r="AY107" s="30">
        <f>Table1[[#This Row], [no. of introduced regions]]/Table1[[#This Row], [no. of native regions]]</f>
        <v>0.1111111111111111</v>
      </c>
      <c r="AZ107" s="16" t="s">
        <v>1160</v>
      </c>
      <c r="BA107" s="16" t="s">
        <v>664</v>
      </c>
      <c r="BC107" s="26"/>
      <c r="BH107" s="16"/>
      <c r="BI107" s="41"/>
      <c r="BJ107" s="16" t="s">
        <v>1148</v>
      </c>
      <c r="BK107" s="16" t="s">
        <v>1162</v>
      </c>
      <c r="BP107" s="16" t="s">
        <v>1163</v>
      </c>
      <c r="BQ107" s="16" t="s">
        <v>1164</v>
      </c>
      <c r="BS107" s="16" t="s">
        <v>1165</v>
      </c>
      <c r="BT107" s="16" t="s">
        <v>1166</v>
      </c>
      <c r="BU107" s="16" t="s">
        <v>1167</v>
      </c>
      <c r="BV107" s="16" t="s">
        <v>1168</v>
      </c>
      <c r="BY107" s="16" t="s">
        <v>1169</v>
      </c>
      <c r="BZ107" s="16" t="s">
        <v>1148</v>
      </c>
      <c r="CC107" s="16" t="s">
        <v>1161</v>
      </c>
      <c r="CS107" s="19"/>
      <c r="CU107" s="16" t="s">
        <v>1152</v>
      </c>
      <c r="CX107" s="16"/>
      <c r="CY107" s="16" t="s">
        <v>1154</v>
      </c>
      <c r="DA107" s="16" t="s">
        <v>1153</v>
      </c>
      <c r="DB107" s="16"/>
      <c r="DC107" s="16"/>
      <c r="DE107" s="16"/>
      <c r="DJ107" s="16"/>
    </row>
    <row r="108" spans="1:114" x14ac:dyDescent="0.35">
      <c r="A108" s="16" t="s">
        <v>6259</v>
      </c>
      <c r="C108" t="s">
        <v>2716</v>
      </c>
      <c r="D108" s="32"/>
      <c r="F108" s="16" t="s">
        <v>734</v>
      </c>
      <c r="G108" s="16"/>
      <c r="J108" s="16" t="s">
        <v>119</v>
      </c>
      <c r="K108" s="16" t="s">
        <v>119</v>
      </c>
      <c r="L108" s="16"/>
      <c r="M108" s="16">
        <f t="shared" si="8"/>
        <v>2</v>
      </c>
      <c r="N108" s="20" t="s">
        <v>6339</v>
      </c>
      <c r="O108" s="16"/>
      <c r="P108" s="16"/>
      <c r="Q108" s="16"/>
      <c r="R108" s="16"/>
      <c r="S108" s="16"/>
      <c r="T108" s="16" t="s">
        <v>2714</v>
      </c>
      <c r="U108" s="16"/>
      <c r="V108" s="16"/>
      <c r="AB108" s="16" t="s">
        <v>2716</v>
      </c>
      <c r="AH108" s="16" t="s">
        <v>2715</v>
      </c>
      <c r="AI108" s="16" t="s">
        <v>1248</v>
      </c>
      <c r="AJ108" s="16" t="s">
        <v>2717</v>
      </c>
      <c r="AL108" s="16"/>
      <c r="AY108" s="30"/>
      <c r="BC108" s="26"/>
      <c r="BH108" s="16"/>
      <c r="BI108" s="41"/>
      <c r="BT108" s="16"/>
      <c r="CC108" s="16"/>
      <c r="CS108" s="19"/>
      <c r="CX108" s="16"/>
      <c r="DA108" s="16"/>
      <c r="DB108" s="16"/>
      <c r="DC108" s="16"/>
      <c r="DE108" s="16"/>
      <c r="DJ108" s="16"/>
    </row>
    <row r="109" spans="1:114" x14ac:dyDescent="0.35">
      <c r="A109" s="16" t="s">
        <v>6259</v>
      </c>
      <c r="C109" t="s">
        <v>1307</v>
      </c>
      <c r="D109" s="32"/>
      <c r="F109" s="16" t="s">
        <v>734</v>
      </c>
      <c r="G109" s="16"/>
      <c r="J109" s="16" t="s">
        <v>119</v>
      </c>
      <c r="K109" s="16" t="s">
        <v>119</v>
      </c>
      <c r="L109" s="16"/>
      <c r="M109" s="16">
        <f t="shared" si="8"/>
        <v>2</v>
      </c>
      <c r="N109" s="20" t="s">
        <v>6339</v>
      </c>
      <c r="O109" s="16"/>
      <c r="P109" s="16"/>
      <c r="Q109" s="16"/>
      <c r="R109" s="16"/>
      <c r="S109" s="16"/>
      <c r="T109" s="16" t="s">
        <v>1308</v>
      </c>
      <c r="U109" s="16"/>
      <c r="V109" s="16"/>
      <c r="AB109" s="16" t="s">
        <v>1310</v>
      </c>
      <c r="AH109" s="16" t="s">
        <v>1309</v>
      </c>
      <c r="AI109" s="16" t="s">
        <v>1311</v>
      </c>
      <c r="AJ109" s="16" t="s">
        <v>1252</v>
      </c>
      <c r="AL109" s="16"/>
      <c r="AU109" s="16">
        <f>LEN(AT109)-LEN(SUBSTITUTE(AT109,",",""))+1</f>
        <v>1</v>
      </c>
      <c r="AW109" s="16">
        <f>LEN(AV109)-LEN(SUBSTITUTE(AV109,",",""))+1</f>
        <v>1</v>
      </c>
      <c r="AY109" s="30"/>
      <c r="BC109" s="26"/>
      <c r="BH109" s="16"/>
      <c r="BI109" s="41"/>
      <c r="BT109" s="16"/>
      <c r="CC109" s="16"/>
      <c r="CS109" s="19"/>
      <c r="CX109" s="16"/>
      <c r="DA109" s="16"/>
      <c r="DB109" s="16"/>
      <c r="DC109" s="16"/>
      <c r="DE109" s="16"/>
      <c r="DJ109" s="16"/>
    </row>
    <row r="110" spans="1:114" x14ac:dyDescent="0.35">
      <c r="A110" s="16" t="s">
        <v>6259</v>
      </c>
      <c r="C110" t="s">
        <v>1337</v>
      </c>
      <c r="D110" s="32"/>
      <c r="F110" s="16" t="s">
        <v>734</v>
      </c>
      <c r="G110" s="16"/>
      <c r="J110" s="16" t="s">
        <v>119</v>
      </c>
      <c r="K110" s="16" t="s">
        <v>119</v>
      </c>
      <c r="L110" s="16"/>
      <c r="M110" s="16">
        <f t="shared" si="8"/>
        <v>2</v>
      </c>
      <c r="N110" s="20" t="s">
        <v>6339</v>
      </c>
      <c r="O110" s="16"/>
      <c r="P110" s="16"/>
      <c r="Q110" s="16"/>
      <c r="R110" s="16"/>
      <c r="S110" s="16"/>
      <c r="T110" s="16" t="s">
        <v>1338</v>
      </c>
      <c r="U110" s="16"/>
      <c r="V110" s="16"/>
      <c r="AB110" s="16" t="s">
        <v>1337</v>
      </c>
      <c r="AH110" s="16" t="s">
        <v>1339</v>
      </c>
      <c r="AI110" s="16" t="s">
        <v>731</v>
      </c>
      <c r="AJ110" s="16" t="s">
        <v>1249</v>
      </c>
      <c r="AL110" s="16"/>
      <c r="AU110" s="16">
        <f>LEN(AT110)-LEN(SUBSTITUTE(AT110,",",""))+1</f>
        <v>1</v>
      </c>
      <c r="AY110" s="30"/>
      <c r="BC110" s="26"/>
      <c r="BH110" s="16"/>
      <c r="BI110" s="41"/>
      <c r="BT110" s="16"/>
      <c r="CC110" s="16"/>
      <c r="CS110" s="19"/>
      <c r="CX110" s="16"/>
      <c r="DA110" s="16"/>
      <c r="DB110" s="16"/>
      <c r="DC110" s="16"/>
      <c r="DE110" s="16"/>
      <c r="DJ110" s="16"/>
    </row>
    <row r="111" spans="1:114" x14ac:dyDescent="0.35">
      <c r="A111" s="16" t="s">
        <v>6259</v>
      </c>
      <c r="C111" t="s">
        <v>1452</v>
      </c>
      <c r="D111" s="32"/>
      <c r="F111" s="16" t="s">
        <v>734</v>
      </c>
      <c r="G111" s="16"/>
      <c r="J111" s="16" t="s">
        <v>119</v>
      </c>
      <c r="K111" s="16" t="s">
        <v>119</v>
      </c>
      <c r="L111" s="16"/>
      <c r="M111" s="16">
        <f t="shared" si="8"/>
        <v>2</v>
      </c>
      <c r="N111" s="20" t="s">
        <v>6339</v>
      </c>
      <c r="O111" s="16"/>
      <c r="P111" s="16"/>
      <c r="Q111" s="16"/>
      <c r="R111" s="16"/>
      <c r="S111" s="16"/>
      <c r="T111" s="16" t="s">
        <v>1453</v>
      </c>
      <c r="U111" s="16"/>
      <c r="V111" s="16"/>
      <c r="AB111" s="16" t="s">
        <v>1454</v>
      </c>
      <c r="AG111" s="16" t="s">
        <v>6286</v>
      </c>
      <c r="AH111" s="16" t="s">
        <v>752</v>
      </c>
      <c r="AI111" s="16" t="s">
        <v>946</v>
      </c>
      <c r="AJ111" s="16" t="s">
        <v>1455</v>
      </c>
      <c r="AL111" s="16"/>
      <c r="AU111" s="16">
        <f>LEN(AT111)-LEN(SUBSTITUTE(AT111,",",""))+1</f>
        <v>1</v>
      </c>
      <c r="AW111" s="16">
        <f>LEN(AV111)-LEN(SUBSTITUTE(AV111,",",""))+1</f>
        <v>1</v>
      </c>
      <c r="AY111" s="30">
        <f>Table1[[#This Row], [no. of introduced regions]]/Table1[[#This Row], [no. of native regions]]</f>
        <v>1</v>
      </c>
      <c r="BC111" s="26"/>
      <c r="BH111" s="16"/>
      <c r="BI111" s="41"/>
      <c r="BT111" s="16"/>
      <c r="CC111" s="16"/>
      <c r="CS111" s="19"/>
      <c r="CX111" s="16"/>
      <c r="DA111" s="16"/>
      <c r="DB111" s="16"/>
      <c r="DC111" s="16"/>
      <c r="DE111" s="16"/>
      <c r="DJ111" s="16"/>
    </row>
    <row r="112" spans="1:114" x14ac:dyDescent="0.35">
      <c r="A112" s="16" t="s">
        <v>6259</v>
      </c>
      <c r="C112" t="s">
        <v>6290</v>
      </c>
      <c r="D112" s="32"/>
      <c r="F112" s="16" t="s">
        <v>734</v>
      </c>
      <c r="G112" s="16"/>
      <c r="J112" s="16" t="s">
        <v>119</v>
      </c>
      <c r="K112" s="16" t="s">
        <v>119</v>
      </c>
      <c r="L112" s="16"/>
      <c r="M112" s="16">
        <f t="shared" si="8"/>
        <v>2</v>
      </c>
      <c r="N112" s="20" t="s">
        <v>6339</v>
      </c>
      <c r="O112" s="16"/>
      <c r="P112" s="16"/>
      <c r="Q112" s="16"/>
      <c r="R112" s="16"/>
      <c r="S112" s="16"/>
      <c r="T112" s="16" t="s">
        <v>2751</v>
      </c>
      <c r="U112" s="16"/>
      <c r="V112" s="16"/>
      <c r="AB112" s="16" t="s">
        <v>2752</v>
      </c>
      <c r="AH112" s="16" t="s">
        <v>963</v>
      </c>
      <c r="AI112" s="16" t="s">
        <v>1248</v>
      </c>
      <c r="AJ112" s="16" t="s">
        <v>1262</v>
      </c>
      <c r="AL112" s="16"/>
      <c r="AY112" s="30"/>
      <c r="BC112" s="26"/>
      <c r="BH112" s="16"/>
      <c r="BI112" s="41"/>
      <c r="BT112" s="16"/>
      <c r="CC112" s="16"/>
      <c r="CS112" s="19"/>
      <c r="CX112" s="16"/>
      <c r="DA112" s="16"/>
      <c r="DB112" s="16"/>
      <c r="DC112" s="16"/>
      <c r="DE112" s="16"/>
      <c r="DJ112" s="16"/>
    </row>
    <row r="113" spans="1:114" x14ac:dyDescent="0.35">
      <c r="A113" s="16" t="s">
        <v>6259</v>
      </c>
      <c r="C113" t="s">
        <v>6291</v>
      </c>
      <c r="D113" s="32"/>
      <c r="F113" s="16" t="s">
        <v>734</v>
      </c>
      <c r="G113" s="16"/>
      <c r="J113" s="16" t="s">
        <v>119</v>
      </c>
      <c r="K113" s="16" t="s">
        <v>119</v>
      </c>
      <c r="L113" s="16"/>
      <c r="M113" s="16">
        <f t="shared" si="8"/>
        <v>2</v>
      </c>
      <c r="N113" s="20" t="s">
        <v>6339</v>
      </c>
      <c r="O113" s="16"/>
      <c r="P113" s="16"/>
      <c r="Q113" s="16"/>
      <c r="R113" s="16"/>
      <c r="S113" s="16"/>
      <c r="T113" s="16" t="s">
        <v>3007</v>
      </c>
      <c r="U113" s="16"/>
      <c r="V113" s="16"/>
      <c r="AB113" s="16" t="s">
        <v>3008</v>
      </c>
      <c r="AH113" s="16" t="s">
        <v>1345</v>
      </c>
      <c r="AI113" s="16" t="s">
        <v>1245</v>
      </c>
      <c r="AJ113" s="16" t="s">
        <v>3009</v>
      </c>
      <c r="AL113" s="16"/>
      <c r="AY113" s="30"/>
      <c r="BC113" s="26"/>
      <c r="BH113" s="16"/>
      <c r="BI113" s="41"/>
      <c r="BT113" s="16"/>
      <c r="CC113" s="16"/>
      <c r="CS113" s="19"/>
      <c r="CX113" s="16"/>
      <c r="DA113" s="16"/>
      <c r="DB113" s="16"/>
      <c r="DC113" s="16"/>
      <c r="DE113" s="16"/>
      <c r="DJ113" s="16"/>
    </row>
    <row r="114" spans="1:114" x14ac:dyDescent="0.35">
      <c r="A114" s="16" t="s">
        <v>6259</v>
      </c>
      <c r="C114" t="s">
        <v>1827</v>
      </c>
      <c r="D114" s="32"/>
      <c r="F114" s="16" t="s">
        <v>734</v>
      </c>
      <c r="G114" s="16"/>
      <c r="J114" s="16" t="s">
        <v>119</v>
      </c>
      <c r="K114" s="16" t="s">
        <v>119</v>
      </c>
      <c r="L114" s="16"/>
      <c r="M114" s="16">
        <f t="shared" si="8"/>
        <v>2</v>
      </c>
      <c r="N114" s="20" t="s">
        <v>6339</v>
      </c>
      <c r="O114" s="16"/>
      <c r="P114" s="16"/>
      <c r="Q114" s="16"/>
      <c r="R114" s="16"/>
      <c r="S114" s="16"/>
      <c r="T114" s="16" t="s">
        <v>1826</v>
      </c>
      <c r="U114" s="16"/>
      <c r="V114" s="16"/>
      <c r="AB114" s="16" t="s">
        <v>1827</v>
      </c>
      <c r="AG114" s="16" t="s">
        <v>6293</v>
      </c>
      <c r="AH114" s="16" t="s">
        <v>1330</v>
      </c>
      <c r="AI114" s="16" t="s">
        <v>1390</v>
      </c>
      <c r="AJ114" s="16" t="s">
        <v>1828</v>
      </c>
      <c r="AL114" s="16"/>
      <c r="AU114" s="16">
        <f>LEN(AT114)-LEN(SUBSTITUTE(AT114,",",""))+1</f>
        <v>1</v>
      </c>
      <c r="AW114" s="16">
        <f>LEN(AV114)-LEN(SUBSTITUTE(AV114,",",""))+1</f>
        <v>1</v>
      </c>
      <c r="AX114" s="16">
        <f>Table1[[#This Row], [no. of native regions]]+Table1[[#This Row], [no. of introduced regions]]</f>
        <v>2</v>
      </c>
      <c r="AY114" s="30">
        <f>Table1[[#This Row], [no. of introduced regions]]/Table1[[#This Row], [no. of native regions]]</f>
        <v>1</v>
      </c>
      <c r="BC114" s="26"/>
      <c r="BH114" s="16"/>
      <c r="BI114" s="41"/>
      <c r="BT114" s="16"/>
      <c r="CC114" s="16"/>
      <c r="CS114" s="19"/>
      <c r="CX114" s="16"/>
      <c r="DA114" s="16"/>
      <c r="DB114" s="16"/>
      <c r="DC114" s="16"/>
      <c r="DE114" s="16"/>
      <c r="DJ114" s="16"/>
    </row>
    <row r="115" spans="1:114" x14ac:dyDescent="0.35">
      <c r="A115" s="16" t="s">
        <v>6259</v>
      </c>
      <c r="C115" t="s">
        <v>6294</v>
      </c>
      <c r="D115" s="32"/>
      <c r="F115" s="16" t="s">
        <v>734</v>
      </c>
      <c r="G115" s="16"/>
      <c r="J115" s="16" t="s">
        <v>119</v>
      </c>
      <c r="K115" s="16" t="s">
        <v>119</v>
      </c>
      <c r="L115" s="16"/>
      <c r="M115" s="16">
        <f t="shared" si="8"/>
        <v>2</v>
      </c>
      <c r="N115" s="20" t="s">
        <v>6339</v>
      </c>
      <c r="O115" s="16"/>
      <c r="P115" s="16"/>
      <c r="Q115" s="16"/>
      <c r="R115" s="16"/>
      <c r="S115" s="16"/>
      <c r="T115" s="16" t="s">
        <v>2126</v>
      </c>
      <c r="U115" s="16"/>
      <c r="V115" s="16"/>
      <c r="AB115" s="16" t="s">
        <v>2127</v>
      </c>
      <c r="AH115" s="16" t="s">
        <v>1051</v>
      </c>
      <c r="AI115" s="16" t="s">
        <v>2128</v>
      </c>
      <c r="AJ115" s="16" t="s">
        <v>1249</v>
      </c>
      <c r="AL115" s="16"/>
      <c r="AU115" s="16">
        <f>LEN(AT115)-LEN(SUBSTITUTE(AT115,",",""))+1</f>
        <v>1</v>
      </c>
      <c r="AY115" s="30"/>
      <c r="BC115" s="26"/>
      <c r="BH115" s="16"/>
      <c r="BI115" s="41"/>
      <c r="BT115" s="16"/>
      <c r="CC115" s="16"/>
      <c r="CS115" s="19"/>
      <c r="CX115" s="16"/>
      <c r="DA115" s="16"/>
      <c r="DB115" s="16"/>
      <c r="DC115" s="16"/>
      <c r="DE115" s="16"/>
      <c r="DJ115" s="16"/>
    </row>
    <row r="116" spans="1:114" x14ac:dyDescent="0.35">
      <c r="A116" s="16" t="s">
        <v>6259</v>
      </c>
      <c r="C116" t="s">
        <v>2668</v>
      </c>
      <c r="D116" s="32"/>
      <c r="F116" s="16" t="s">
        <v>734</v>
      </c>
      <c r="G116" s="16"/>
      <c r="J116" s="16" t="s">
        <v>119</v>
      </c>
      <c r="K116" s="16" t="s">
        <v>119</v>
      </c>
      <c r="L116" s="16"/>
      <c r="M116" s="16">
        <f t="shared" si="8"/>
        <v>2</v>
      </c>
      <c r="N116" s="16" t="s">
        <v>6339</v>
      </c>
      <c r="O116" s="16"/>
      <c r="P116" s="16"/>
      <c r="Q116" s="16"/>
      <c r="R116" s="16"/>
      <c r="S116" s="16"/>
      <c r="T116" s="16" t="s">
        <v>2666</v>
      </c>
      <c r="U116" s="16"/>
      <c r="V116" s="16"/>
      <c r="AB116" s="16" t="s">
        <v>2668</v>
      </c>
      <c r="AG116" s="16" t="s">
        <v>6295</v>
      </c>
      <c r="AH116" s="16" t="s">
        <v>2667</v>
      </c>
      <c r="AI116" s="16" t="s">
        <v>2669</v>
      </c>
      <c r="AJ116" s="16" t="s">
        <v>2670</v>
      </c>
      <c r="AL116" s="16"/>
      <c r="AY116" s="30"/>
      <c r="BC116" s="26"/>
      <c r="BH116" s="16"/>
      <c r="BI116" s="41"/>
      <c r="BT116" s="16"/>
      <c r="CC116" s="16"/>
      <c r="CS116" s="19"/>
      <c r="CX116" s="16"/>
      <c r="DA116" s="16"/>
      <c r="DB116" s="16"/>
      <c r="DC116" s="16"/>
      <c r="DE116" s="16"/>
      <c r="DJ116" s="16"/>
    </row>
    <row r="117" spans="1:114" x14ac:dyDescent="0.35">
      <c r="A117" s="16" t="s">
        <v>6259</v>
      </c>
      <c r="C117" t="s">
        <v>1575</v>
      </c>
      <c r="D117" s="32"/>
      <c r="F117" s="16" t="s">
        <v>734</v>
      </c>
      <c r="G117" s="16"/>
      <c r="J117" s="16" t="s">
        <v>119</v>
      </c>
      <c r="K117" s="16" t="s">
        <v>119</v>
      </c>
      <c r="L117" s="16"/>
      <c r="M117" s="16">
        <f t="shared" si="8"/>
        <v>2</v>
      </c>
      <c r="N117" s="20" t="s">
        <v>6339</v>
      </c>
      <c r="O117" s="16" t="s">
        <v>651</v>
      </c>
      <c r="P117" s="16"/>
      <c r="Q117" s="16"/>
      <c r="R117" s="16"/>
      <c r="S117" s="16"/>
      <c r="T117" s="16" t="s">
        <v>1557</v>
      </c>
      <c r="U117" s="16" t="s">
        <v>679</v>
      </c>
      <c r="V117" s="16"/>
      <c r="Y117" s="16" t="s">
        <v>1558</v>
      </c>
      <c r="AB117" s="16" t="s">
        <v>1561</v>
      </c>
      <c r="AG117" s="16" t="s">
        <v>6298</v>
      </c>
      <c r="AH117" s="16" t="s">
        <v>1486</v>
      </c>
      <c r="AI117" s="16" t="s">
        <v>731</v>
      </c>
      <c r="AJ117" s="16" t="s">
        <v>1562</v>
      </c>
      <c r="AL117" s="16"/>
      <c r="AR117" s="16" t="s">
        <v>1559</v>
      </c>
      <c r="AT117" s="16" t="s">
        <v>1563</v>
      </c>
      <c r="AU117" s="16">
        <f>LEN(AT117)-LEN(SUBSTITUTE(AT117,",",""))+1</f>
        <v>6</v>
      </c>
      <c r="AV117" s="16" t="s">
        <v>1564</v>
      </c>
      <c r="AW117" s="16">
        <f>LEN(AV117)-LEN(SUBSTITUTE(AV117,",",""))+1</f>
        <v>42</v>
      </c>
      <c r="AY117" s="30"/>
      <c r="AZ117" s="16" t="s">
        <v>14</v>
      </c>
      <c r="BA117" s="16" t="s">
        <v>1565</v>
      </c>
      <c r="BC117" s="26"/>
      <c r="BE117" s="16" t="s">
        <v>666</v>
      </c>
      <c r="BH117" s="16">
        <v>254</v>
      </c>
      <c r="BI117" s="41"/>
      <c r="BJ117" s="16" t="s">
        <v>1568</v>
      </c>
      <c r="BN117" s="16" t="s">
        <v>1569</v>
      </c>
      <c r="BP117" s="16" t="s">
        <v>1570</v>
      </c>
      <c r="BQ117" s="16" t="s">
        <v>1571</v>
      </c>
      <c r="BS117" s="16" t="s">
        <v>1572</v>
      </c>
      <c r="BT117" s="16"/>
      <c r="BU117" s="16" t="s">
        <v>1573</v>
      </c>
      <c r="BV117" s="16" t="s">
        <v>1574</v>
      </c>
      <c r="BW117" s="16" t="s">
        <v>1575</v>
      </c>
      <c r="BX117" s="16" t="s">
        <v>1576</v>
      </c>
      <c r="BY117" s="16" t="s">
        <v>1577</v>
      </c>
      <c r="CC117" s="16" t="s">
        <v>1566</v>
      </c>
      <c r="CD117" s="16" t="s">
        <v>1567</v>
      </c>
      <c r="CH117" s="16" t="s">
        <v>14</v>
      </c>
      <c r="CK117" s="16" t="s">
        <v>14</v>
      </c>
      <c r="CL117" s="16" t="s">
        <v>14</v>
      </c>
      <c r="CS117" s="19"/>
      <c r="CV117" s="16" t="s">
        <v>1560</v>
      </c>
      <c r="CX117" s="16"/>
      <c r="CZ117" s="16">
        <v>43851</v>
      </c>
      <c r="DA117" s="16"/>
      <c r="DB117" s="16"/>
      <c r="DC117" s="16"/>
      <c r="DE117" s="16"/>
      <c r="DJ117" s="16"/>
    </row>
    <row r="118" spans="1:114" x14ac:dyDescent="0.35">
      <c r="A118" s="16" t="s">
        <v>6259</v>
      </c>
      <c r="C118" t="s">
        <v>6300</v>
      </c>
      <c r="D118" s="32"/>
      <c r="F118" s="16" t="s">
        <v>734</v>
      </c>
      <c r="G118" s="16"/>
      <c r="J118" s="16" t="s">
        <v>119</v>
      </c>
      <c r="K118" s="16" t="s">
        <v>119</v>
      </c>
      <c r="L118" s="16"/>
      <c r="M118" s="16">
        <f t="shared" si="8"/>
        <v>2</v>
      </c>
      <c r="N118" s="20" t="s">
        <v>6339</v>
      </c>
      <c r="O118" s="16" t="s">
        <v>731</v>
      </c>
      <c r="P118" s="16"/>
      <c r="Q118" s="16"/>
      <c r="R118" s="16"/>
      <c r="S118" s="16"/>
      <c r="T118" s="16" t="s">
        <v>2810</v>
      </c>
      <c r="U118" s="16" t="s">
        <v>679</v>
      </c>
      <c r="V118" s="16"/>
      <c r="Z118" s="16" t="s">
        <v>7153</v>
      </c>
      <c r="AB118" s="16" t="s">
        <v>2812</v>
      </c>
      <c r="AD118" s="16" t="s">
        <v>6300</v>
      </c>
      <c r="AG118" s="16" t="s">
        <v>1578</v>
      </c>
      <c r="AH118" s="16" t="s">
        <v>2811</v>
      </c>
      <c r="AI118" s="16" t="s">
        <v>997</v>
      </c>
      <c r="AJ118" s="16" t="s">
        <v>866</v>
      </c>
      <c r="AL118" s="16" t="s">
        <v>2368</v>
      </c>
      <c r="AQ118" s="16" t="s">
        <v>7158</v>
      </c>
      <c r="AR118" s="16" t="s">
        <v>7154</v>
      </c>
      <c r="AS118" t="s">
        <v>7157</v>
      </c>
      <c r="AT118" t="s">
        <v>7155</v>
      </c>
      <c r="AV118" t="s">
        <v>7156</v>
      </c>
      <c r="AY118" s="30"/>
      <c r="BC118" s="26"/>
      <c r="BH118" s="16"/>
      <c r="BI118" s="41"/>
      <c r="BP118" s="16" t="s">
        <v>7159</v>
      </c>
      <c r="BQ118" s="16" t="s">
        <v>7160</v>
      </c>
      <c r="BR118" s="16" t="s">
        <v>7161</v>
      </c>
      <c r="BS118" s="16" t="s">
        <v>7162</v>
      </c>
      <c r="BT118" s="16" t="s">
        <v>7164</v>
      </c>
      <c r="BY118" s="16" t="s">
        <v>7163</v>
      </c>
      <c r="CC118" s="16"/>
      <c r="CS118" s="19"/>
      <c r="CX118" s="16"/>
      <c r="DA118" s="16"/>
      <c r="DB118" s="16"/>
      <c r="DC118" s="16"/>
      <c r="DE118" s="16"/>
      <c r="DJ118" s="16"/>
    </row>
    <row r="119" spans="1:114" x14ac:dyDescent="0.35">
      <c r="A119" s="16" t="s">
        <v>6259</v>
      </c>
      <c r="C119" t="s">
        <v>6303</v>
      </c>
      <c r="D119" s="32"/>
      <c r="F119" s="16" t="s">
        <v>734</v>
      </c>
      <c r="G119" s="16"/>
      <c r="J119" s="16" t="s">
        <v>119</v>
      </c>
      <c r="K119" s="16" t="s">
        <v>119</v>
      </c>
      <c r="L119" s="16"/>
      <c r="M119" s="16">
        <f t="shared" si="8"/>
        <v>2</v>
      </c>
      <c r="N119" s="20" t="s">
        <v>6339</v>
      </c>
      <c r="O119" s="16"/>
      <c r="P119" s="16"/>
      <c r="Q119" s="16"/>
      <c r="R119" s="16"/>
      <c r="S119" s="16"/>
      <c r="T119" s="16" t="s">
        <v>2261</v>
      </c>
      <c r="U119" s="16"/>
      <c r="V119" s="16"/>
      <c r="AB119" s="16" t="s">
        <v>2262</v>
      </c>
      <c r="AH119" s="16" t="s">
        <v>1277</v>
      </c>
      <c r="AI119" s="16" t="s">
        <v>1316</v>
      </c>
      <c r="AJ119" s="16" t="s">
        <v>1252</v>
      </c>
      <c r="AL119" s="16"/>
      <c r="AU119" s="16">
        <f>LEN(AT119)-LEN(SUBSTITUTE(AT119,",",""))+1</f>
        <v>1</v>
      </c>
      <c r="AY119" s="30"/>
      <c r="BC119" s="26"/>
      <c r="BH119" s="16"/>
      <c r="BI119" s="41"/>
      <c r="BT119" s="16"/>
      <c r="CC119" s="16"/>
      <c r="CS119" s="19"/>
      <c r="CX119" s="16"/>
      <c r="DA119" s="16"/>
      <c r="DB119" s="16"/>
      <c r="DC119" s="16"/>
      <c r="DE119" s="16"/>
      <c r="DJ119" s="16"/>
    </row>
    <row r="120" spans="1:114" x14ac:dyDescent="0.35">
      <c r="A120" s="16" t="s">
        <v>6259</v>
      </c>
      <c r="C120" t="s">
        <v>1614</v>
      </c>
      <c r="D120" s="32"/>
      <c r="F120" s="16" t="s">
        <v>734</v>
      </c>
      <c r="G120" s="16"/>
      <c r="J120" s="16" t="s">
        <v>119</v>
      </c>
      <c r="K120" s="16" t="s">
        <v>119</v>
      </c>
      <c r="L120" s="16"/>
      <c r="M120" s="16">
        <f t="shared" si="8"/>
        <v>2</v>
      </c>
      <c r="N120" s="20" t="s">
        <v>6339</v>
      </c>
      <c r="O120" s="16"/>
      <c r="P120" s="16"/>
      <c r="Q120" s="16"/>
      <c r="R120" s="16"/>
      <c r="S120" s="16"/>
      <c r="T120" s="16" t="s">
        <v>596</v>
      </c>
      <c r="U120" s="16"/>
      <c r="V120" s="16"/>
      <c r="AB120" s="16" t="s">
        <v>1615</v>
      </c>
      <c r="AG120" s="16" t="s">
        <v>6310</v>
      </c>
      <c r="AH120" s="16" t="s">
        <v>777</v>
      </c>
      <c r="AI120" s="16" t="s">
        <v>1616</v>
      </c>
      <c r="AJ120" s="16" t="s">
        <v>1430</v>
      </c>
      <c r="AL120" s="16"/>
      <c r="AU120" s="16">
        <f>LEN(AT120)-LEN(SUBSTITUTE(AT120,",",""))+1</f>
        <v>1</v>
      </c>
      <c r="AY120" s="30"/>
      <c r="BC120" s="26"/>
      <c r="BH120" s="16"/>
      <c r="BI120" s="41"/>
      <c r="BT120" s="16"/>
      <c r="CC120" s="16"/>
      <c r="CS120" s="19"/>
      <c r="CX120" s="16"/>
      <c r="DA120" s="16"/>
      <c r="DB120" s="16"/>
      <c r="DC120" s="16"/>
      <c r="DE120" s="16"/>
      <c r="DJ120" s="16"/>
    </row>
    <row r="121" spans="1:114" x14ac:dyDescent="0.35">
      <c r="A121" s="16" t="s">
        <v>6259</v>
      </c>
      <c r="C121" t="s">
        <v>1965</v>
      </c>
      <c r="D121" s="32"/>
      <c r="F121" s="16" t="s">
        <v>734</v>
      </c>
      <c r="G121" s="16"/>
      <c r="J121" s="16" t="s">
        <v>119</v>
      </c>
      <c r="K121" s="16" t="s">
        <v>119</v>
      </c>
      <c r="L121" s="16"/>
      <c r="M121" s="16">
        <f t="shared" si="8"/>
        <v>2</v>
      </c>
      <c r="N121" s="20"/>
      <c r="O121" s="16"/>
      <c r="P121" s="16"/>
      <c r="Q121" s="16"/>
      <c r="R121" s="16"/>
      <c r="S121" s="16"/>
      <c r="T121" s="16" t="s">
        <v>1964</v>
      </c>
      <c r="U121" s="16"/>
      <c r="V121" s="16"/>
      <c r="AB121" s="16" t="s">
        <v>1965</v>
      </c>
      <c r="AH121" s="16" t="s">
        <v>1345</v>
      </c>
      <c r="AI121" s="16" t="s">
        <v>1332</v>
      </c>
      <c r="AJ121" s="16" t="s">
        <v>1966</v>
      </c>
      <c r="AL121" s="16"/>
      <c r="AU121" s="16">
        <f>LEN(AT121)-LEN(SUBSTITUTE(AT121,",",""))+1</f>
        <v>1</v>
      </c>
      <c r="AW121" s="16">
        <f>LEN(AV121)-LEN(SUBSTITUTE(AV121,",",""))+1</f>
        <v>1</v>
      </c>
      <c r="AY121" s="30">
        <f>Table1[[#This Row], [no. of introduced regions]]/Table1[[#This Row], [no. of native regions]]</f>
        <v>1</v>
      </c>
      <c r="BC121" s="26"/>
      <c r="BH121" s="16"/>
      <c r="BI121" s="41"/>
      <c r="BT121" s="16"/>
      <c r="CC121" s="16"/>
      <c r="CS121" s="19"/>
      <c r="CX121" s="16"/>
      <c r="DA121" s="16"/>
      <c r="DB121" s="16"/>
      <c r="DC121" s="16"/>
      <c r="DE121" s="16"/>
      <c r="DJ121" s="16"/>
    </row>
    <row r="122" spans="1:114" x14ac:dyDescent="0.35">
      <c r="A122" s="16" t="s">
        <v>6259</v>
      </c>
      <c r="C122" t="s">
        <v>6308</v>
      </c>
      <c r="D122" s="32" t="s">
        <v>7210</v>
      </c>
      <c r="E122" s="32" t="s">
        <v>6491</v>
      </c>
      <c r="F122" s="16" t="s">
        <v>734</v>
      </c>
      <c r="G122" s="16"/>
      <c r="J122" s="16" t="s">
        <v>119</v>
      </c>
      <c r="K122" s="16" t="s">
        <v>119</v>
      </c>
      <c r="L122" s="16"/>
      <c r="M122" s="16">
        <f t="shared" si="8"/>
        <v>2</v>
      </c>
      <c r="N122" s="20" t="s">
        <v>6339</v>
      </c>
      <c r="O122" s="16" t="s">
        <v>651</v>
      </c>
      <c r="P122" s="16" t="s">
        <v>6247</v>
      </c>
      <c r="Q122" s="16"/>
      <c r="R122" s="16"/>
      <c r="S122" s="16" t="s">
        <v>6528</v>
      </c>
      <c r="T122" s="16" t="s">
        <v>6483</v>
      </c>
      <c r="U122" s="16" t="s">
        <v>6484</v>
      </c>
      <c r="V122" s="16"/>
      <c r="W122" s="16" t="s">
        <v>2239</v>
      </c>
      <c r="X122" s="16" t="s">
        <v>6529</v>
      </c>
      <c r="Z122" s="21" t="s">
        <v>6527</v>
      </c>
      <c r="AA122" s="21"/>
      <c r="AB122" s="16" t="s">
        <v>2241</v>
      </c>
      <c r="AH122" s="16" t="s">
        <v>2240</v>
      </c>
      <c r="AI122" s="16" t="s">
        <v>731</v>
      </c>
      <c r="AJ122" s="16" t="s">
        <v>2242</v>
      </c>
      <c r="AL122" s="16" t="s">
        <v>6486</v>
      </c>
      <c r="AO122" s="16">
        <v>-42</v>
      </c>
      <c r="AP122" s="16">
        <v>147</v>
      </c>
      <c r="AQ122" s="16" t="s">
        <v>6487</v>
      </c>
      <c r="AR122" s="21" t="s">
        <v>6482</v>
      </c>
      <c r="AS122" t="s">
        <v>6485</v>
      </c>
      <c r="AT122" t="s">
        <v>6488</v>
      </c>
      <c r="AU122" s="16">
        <f>LEN(AT122)-LEN(SUBSTITUTE(AT122,",",""))+1</f>
        <v>3</v>
      </c>
      <c r="AV122" s="16" t="s">
        <v>666</v>
      </c>
      <c r="AW122" s="16">
        <f>LEN(AV122)-LEN(SUBSTITUTE(AV122,",",""))+1</f>
        <v>1</v>
      </c>
      <c r="AY122" s="30"/>
      <c r="BC122" s="26"/>
      <c r="BH122" s="16"/>
      <c r="BI122" s="41"/>
      <c r="BJ122" s="16" t="s">
        <v>6308</v>
      </c>
      <c r="BK122" s="16" t="s">
        <v>6490</v>
      </c>
      <c r="BT122" s="16"/>
      <c r="CC122" s="16"/>
      <c r="CS122" s="19"/>
      <c r="CX122" s="16"/>
      <c r="DA122" s="16"/>
      <c r="DB122" s="16"/>
      <c r="DC122" s="16"/>
      <c r="DE122" s="16"/>
      <c r="DJ122" s="16"/>
    </row>
    <row r="123" spans="1:114" x14ac:dyDescent="0.35">
      <c r="A123" s="16" t="s">
        <v>6259</v>
      </c>
      <c r="C123" t="s">
        <v>6309</v>
      </c>
      <c r="D123" s="32"/>
      <c r="F123" s="16" t="s">
        <v>734</v>
      </c>
      <c r="G123" s="16"/>
      <c r="J123" s="16" t="s">
        <v>119</v>
      </c>
      <c r="K123" s="16" t="s">
        <v>119</v>
      </c>
      <c r="L123" s="16"/>
      <c r="M123" s="16">
        <f t="shared" si="8"/>
        <v>2</v>
      </c>
      <c r="N123" s="20"/>
      <c r="O123" s="16"/>
      <c r="P123" s="16"/>
      <c r="Q123" s="16"/>
      <c r="R123" s="16"/>
      <c r="S123" s="16"/>
      <c r="T123" s="16" t="s">
        <v>2228</v>
      </c>
      <c r="U123" s="16"/>
      <c r="V123" s="16"/>
      <c r="AB123" s="16" t="s">
        <v>2229</v>
      </c>
      <c r="AH123" s="16" t="s">
        <v>5899</v>
      </c>
      <c r="AI123" s="16" t="s">
        <v>997</v>
      </c>
      <c r="AJ123" s="16" t="s">
        <v>1241</v>
      </c>
      <c r="AL123" s="16"/>
      <c r="AU123" s="16">
        <f>LEN(AT123)-LEN(SUBSTITUTE(AT123,",",""))+1</f>
        <v>1</v>
      </c>
      <c r="AY123" s="30"/>
      <c r="BC123" s="26"/>
      <c r="BH123" s="16"/>
      <c r="BI123" s="41"/>
      <c r="BT123" s="16"/>
      <c r="CC123" s="16"/>
      <c r="CS123" s="19"/>
      <c r="CX123" s="16"/>
      <c r="DA123" s="16"/>
      <c r="DB123" s="16"/>
      <c r="DC123" s="16"/>
      <c r="DE123" s="16"/>
      <c r="DJ123" s="16"/>
    </row>
    <row r="124" spans="1:114" x14ac:dyDescent="0.35">
      <c r="A124" s="16" t="s">
        <v>6259</v>
      </c>
      <c r="C124" t="s">
        <v>6311</v>
      </c>
      <c r="D124" s="32"/>
      <c r="F124" s="16" t="s">
        <v>734</v>
      </c>
      <c r="G124" s="16"/>
      <c r="J124" s="16" t="s">
        <v>119</v>
      </c>
      <c r="K124" s="16" t="s">
        <v>119</v>
      </c>
      <c r="L124" s="16"/>
      <c r="M124" s="16">
        <f t="shared" si="8"/>
        <v>2</v>
      </c>
      <c r="N124" s="20"/>
      <c r="O124" s="16"/>
      <c r="P124" s="16"/>
      <c r="Q124" s="16"/>
      <c r="R124" s="16"/>
      <c r="S124" s="16"/>
      <c r="T124" s="16" t="s">
        <v>2710</v>
      </c>
      <c r="U124" s="16"/>
      <c r="V124" s="16"/>
      <c r="AB124" s="16" t="s">
        <v>2711</v>
      </c>
      <c r="AH124" s="16" t="s">
        <v>2708</v>
      </c>
      <c r="AI124" s="16" t="s">
        <v>1248</v>
      </c>
      <c r="AJ124" s="16" t="s">
        <v>1430</v>
      </c>
      <c r="AL124" s="16"/>
      <c r="AY124" s="30"/>
      <c r="BC124" s="26"/>
      <c r="BH124" s="16"/>
      <c r="BI124" s="41"/>
      <c r="BT124" s="16"/>
      <c r="CC124" s="16"/>
      <c r="CS124" s="19"/>
      <c r="CX124" s="16"/>
      <c r="DA124" s="16"/>
      <c r="DB124" s="16"/>
      <c r="DC124" s="16"/>
      <c r="DE124" s="16"/>
      <c r="DJ124" s="16"/>
    </row>
    <row r="125" spans="1:114" x14ac:dyDescent="0.35">
      <c r="A125" s="16" t="s">
        <v>6259</v>
      </c>
      <c r="C125" t="s">
        <v>2709</v>
      </c>
      <c r="D125" s="32"/>
      <c r="F125" s="16" t="s">
        <v>734</v>
      </c>
      <c r="G125" s="16"/>
      <c r="J125" s="16" t="s">
        <v>119</v>
      </c>
      <c r="K125" s="16" t="s">
        <v>119</v>
      </c>
      <c r="L125" s="16"/>
      <c r="M125" s="16">
        <f t="shared" si="8"/>
        <v>2</v>
      </c>
      <c r="N125" s="20"/>
      <c r="O125" s="16"/>
      <c r="P125" s="16"/>
      <c r="Q125" s="16"/>
      <c r="R125" s="16"/>
      <c r="S125" s="16"/>
      <c r="T125" s="16" t="s">
        <v>2707</v>
      </c>
      <c r="U125" s="16"/>
      <c r="V125" s="16"/>
      <c r="AB125" s="16" t="s">
        <v>2709</v>
      </c>
      <c r="AH125" s="16" t="s">
        <v>2708</v>
      </c>
      <c r="AI125" s="16" t="s">
        <v>1402</v>
      </c>
      <c r="AJ125" s="16" t="s">
        <v>1430</v>
      </c>
      <c r="AL125" s="16"/>
      <c r="AY125" s="30"/>
      <c r="BC125" s="26"/>
      <c r="BH125" s="16"/>
      <c r="BI125" s="41"/>
      <c r="BT125" s="16"/>
      <c r="CC125" s="16"/>
      <c r="CS125" s="19"/>
      <c r="CX125" s="16"/>
      <c r="DA125" s="16"/>
      <c r="DB125" s="16"/>
      <c r="DC125" s="16"/>
      <c r="DE125" s="16"/>
      <c r="DJ125" s="16"/>
    </row>
    <row r="126" spans="1:114" x14ac:dyDescent="0.35">
      <c r="A126" s="16" t="s">
        <v>6259</v>
      </c>
      <c r="C126" t="s">
        <v>187</v>
      </c>
      <c r="D126" s="32"/>
      <c r="F126" s="16" t="s">
        <v>6269</v>
      </c>
      <c r="G126" s="16" t="s">
        <v>119</v>
      </c>
      <c r="K126" s="16"/>
      <c r="L126" s="16"/>
      <c r="M126" s="16">
        <f t="shared" si="8"/>
        <v>1</v>
      </c>
      <c r="N126" s="20" t="s">
        <v>6339</v>
      </c>
      <c r="O126" s="16"/>
      <c r="P126" s="16"/>
      <c r="Q126" s="16"/>
      <c r="R126" s="16"/>
      <c r="S126" s="16"/>
      <c r="T126" s="16" t="s">
        <v>1265</v>
      </c>
      <c r="U126" s="16"/>
      <c r="V126" s="16"/>
      <c r="AB126" s="16"/>
      <c r="AL126" s="16"/>
      <c r="AU126" s="16">
        <f>LEN(AT126)-LEN(SUBSTITUTE(AT126,",",""))+1</f>
        <v>1</v>
      </c>
      <c r="AW126" s="16">
        <f>LEN(AV126)-LEN(SUBSTITUTE(AV126,",",""))+1</f>
        <v>1</v>
      </c>
      <c r="AY126" s="30"/>
      <c r="BC126" s="26"/>
      <c r="BH126" s="16"/>
      <c r="BI126" s="41"/>
      <c r="BT126" s="16"/>
      <c r="CC126" s="16"/>
      <c r="CS126" s="19"/>
      <c r="CX126" s="16"/>
      <c r="DA126" s="16"/>
      <c r="DB126" s="16"/>
      <c r="DC126" s="16"/>
      <c r="DE126" s="16"/>
      <c r="DJ126" s="16"/>
    </row>
    <row r="127" spans="1:114" x14ac:dyDescent="0.35">
      <c r="A127" s="16" t="s">
        <v>6259</v>
      </c>
      <c r="C127" t="s">
        <v>205</v>
      </c>
      <c r="D127" s="32"/>
      <c r="F127" s="16" t="s">
        <v>6269</v>
      </c>
      <c r="G127" s="16" t="s">
        <v>119</v>
      </c>
      <c r="K127" s="16"/>
      <c r="L127" s="16"/>
      <c r="M127" s="16">
        <f t="shared" si="8"/>
        <v>1</v>
      </c>
      <c r="N127" s="20" t="s">
        <v>6339</v>
      </c>
      <c r="O127" s="16"/>
      <c r="P127" s="16"/>
      <c r="Q127" s="16"/>
      <c r="R127" s="16"/>
      <c r="S127" s="16"/>
      <c r="T127" s="16" t="s">
        <v>206</v>
      </c>
      <c r="U127" s="16"/>
      <c r="V127" s="16"/>
      <c r="AB127" s="16"/>
      <c r="AL127" s="16"/>
      <c r="AY127" s="30"/>
      <c r="BC127" s="26"/>
      <c r="BH127" s="16"/>
      <c r="BI127" s="41"/>
      <c r="BT127" s="16"/>
      <c r="CC127" s="16"/>
      <c r="CS127" s="19"/>
      <c r="CX127" s="16"/>
      <c r="DA127" s="16"/>
      <c r="DB127" s="16"/>
      <c r="DC127" s="16"/>
      <c r="DE127" s="16"/>
      <c r="DJ127" s="16"/>
    </row>
    <row r="128" spans="1:114" x14ac:dyDescent="0.35">
      <c r="A128" s="16" t="s">
        <v>6259</v>
      </c>
      <c r="C128" t="s">
        <v>223</v>
      </c>
      <c r="D128" s="32"/>
      <c r="G128" s="16" t="s">
        <v>119</v>
      </c>
      <c r="K128" s="16"/>
      <c r="L128" s="16"/>
      <c r="M128" s="16">
        <f t="shared" si="8"/>
        <v>1</v>
      </c>
      <c r="N128" s="20" t="s">
        <v>6339</v>
      </c>
      <c r="O128" s="16" t="s">
        <v>651</v>
      </c>
      <c r="P128" s="16"/>
      <c r="Q128" s="16"/>
      <c r="R128" s="16"/>
      <c r="S128" s="16"/>
      <c r="T128" s="16" t="s">
        <v>1317</v>
      </c>
      <c r="U128" s="16"/>
      <c r="V128" s="16"/>
      <c r="AB128" s="16"/>
      <c r="AL128" s="16"/>
      <c r="AU128" s="16">
        <f>LEN(AT128)-LEN(SUBSTITUTE(AT128,",",""))+1</f>
        <v>1</v>
      </c>
      <c r="AW128" s="16">
        <f>LEN(AV128)-LEN(SUBSTITUTE(AV128,",",""))+1</f>
        <v>1</v>
      </c>
      <c r="AY128" s="30">
        <f>Table1[[#This Row], [no. of introduced regions]]/Table1[[#This Row], [no. of native regions]]</f>
        <v>1</v>
      </c>
      <c r="BC128" s="26"/>
      <c r="BH128" s="16"/>
      <c r="BI128" s="41"/>
      <c r="BT128" s="16"/>
      <c r="CC128" s="16"/>
      <c r="CS128" s="19"/>
      <c r="CX128" s="16"/>
      <c r="DA128" s="16"/>
      <c r="DB128" s="16"/>
      <c r="DC128" s="16"/>
      <c r="DE128" s="16"/>
      <c r="DJ128" s="16"/>
    </row>
    <row r="129" spans="1:114" x14ac:dyDescent="0.35">
      <c r="A129" s="16" t="s">
        <v>6259</v>
      </c>
      <c r="C129" t="s">
        <v>257</v>
      </c>
      <c r="D129" s="32"/>
      <c r="G129" s="16" t="s">
        <v>119</v>
      </c>
      <c r="K129" s="16"/>
      <c r="L129" s="16"/>
      <c r="M129" s="16">
        <f t="shared" si="8"/>
        <v>1</v>
      </c>
      <c r="N129" s="20" t="s">
        <v>6339</v>
      </c>
      <c r="O129" s="16" t="s">
        <v>6256</v>
      </c>
      <c r="P129" s="16"/>
      <c r="Q129" s="16"/>
      <c r="R129" s="16"/>
      <c r="S129" s="16"/>
      <c r="T129" s="16"/>
      <c r="U129" s="16"/>
      <c r="V129" s="16"/>
      <c r="AB129" s="16"/>
      <c r="AL129" s="16"/>
      <c r="AY129" s="30"/>
      <c r="BC129" s="26"/>
      <c r="BH129" s="16"/>
      <c r="BI129" s="41"/>
      <c r="BT129" s="16"/>
      <c r="CC129" s="16"/>
      <c r="CS129" s="19"/>
      <c r="CX129" s="16"/>
      <c r="DA129" s="16"/>
      <c r="DB129" s="16"/>
      <c r="DC129" s="16"/>
      <c r="DE129" s="16"/>
      <c r="DJ129" s="16"/>
    </row>
    <row r="130" spans="1:114" x14ac:dyDescent="0.35">
      <c r="A130" s="16" t="s">
        <v>6259</v>
      </c>
      <c r="C130" t="s">
        <v>345</v>
      </c>
      <c r="D130" s="32"/>
      <c r="G130" s="16" t="s">
        <v>119</v>
      </c>
      <c r="K130" s="16"/>
      <c r="L130" s="16"/>
      <c r="M130" s="16">
        <f t="shared" ref="M130:M193" si="11">SUM(COUNTIF(G130:L130,"yes"))</f>
        <v>1</v>
      </c>
      <c r="N130" s="20" t="s">
        <v>6339</v>
      </c>
      <c r="O130" s="16"/>
      <c r="P130" s="16"/>
      <c r="Q130" s="16"/>
      <c r="R130" s="16"/>
      <c r="S130" s="16"/>
      <c r="T130" s="16" t="s">
        <v>346</v>
      </c>
      <c r="U130" s="16"/>
      <c r="V130" s="16"/>
      <c r="AB130" s="16"/>
      <c r="AL130" s="16"/>
      <c r="AY130" s="30"/>
      <c r="BC130" s="26"/>
      <c r="BH130" s="16"/>
      <c r="BI130" s="41"/>
      <c r="BT130" s="16"/>
      <c r="CC130" s="16"/>
      <c r="CS130" s="19"/>
      <c r="CX130" s="16"/>
      <c r="DA130" s="16"/>
      <c r="DB130" s="16"/>
      <c r="DC130" s="16"/>
      <c r="DE130" s="16"/>
      <c r="DJ130" s="16"/>
    </row>
    <row r="131" spans="1:114" x14ac:dyDescent="0.35">
      <c r="A131" s="16" t="s">
        <v>6259</v>
      </c>
      <c r="C131" t="s">
        <v>7242</v>
      </c>
      <c r="D131" s="32"/>
      <c r="F131" s="16" t="s">
        <v>7224</v>
      </c>
      <c r="G131" s="16"/>
      <c r="H131" s="16" t="s">
        <v>119</v>
      </c>
      <c r="I131" s="16"/>
      <c r="K131" s="16"/>
      <c r="L131" s="16"/>
      <c r="M131" s="16">
        <f t="shared" si="11"/>
        <v>1</v>
      </c>
      <c r="N131" s="20"/>
      <c r="O131" s="16"/>
      <c r="P131" s="16"/>
      <c r="Q131" s="16"/>
      <c r="R131" s="16"/>
      <c r="S131" s="16"/>
      <c r="T131" s="16"/>
      <c r="U131" s="16"/>
      <c r="V131" s="16"/>
      <c r="AB131" s="16"/>
      <c r="AL131" s="16"/>
      <c r="AY131" s="30"/>
      <c r="BC131" s="26"/>
      <c r="BH131" s="16"/>
      <c r="BI131" s="41"/>
      <c r="BT131" s="16"/>
      <c r="CC131" s="16"/>
      <c r="CS131" s="19"/>
      <c r="CX131" s="16"/>
      <c r="DA131" s="16"/>
      <c r="DB131" s="16"/>
      <c r="DC131" s="16"/>
      <c r="DE131" s="16"/>
      <c r="DJ131" s="16"/>
    </row>
    <row r="132" spans="1:114" x14ac:dyDescent="0.35">
      <c r="A132" s="16" t="s">
        <v>6259</v>
      </c>
      <c r="C132" t="s">
        <v>7243</v>
      </c>
      <c r="D132" s="32"/>
      <c r="F132" s="16" t="s">
        <v>7224</v>
      </c>
      <c r="G132" s="16"/>
      <c r="H132" s="16" t="s">
        <v>119</v>
      </c>
      <c r="I132" s="16"/>
      <c r="K132" s="16"/>
      <c r="L132" s="16"/>
      <c r="M132" s="16">
        <f t="shared" si="11"/>
        <v>1</v>
      </c>
      <c r="N132" s="20"/>
      <c r="O132" s="16"/>
      <c r="P132" s="16"/>
      <c r="Q132" s="16"/>
      <c r="R132" s="16"/>
      <c r="S132" s="16"/>
      <c r="T132" s="16"/>
      <c r="U132" s="16"/>
      <c r="V132" s="16"/>
      <c r="AB132" s="16"/>
      <c r="AL132" s="16"/>
      <c r="AY132" s="30"/>
      <c r="BC132" s="26"/>
      <c r="BH132" s="16"/>
      <c r="BI132" s="41"/>
      <c r="BT132" s="16"/>
      <c r="CC132" s="16"/>
      <c r="CS132" s="19"/>
      <c r="CX132" s="16"/>
      <c r="DA132" s="16"/>
      <c r="DB132" s="16"/>
      <c r="DC132" s="16"/>
      <c r="DE132" s="16"/>
      <c r="DJ132" s="16"/>
    </row>
    <row r="133" spans="1:114" x14ac:dyDescent="0.35">
      <c r="A133" s="16" t="s">
        <v>6259</v>
      </c>
      <c r="C133" t="s">
        <v>7244</v>
      </c>
      <c r="D133" s="32"/>
      <c r="F133" s="16" t="s">
        <v>7224</v>
      </c>
      <c r="G133" s="16"/>
      <c r="H133" s="16" t="s">
        <v>119</v>
      </c>
      <c r="I133" s="16"/>
      <c r="K133" s="16"/>
      <c r="L133" s="16"/>
      <c r="M133" s="16">
        <f t="shared" si="11"/>
        <v>1</v>
      </c>
      <c r="N133" s="20"/>
      <c r="O133" s="16"/>
      <c r="P133" s="16"/>
      <c r="Q133" s="16"/>
      <c r="R133" s="16"/>
      <c r="S133" s="16"/>
      <c r="T133" s="16"/>
      <c r="U133" s="16"/>
      <c r="V133" s="16"/>
      <c r="AB133" s="16"/>
      <c r="AL133" s="16"/>
      <c r="AY133" s="30"/>
      <c r="BC133" s="26"/>
      <c r="BH133" s="16"/>
      <c r="BI133" s="41"/>
      <c r="BT133" s="16"/>
      <c r="CC133" s="16"/>
      <c r="CS133" s="19"/>
      <c r="CX133" s="16"/>
      <c r="DA133" s="16"/>
      <c r="DB133" s="16"/>
      <c r="DC133" s="16"/>
      <c r="DE133" s="16"/>
      <c r="DJ133" s="16"/>
    </row>
    <row r="134" spans="1:114" x14ac:dyDescent="0.35">
      <c r="A134" s="16" t="s">
        <v>6259</v>
      </c>
      <c r="C134" t="s">
        <v>7225</v>
      </c>
      <c r="D134" s="32"/>
      <c r="F134" s="16" t="s">
        <v>7224</v>
      </c>
      <c r="G134" s="16"/>
      <c r="H134" s="16" t="s">
        <v>119</v>
      </c>
      <c r="I134" s="16"/>
      <c r="K134" s="16"/>
      <c r="L134" s="16"/>
      <c r="M134" s="16">
        <f t="shared" si="11"/>
        <v>1</v>
      </c>
      <c r="N134" s="20"/>
      <c r="O134" s="16"/>
      <c r="P134" s="16"/>
      <c r="Q134" s="16"/>
      <c r="R134" s="16"/>
      <c r="S134" s="16"/>
      <c r="T134" s="16"/>
      <c r="U134" s="16"/>
      <c r="V134" s="16"/>
      <c r="Z134" s="21"/>
      <c r="AA134" s="21"/>
      <c r="AB134" s="16"/>
      <c r="AL134" s="16"/>
      <c r="AR134" s="21"/>
      <c r="AY134" s="30"/>
      <c r="BC134" s="26"/>
      <c r="BH134" s="16"/>
      <c r="BI134" s="41"/>
      <c r="BT134" s="16"/>
      <c r="CC134" s="16"/>
      <c r="CS134" s="19"/>
      <c r="CX134" s="16"/>
      <c r="DA134" s="16"/>
      <c r="DB134" s="16"/>
      <c r="DC134" s="16"/>
      <c r="DE134" s="16"/>
      <c r="DJ134" s="16"/>
    </row>
    <row r="135" spans="1:114" x14ac:dyDescent="0.35">
      <c r="A135" s="16" t="s">
        <v>6259</v>
      </c>
      <c r="C135" t="s">
        <v>7226</v>
      </c>
      <c r="D135" s="32"/>
      <c r="F135" s="16" t="s">
        <v>7224</v>
      </c>
      <c r="G135" s="16"/>
      <c r="H135" s="16" t="s">
        <v>119</v>
      </c>
      <c r="I135" s="16"/>
      <c r="K135" s="16"/>
      <c r="L135" s="16"/>
      <c r="M135" s="16">
        <f t="shared" si="11"/>
        <v>1</v>
      </c>
      <c r="N135" s="20"/>
      <c r="O135" s="16"/>
      <c r="P135" s="16"/>
      <c r="Q135" s="16"/>
      <c r="R135" s="16"/>
      <c r="S135" s="16"/>
      <c r="T135" s="16"/>
      <c r="U135" s="16"/>
      <c r="V135" s="16"/>
      <c r="Z135" s="21"/>
      <c r="AA135" s="21"/>
      <c r="AB135" s="16"/>
      <c r="AL135" s="16"/>
      <c r="AR135" s="21"/>
      <c r="AY135" s="30"/>
      <c r="BC135" s="26"/>
      <c r="BH135" s="16"/>
      <c r="BI135" s="41"/>
      <c r="BT135" s="16"/>
      <c r="CC135" s="16"/>
      <c r="CS135" s="19"/>
      <c r="CX135" s="16"/>
      <c r="DA135" s="16"/>
      <c r="DB135" s="16"/>
      <c r="DC135" s="16"/>
      <c r="DE135" s="16"/>
      <c r="DJ135" s="16"/>
    </row>
    <row r="136" spans="1:114" x14ac:dyDescent="0.35">
      <c r="A136" s="16" t="s">
        <v>6259</v>
      </c>
      <c r="C136" t="s">
        <v>7227</v>
      </c>
      <c r="D136" s="32"/>
      <c r="F136" s="16" t="s">
        <v>7224</v>
      </c>
      <c r="G136" s="16"/>
      <c r="H136" s="16" t="s">
        <v>119</v>
      </c>
      <c r="I136" s="16"/>
      <c r="K136" s="16"/>
      <c r="L136" s="16"/>
      <c r="M136" s="16">
        <f t="shared" si="11"/>
        <v>1</v>
      </c>
      <c r="N136" s="20"/>
      <c r="O136" s="16"/>
      <c r="P136" s="16"/>
      <c r="Q136" s="16"/>
      <c r="R136" s="16"/>
      <c r="S136" s="16"/>
      <c r="T136" s="16"/>
      <c r="U136" s="16"/>
      <c r="V136" s="16"/>
      <c r="AB136" s="16"/>
      <c r="AL136" s="16"/>
      <c r="AY136" s="30"/>
      <c r="BC136" s="26"/>
      <c r="BH136" s="16"/>
      <c r="BI136" s="41"/>
      <c r="BT136" s="16"/>
      <c r="CC136" s="16"/>
      <c r="CS136" s="19"/>
      <c r="CX136" s="16"/>
      <c r="DA136" s="16"/>
      <c r="DB136" s="16"/>
      <c r="DC136" s="16"/>
      <c r="DE136" s="16"/>
      <c r="DJ136" s="16"/>
    </row>
    <row r="137" spans="1:114" x14ac:dyDescent="0.35">
      <c r="A137" s="16" t="s">
        <v>6259</v>
      </c>
      <c r="C137" t="s">
        <v>7229</v>
      </c>
      <c r="D137" s="32"/>
      <c r="F137" s="16" t="s">
        <v>7224</v>
      </c>
      <c r="G137" s="16"/>
      <c r="H137" s="16" t="s">
        <v>119</v>
      </c>
      <c r="I137" s="16"/>
      <c r="K137" s="16"/>
      <c r="L137" s="16"/>
      <c r="M137" s="16">
        <f t="shared" si="11"/>
        <v>1</v>
      </c>
      <c r="N137" s="20"/>
      <c r="O137" s="16"/>
      <c r="P137" s="16"/>
      <c r="Q137" s="16"/>
      <c r="R137" s="16"/>
      <c r="S137" s="16"/>
      <c r="T137" s="16"/>
      <c r="U137" s="16"/>
      <c r="V137" s="16"/>
      <c r="AB137" s="16"/>
      <c r="AL137" s="16"/>
      <c r="AY137" s="30"/>
      <c r="BC137" s="26"/>
      <c r="BH137" s="16"/>
      <c r="BI137" s="41"/>
      <c r="BT137" s="16"/>
      <c r="CC137" s="16"/>
      <c r="CS137" s="19"/>
      <c r="CX137" s="16"/>
      <c r="DA137" s="16"/>
      <c r="DB137" s="16"/>
      <c r="DC137" s="16"/>
      <c r="DE137" s="16"/>
      <c r="DJ137" s="16"/>
    </row>
    <row r="138" spans="1:114" x14ac:dyDescent="0.35">
      <c r="A138" s="16" t="s">
        <v>6259</v>
      </c>
      <c r="C138" t="s">
        <v>7230</v>
      </c>
      <c r="D138" s="32"/>
      <c r="F138" s="16" t="s">
        <v>7224</v>
      </c>
      <c r="G138" s="16"/>
      <c r="H138" s="16" t="s">
        <v>119</v>
      </c>
      <c r="I138" s="16"/>
      <c r="K138" s="16"/>
      <c r="L138" s="16"/>
      <c r="M138" s="16">
        <f t="shared" si="11"/>
        <v>1</v>
      </c>
      <c r="N138" s="20"/>
      <c r="O138" s="16"/>
      <c r="P138" s="16"/>
      <c r="Q138" s="16"/>
      <c r="R138" s="16"/>
      <c r="S138" s="16"/>
      <c r="T138" s="16"/>
      <c r="U138" s="16"/>
      <c r="V138" s="16"/>
      <c r="AB138" s="16"/>
      <c r="AL138" s="16"/>
      <c r="AY138" s="30"/>
      <c r="BC138" s="26"/>
      <c r="BH138" s="16"/>
      <c r="BI138" s="41"/>
      <c r="BT138" s="16"/>
      <c r="CC138" s="16"/>
      <c r="CS138" s="19"/>
      <c r="CX138" s="16"/>
      <c r="DA138" s="16"/>
      <c r="DB138" s="16"/>
      <c r="DC138" s="16"/>
      <c r="DE138" s="16"/>
      <c r="DJ138" s="16"/>
    </row>
    <row r="139" spans="1:114" x14ac:dyDescent="0.35">
      <c r="A139" s="16" t="s">
        <v>6259</v>
      </c>
      <c r="C139" t="s">
        <v>7231</v>
      </c>
      <c r="D139" s="32"/>
      <c r="F139" s="16" t="s">
        <v>7224</v>
      </c>
      <c r="G139" s="16"/>
      <c r="H139" s="16" t="s">
        <v>119</v>
      </c>
      <c r="I139" s="16"/>
      <c r="K139" s="16"/>
      <c r="L139" s="16"/>
      <c r="M139" s="16">
        <f t="shared" si="11"/>
        <v>1</v>
      </c>
      <c r="N139" s="20"/>
      <c r="O139" s="16"/>
      <c r="P139" s="16"/>
      <c r="Q139" s="16"/>
      <c r="R139" s="16"/>
      <c r="S139" s="16"/>
      <c r="T139" s="16"/>
      <c r="U139" s="16"/>
      <c r="V139" s="16"/>
      <c r="AB139" s="16"/>
      <c r="AL139" s="16"/>
      <c r="AY139" s="30"/>
      <c r="BC139" s="26"/>
      <c r="BH139" s="16"/>
      <c r="BI139" s="41"/>
      <c r="BT139" s="16"/>
      <c r="CC139" s="16"/>
      <c r="CS139" s="19"/>
      <c r="CX139" s="16"/>
      <c r="DA139" s="16"/>
      <c r="DB139" s="16"/>
      <c r="DC139" s="16"/>
      <c r="DE139" s="16"/>
      <c r="DJ139" s="16"/>
    </row>
    <row r="140" spans="1:114" x14ac:dyDescent="0.35">
      <c r="A140" s="16" t="s">
        <v>6259</v>
      </c>
      <c r="C140" t="s">
        <v>7228</v>
      </c>
      <c r="D140" s="32"/>
      <c r="F140" s="16" t="s">
        <v>7224</v>
      </c>
      <c r="G140" s="16"/>
      <c r="H140" s="16" t="s">
        <v>119</v>
      </c>
      <c r="I140" s="16"/>
      <c r="K140" s="16"/>
      <c r="L140" s="16"/>
      <c r="M140" s="16">
        <f t="shared" si="11"/>
        <v>1</v>
      </c>
      <c r="N140" s="20"/>
      <c r="O140" s="16"/>
      <c r="P140" s="16"/>
      <c r="Q140" s="16"/>
      <c r="R140" s="16"/>
      <c r="S140" s="16"/>
      <c r="T140" s="16"/>
      <c r="U140" s="16"/>
      <c r="V140" s="16"/>
      <c r="AB140" s="16"/>
      <c r="AL140" s="16"/>
      <c r="AY140" s="30"/>
      <c r="BC140" s="26"/>
      <c r="BH140" s="16"/>
      <c r="BI140" s="41"/>
      <c r="BT140" s="16"/>
      <c r="CC140" s="16"/>
      <c r="CS140" s="19"/>
      <c r="CX140" s="16"/>
      <c r="DA140" s="16"/>
      <c r="DB140" s="16"/>
      <c r="DC140" s="16"/>
      <c r="DE140" s="16"/>
      <c r="DJ140" s="16"/>
    </row>
    <row r="141" spans="1:114" x14ac:dyDescent="0.35">
      <c r="A141" s="16" t="s">
        <v>6259</v>
      </c>
      <c r="C141" t="s">
        <v>7232</v>
      </c>
      <c r="D141" s="32"/>
      <c r="F141" s="16" t="s">
        <v>7224</v>
      </c>
      <c r="G141" s="16"/>
      <c r="H141" s="16" t="s">
        <v>119</v>
      </c>
      <c r="I141" s="16"/>
      <c r="K141" s="16"/>
      <c r="L141" s="16"/>
      <c r="M141" s="16">
        <f t="shared" si="11"/>
        <v>1</v>
      </c>
      <c r="N141" s="20"/>
      <c r="O141" s="16"/>
      <c r="P141" s="16"/>
      <c r="Q141" s="16"/>
      <c r="R141" s="16"/>
      <c r="S141" s="16"/>
      <c r="T141" s="16"/>
      <c r="U141" s="16"/>
      <c r="V141" s="16"/>
      <c r="AB141" s="16"/>
      <c r="AL141" s="16"/>
      <c r="AY141" s="30"/>
      <c r="BC141" s="26"/>
      <c r="BH141" s="16"/>
      <c r="BI141" s="41"/>
      <c r="BT141" s="16"/>
      <c r="CC141" s="16"/>
      <c r="CS141" s="19"/>
      <c r="CX141" s="16"/>
      <c r="DA141" s="16"/>
      <c r="DB141" s="16"/>
      <c r="DC141" s="16"/>
      <c r="DE141" s="16"/>
      <c r="DJ141" s="16"/>
    </row>
    <row r="142" spans="1:114" x14ac:dyDescent="0.35">
      <c r="A142" s="16" t="s">
        <v>6259</v>
      </c>
      <c r="C142" t="s">
        <v>7233</v>
      </c>
      <c r="D142" s="32"/>
      <c r="F142" s="16" t="s">
        <v>7224</v>
      </c>
      <c r="G142" s="16"/>
      <c r="H142" s="16" t="s">
        <v>119</v>
      </c>
      <c r="I142" s="16"/>
      <c r="K142" s="16"/>
      <c r="L142" s="16"/>
      <c r="M142" s="16">
        <f t="shared" si="11"/>
        <v>1</v>
      </c>
      <c r="N142" s="20"/>
      <c r="O142" s="16"/>
      <c r="P142" s="16"/>
      <c r="Q142" s="16"/>
      <c r="R142" s="16"/>
      <c r="S142" s="16"/>
      <c r="T142" s="16"/>
      <c r="U142" s="16"/>
      <c r="V142" s="16"/>
      <c r="AB142" s="16"/>
      <c r="AL142" s="16"/>
      <c r="AY142" s="30"/>
      <c r="BC142" s="26"/>
      <c r="BH142" s="16"/>
      <c r="BI142" s="41"/>
      <c r="BT142" s="16"/>
      <c r="CC142" s="16"/>
      <c r="CS142" s="19"/>
      <c r="CX142" s="16"/>
      <c r="DA142" s="16"/>
      <c r="DB142" s="16"/>
      <c r="DC142" s="16"/>
      <c r="DE142" s="16"/>
      <c r="DJ142" s="16"/>
    </row>
    <row r="143" spans="1:114" x14ac:dyDescent="0.35">
      <c r="A143" s="16" t="s">
        <v>6259</v>
      </c>
      <c r="C143" t="s">
        <v>7234</v>
      </c>
      <c r="D143" s="32"/>
      <c r="F143" s="16" t="s">
        <v>7224</v>
      </c>
      <c r="G143" s="16"/>
      <c r="H143" s="16" t="s">
        <v>119</v>
      </c>
      <c r="I143" s="16"/>
      <c r="K143" s="16"/>
      <c r="L143" s="16"/>
      <c r="M143" s="16">
        <f t="shared" si="11"/>
        <v>1</v>
      </c>
      <c r="N143" s="20"/>
      <c r="O143" s="16"/>
      <c r="P143" s="16"/>
      <c r="Q143" s="16"/>
      <c r="R143" s="16"/>
      <c r="S143" s="16"/>
      <c r="T143" s="16"/>
      <c r="U143" s="16"/>
      <c r="V143" s="16"/>
      <c r="AB143" s="16"/>
      <c r="AL143" s="16"/>
      <c r="AY143" s="30"/>
      <c r="BC143" s="26"/>
      <c r="BH143" s="16"/>
      <c r="BI143" s="41"/>
      <c r="BT143" s="16"/>
      <c r="CC143" s="16"/>
      <c r="CS143" s="19"/>
      <c r="CX143" s="16"/>
      <c r="DA143" s="16"/>
      <c r="DB143" s="16"/>
      <c r="DC143" s="16"/>
      <c r="DE143" s="16"/>
      <c r="DJ143" s="16"/>
    </row>
    <row r="144" spans="1:114" x14ac:dyDescent="0.35">
      <c r="A144" s="16" t="s">
        <v>6259</v>
      </c>
      <c r="C144" t="s">
        <v>7235</v>
      </c>
      <c r="D144" s="32"/>
      <c r="F144" s="16" t="s">
        <v>7224</v>
      </c>
      <c r="G144" s="16"/>
      <c r="H144" s="16" t="s">
        <v>119</v>
      </c>
      <c r="I144" s="16"/>
      <c r="K144" s="16"/>
      <c r="L144" s="16"/>
      <c r="M144" s="16">
        <f t="shared" si="11"/>
        <v>1</v>
      </c>
      <c r="N144" s="20"/>
      <c r="O144" s="16"/>
      <c r="P144" s="16"/>
      <c r="Q144" s="16"/>
      <c r="R144" s="16"/>
      <c r="S144" s="16"/>
      <c r="T144" s="16"/>
      <c r="U144" s="16"/>
      <c r="V144" s="16"/>
      <c r="AB144" s="16"/>
      <c r="AL144" s="16"/>
      <c r="AY144" s="30"/>
      <c r="BC144" s="26"/>
      <c r="BH144" s="16"/>
      <c r="BI144" s="41"/>
      <c r="BT144" s="16"/>
      <c r="CC144" s="16"/>
      <c r="CS144" s="19"/>
      <c r="CX144" s="16"/>
      <c r="DA144" s="16"/>
      <c r="DB144" s="16"/>
      <c r="DC144" s="16"/>
      <c r="DE144" s="16"/>
      <c r="DJ144" s="16"/>
    </row>
    <row r="145" spans="1:114" x14ac:dyDescent="0.35">
      <c r="A145" s="16" t="s">
        <v>6259</v>
      </c>
      <c r="C145" t="s">
        <v>7236</v>
      </c>
      <c r="D145" s="32"/>
      <c r="F145" s="16" t="s">
        <v>7224</v>
      </c>
      <c r="G145" s="16"/>
      <c r="H145" s="16" t="s">
        <v>119</v>
      </c>
      <c r="I145" s="16"/>
      <c r="K145" s="16"/>
      <c r="L145" s="16"/>
      <c r="M145" s="16">
        <f t="shared" si="11"/>
        <v>1</v>
      </c>
      <c r="N145" s="20"/>
      <c r="O145" s="16"/>
      <c r="P145" s="16"/>
      <c r="Q145" s="16"/>
      <c r="R145" s="16"/>
      <c r="S145" s="16"/>
      <c r="T145" s="16"/>
      <c r="U145" s="16"/>
      <c r="V145" s="16"/>
      <c r="AB145" s="16"/>
      <c r="AL145" s="16"/>
      <c r="AY145" s="30"/>
      <c r="BC145" s="26"/>
      <c r="BH145" s="16"/>
      <c r="BI145" s="41"/>
      <c r="BT145" s="16"/>
      <c r="CC145" s="16"/>
      <c r="CS145" s="19"/>
      <c r="CX145" s="16"/>
      <c r="DA145" s="16"/>
      <c r="DB145" s="16"/>
      <c r="DC145" s="16"/>
      <c r="DE145" s="16"/>
      <c r="DJ145" s="16"/>
    </row>
    <row r="146" spans="1:114" x14ac:dyDescent="0.35">
      <c r="A146" s="16" t="s">
        <v>6259</v>
      </c>
      <c r="C146" t="s">
        <v>7237</v>
      </c>
      <c r="D146" s="32"/>
      <c r="E146"/>
      <c r="F146" s="16" t="s">
        <v>7224</v>
      </c>
      <c r="G146" s="16"/>
      <c r="H146" s="16" t="s">
        <v>119</v>
      </c>
      <c r="I146" s="16"/>
      <c r="K146" s="16"/>
      <c r="L146" s="16"/>
      <c r="M146" s="16">
        <f t="shared" si="11"/>
        <v>1</v>
      </c>
      <c r="N146" s="20"/>
      <c r="O146" s="16"/>
      <c r="P146" s="16"/>
      <c r="Q146" s="16"/>
      <c r="R146" s="16"/>
      <c r="S146" s="16"/>
      <c r="T146" s="16"/>
      <c r="U146" s="16"/>
      <c r="V146" s="16"/>
      <c r="AB146" s="16"/>
      <c r="AL146" s="16"/>
      <c r="AY146" s="30"/>
      <c r="BC146" s="26"/>
      <c r="BH146" s="16"/>
      <c r="BI146" s="41"/>
      <c r="BT146" s="16"/>
      <c r="CC146" s="16"/>
      <c r="CS146" s="19"/>
      <c r="CX146" s="16"/>
      <c r="DA146" s="16"/>
      <c r="DB146" s="16"/>
      <c r="DC146" s="16"/>
      <c r="DE146" s="16"/>
      <c r="DJ146" s="16"/>
    </row>
    <row r="147" spans="1:114" x14ac:dyDescent="0.35">
      <c r="A147" s="16" t="s">
        <v>6259</v>
      </c>
      <c r="C147" t="s">
        <v>7240</v>
      </c>
      <c r="D147" s="32"/>
      <c r="E147"/>
      <c r="F147" s="16" t="s">
        <v>7224</v>
      </c>
      <c r="G147" s="16"/>
      <c r="H147" s="16" t="s">
        <v>119</v>
      </c>
      <c r="I147" s="16"/>
      <c r="K147" s="16"/>
      <c r="L147" s="16"/>
      <c r="M147" s="16">
        <f t="shared" si="11"/>
        <v>1</v>
      </c>
      <c r="N147" s="20"/>
      <c r="O147" s="16"/>
      <c r="P147" s="16"/>
      <c r="Q147" s="16"/>
      <c r="R147" s="16"/>
      <c r="S147" s="16"/>
      <c r="T147" s="16"/>
      <c r="U147" s="16"/>
      <c r="V147" s="16"/>
      <c r="AB147" s="16"/>
      <c r="AL147" s="16"/>
      <c r="AY147" s="30"/>
      <c r="BC147" s="26"/>
      <c r="BH147" s="16"/>
      <c r="BI147" s="41"/>
      <c r="BT147" s="16"/>
      <c r="CC147" s="16"/>
      <c r="CS147" s="19"/>
      <c r="CX147" s="16"/>
      <c r="DA147" s="16"/>
      <c r="DB147" s="16"/>
      <c r="DC147" s="16"/>
      <c r="DE147" s="16"/>
      <c r="DJ147" s="16"/>
    </row>
    <row r="148" spans="1:114" x14ac:dyDescent="0.35">
      <c r="A148" s="16" t="s">
        <v>6259</v>
      </c>
      <c r="C148" t="s">
        <v>7238</v>
      </c>
      <c r="D148" s="32"/>
      <c r="E148"/>
      <c r="F148" s="16" t="s">
        <v>7224</v>
      </c>
      <c r="G148" s="16"/>
      <c r="H148" s="16" t="s">
        <v>119</v>
      </c>
      <c r="I148" s="16"/>
      <c r="K148" s="16"/>
      <c r="L148" s="16"/>
      <c r="M148" s="16">
        <f t="shared" si="11"/>
        <v>1</v>
      </c>
      <c r="N148" s="20"/>
      <c r="O148" s="16"/>
      <c r="P148" s="16"/>
      <c r="Q148" s="16"/>
      <c r="R148" s="16"/>
      <c r="S148" s="16"/>
      <c r="T148" s="16"/>
      <c r="U148" s="16"/>
      <c r="V148" s="16"/>
      <c r="AB148" s="16"/>
      <c r="AL148" s="16"/>
      <c r="AY148" s="30"/>
      <c r="BC148" s="26"/>
      <c r="BH148" s="16"/>
      <c r="BI148" s="41"/>
      <c r="BT148" s="16"/>
      <c r="CC148" s="16"/>
      <c r="CS148" s="19"/>
      <c r="CX148" s="16"/>
      <c r="DA148" s="16"/>
      <c r="DB148" s="16"/>
      <c r="DC148" s="16"/>
      <c r="DE148" s="16"/>
      <c r="DJ148" s="16"/>
    </row>
    <row r="149" spans="1:114" x14ac:dyDescent="0.35">
      <c r="A149" s="16" t="s">
        <v>6259</v>
      </c>
      <c r="C149" t="s">
        <v>7239</v>
      </c>
      <c r="D149" s="32"/>
      <c r="E149"/>
      <c r="F149" s="16" t="s">
        <v>7224</v>
      </c>
      <c r="G149" s="16"/>
      <c r="H149" s="16" t="s">
        <v>119</v>
      </c>
      <c r="I149" s="16"/>
      <c r="K149" s="16"/>
      <c r="L149" s="16"/>
      <c r="M149" s="16">
        <f t="shared" si="11"/>
        <v>1</v>
      </c>
      <c r="N149" s="20"/>
      <c r="O149" s="16"/>
      <c r="P149" s="16"/>
      <c r="Q149" s="16"/>
      <c r="R149" s="16"/>
      <c r="S149" s="16"/>
      <c r="T149" s="16"/>
      <c r="U149" s="16"/>
      <c r="V149" s="16"/>
      <c r="AB149" s="16"/>
      <c r="AL149" s="16"/>
      <c r="AY149" s="30"/>
      <c r="BC149" s="26"/>
      <c r="BH149" s="16"/>
      <c r="BI149" s="41"/>
      <c r="BT149" s="16"/>
      <c r="CC149" s="16"/>
      <c r="CS149" s="19"/>
      <c r="CX149" s="16"/>
      <c r="DA149" s="16"/>
      <c r="DB149" s="16"/>
      <c r="DC149" s="16"/>
      <c r="DE149" s="16"/>
      <c r="DJ149" s="16"/>
    </row>
    <row r="150" spans="1:114" x14ac:dyDescent="0.35">
      <c r="A150" s="16" t="s">
        <v>6259</v>
      </c>
      <c r="C150" t="s">
        <v>7253</v>
      </c>
      <c r="D150" s="32"/>
      <c r="E150"/>
      <c r="F150" s="16" t="s">
        <v>7224</v>
      </c>
      <c r="G150" s="16"/>
      <c r="H150" s="16" t="s">
        <v>119</v>
      </c>
      <c r="I150" s="16"/>
      <c r="K150" s="16"/>
      <c r="L150" s="16"/>
      <c r="M150" s="16">
        <f t="shared" si="11"/>
        <v>1</v>
      </c>
      <c r="N150" s="20"/>
      <c r="O150" s="16"/>
      <c r="P150" s="16"/>
      <c r="Q150" s="16"/>
      <c r="R150" s="16"/>
      <c r="S150" s="16"/>
      <c r="T150" s="16"/>
      <c r="U150" s="16"/>
      <c r="V150" s="16"/>
      <c r="AB150" s="16"/>
      <c r="AL150" s="16"/>
      <c r="AY150" s="30"/>
      <c r="BC150" s="26"/>
      <c r="BH150" s="16"/>
      <c r="BI150" s="41"/>
      <c r="BT150" s="16"/>
      <c r="CC150" s="16"/>
      <c r="CS150" s="19"/>
      <c r="CX150" s="16"/>
      <c r="DA150" s="16"/>
      <c r="DB150" s="16"/>
      <c r="DC150" s="16"/>
      <c r="DE150" s="16"/>
      <c r="DJ150" s="16"/>
    </row>
    <row r="151" spans="1:114" x14ac:dyDescent="0.35">
      <c r="A151" s="16" t="s">
        <v>6259</v>
      </c>
      <c r="C151" t="s">
        <v>7241</v>
      </c>
      <c r="D151" s="32"/>
      <c r="E151"/>
      <c r="F151" s="16" t="s">
        <v>7224</v>
      </c>
      <c r="G151" s="16"/>
      <c r="H151" s="16" t="s">
        <v>119</v>
      </c>
      <c r="I151" s="16"/>
      <c r="K151" s="16"/>
      <c r="L151" s="16"/>
      <c r="M151" s="16">
        <f t="shared" si="11"/>
        <v>1</v>
      </c>
      <c r="N151" s="20"/>
      <c r="O151" s="16"/>
      <c r="P151" s="16"/>
      <c r="Q151" s="16"/>
      <c r="R151" s="16"/>
      <c r="S151" s="16"/>
      <c r="T151" s="16"/>
      <c r="U151" s="16"/>
      <c r="V151" s="16"/>
      <c r="AB151" s="16"/>
      <c r="AL151" s="16"/>
      <c r="AY151" s="30"/>
      <c r="BC151" s="26"/>
      <c r="BH151" s="16"/>
      <c r="BI151" s="41"/>
      <c r="BT151" s="16"/>
      <c r="CC151" s="16"/>
      <c r="CS151" s="19"/>
      <c r="CX151" s="16"/>
      <c r="DA151" s="16"/>
      <c r="DB151" s="16"/>
      <c r="DC151" s="16"/>
      <c r="DE151" s="16"/>
      <c r="DJ151" s="16"/>
    </row>
    <row r="152" spans="1:114" x14ac:dyDescent="0.35">
      <c r="A152" s="16" t="s">
        <v>6259</v>
      </c>
      <c r="C152" t="s">
        <v>7250</v>
      </c>
      <c r="D152" s="32"/>
      <c r="E152"/>
      <c r="F152" s="16" t="s">
        <v>7224</v>
      </c>
      <c r="G152" s="16"/>
      <c r="H152" s="16" t="s">
        <v>119</v>
      </c>
      <c r="I152" s="16"/>
      <c r="K152" s="16"/>
      <c r="L152" s="16"/>
      <c r="M152" s="16">
        <f t="shared" si="11"/>
        <v>1</v>
      </c>
      <c r="N152" s="20"/>
      <c r="O152" s="16"/>
      <c r="P152" s="16"/>
      <c r="Q152" s="16"/>
      <c r="R152" s="16"/>
      <c r="S152" s="16"/>
      <c r="T152" s="16"/>
      <c r="U152" s="16"/>
      <c r="V152" s="16"/>
      <c r="AB152" s="16"/>
      <c r="AL152" s="16"/>
      <c r="AY152" s="30"/>
      <c r="BC152" s="26"/>
      <c r="BH152" s="16"/>
      <c r="BI152" s="41"/>
      <c r="BT152" s="16"/>
      <c r="CC152" s="16"/>
      <c r="CS152" s="19"/>
      <c r="CX152" s="16"/>
      <c r="DA152" s="16"/>
      <c r="DB152" s="16"/>
      <c r="DC152" s="16"/>
      <c r="DE152" s="16"/>
      <c r="DJ152" s="16"/>
    </row>
    <row r="153" spans="1:114" x14ac:dyDescent="0.35">
      <c r="A153" s="16" t="s">
        <v>6259</v>
      </c>
      <c r="C153" t="s">
        <v>7254</v>
      </c>
      <c r="D153" s="32"/>
      <c r="E153"/>
      <c r="F153" s="16" t="s">
        <v>7224</v>
      </c>
      <c r="G153" s="16"/>
      <c r="H153" s="16" t="s">
        <v>119</v>
      </c>
      <c r="I153" s="16"/>
      <c r="K153" s="16"/>
      <c r="L153" s="16"/>
      <c r="M153" s="16">
        <f t="shared" si="11"/>
        <v>1</v>
      </c>
      <c r="N153" s="20"/>
      <c r="O153" s="16"/>
      <c r="P153" s="16"/>
      <c r="Q153" s="16"/>
      <c r="R153" s="16"/>
      <c r="S153" s="16"/>
      <c r="T153" s="16"/>
      <c r="U153" s="16"/>
      <c r="V153" s="16"/>
      <c r="AB153" s="16"/>
      <c r="AL153" s="16"/>
      <c r="AY153" s="30"/>
      <c r="BC153" s="26"/>
      <c r="BH153" s="16"/>
      <c r="BI153" s="41"/>
      <c r="BT153" s="16"/>
      <c r="CC153" s="16"/>
      <c r="CS153" s="19"/>
      <c r="CX153" s="16"/>
      <c r="DA153" s="16"/>
      <c r="DB153" s="16"/>
      <c r="DC153" s="16"/>
      <c r="DE153" s="16"/>
      <c r="DJ153" s="16"/>
    </row>
    <row r="154" spans="1:114" x14ac:dyDescent="0.35">
      <c r="A154" s="16" t="s">
        <v>6259</v>
      </c>
      <c r="C154" t="s">
        <v>7251</v>
      </c>
      <c r="D154" s="32"/>
      <c r="E154"/>
      <c r="F154" s="16" t="s">
        <v>7224</v>
      </c>
      <c r="G154" s="16"/>
      <c r="H154" s="16" t="s">
        <v>119</v>
      </c>
      <c r="I154" s="16"/>
      <c r="K154" s="16"/>
      <c r="L154" s="16"/>
      <c r="M154" s="16">
        <f t="shared" si="11"/>
        <v>1</v>
      </c>
      <c r="N154" s="20"/>
      <c r="O154" s="16"/>
      <c r="P154" s="16"/>
      <c r="Q154" s="16"/>
      <c r="R154" s="16"/>
      <c r="S154" s="16"/>
      <c r="T154" s="16"/>
      <c r="U154" s="16"/>
      <c r="V154" s="16"/>
      <c r="AB154" s="16"/>
      <c r="AL154" s="16"/>
      <c r="AY154" s="30"/>
      <c r="BC154" s="26"/>
      <c r="BH154" s="16"/>
      <c r="BI154" s="41"/>
      <c r="BT154" s="16"/>
      <c r="CC154" s="16"/>
      <c r="CS154" s="19"/>
      <c r="CX154" s="16"/>
      <c r="DA154" s="16"/>
      <c r="DB154" s="16"/>
      <c r="DC154" s="16"/>
      <c r="DE154" s="16"/>
      <c r="DJ154" s="16"/>
    </row>
    <row r="155" spans="1:114" x14ac:dyDescent="0.35">
      <c r="A155" s="16" t="s">
        <v>6259</v>
      </c>
      <c r="C155" t="s">
        <v>7255</v>
      </c>
      <c r="D155" s="32"/>
      <c r="E155"/>
      <c r="F155" s="16" t="s">
        <v>7224</v>
      </c>
      <c r="G155" s="16"/>
      <c r="H155" s="16" t="s">
        <v>119</v>
      </c>
      <c r="I155" s="16"/>
      <c r="K155" s="16"/>
      <c r="L155" s="16"/>
      <c r="M155" s="16">
        <f t="shared" si="11"/>
        <v>1</v>
      </c>
      <c r="N155" s="20"/>
      <c r="O155" s="16"/>
      <c r="P155" s="16"/>
      <c r="Q155" s="16"/>
      <c r="R155" s="16"/>
      <c r="S155" s="16"/>
      <c r="T155" s="16"/>
      <c r="U155" s="16"/>
      <c r="V155" s="16"/>
      <c r="AB155" s="16"/>
      <c r="AL155" s="16"/>
      <c r="AY155" s="30"/>
      <c r="BC155" s="26"/>
      <c r="BH155" s="16"/>
      <c r="BI155" s="41"/>
      <c r="BT155" s="16"/>
      <c r="CC155" s="16"/>
      <c r="CS155" s="19"/>
      <c r="CX155" s="16"/>
      <c r="DA155" s="16"/>
      <c r="DB155" s="16"/>
      <c r="DC155" s="16"/>
      <c r="DE155" s="16"/>
      <c r="DJ155" s="16"/>
    </row>
    <row r="156" spans="1:114" x14ac:dyDescent="0.35">
      <c r="A156" s="16" t="s">
        <v>6259</v>
      </c>
      <c r="C156" t="s">
        <v>7256</v>
      </c>
      <c r="D156" s="32"/>
      <c r="E156"/>
      <c r="F156" s="16" t="s">
        <v>7224</v>
      </c>
      <c r="G156" s="16"/>
      <c r="H156" s="16" t="s">
        <v>119</v>
      </c>
      <c r="I156" s="16"/>
      <c r="K156" s="16"/>
      <c r="L156" s="16"/>
      <c r="M156" s="16">
        <f t="shared" si="11"/>
        <v>1</v>
      </c>
      <c r="N156" s="20"/>
      <c r="O156" s="16"/>
      <c r="P156" s="16"/>
      <c r="Q156" s="16"/>
      <c r="R156" s="16"/>
      <c r="S156" s="16"/>
      <c r="T156" s="16"/>
      <c r="U156" s="16"/>
      <c r="V156" s="16"/>
      <c r="AB156" s="16"/>
      <c r="AL156" s="16"/>
      <c r="AY156" s="30"/>
      <c r="BC156" s="26"/>
      <c r="BH156" s="16"/>
      <c r="BI156" s="41"/>
      <c r="BT156" s="16"/>
      <c r="CC156" s="16"/>
      <c r="CS156" s="19"/>
      <c r="CX156" s="16"/>
      <c r="DA156" s="16"/>
      <c r="DB156" s="16"/>
      <c r="DC156" s="16"/>
      <c r="DE156" s="16"/>
      <c r="DJ156" s="16"/>
    </row>
    <row r="157" spans="1:114" x14ac:dyDescent="0.35">
      <c r="A157" s="16" t="s">
        <v>6259</v>
      </c>
      <c r="C157" t="s">
        <v>7257</v>
      </c>
      <c r="D157" s="32"/>
      <c r="E157"/>
      <c r="F157" s="16" t="s">
        <v>7224</v>
      </c>
      <c r="G157" s="16"/>
      <c r="H157" s="16" t="s">
        <v>119</v>
      </c>
      <c r="I157" s="16"/>
      <c r="K157" s="16"/>
      <c r="L157" s="16"/>
      <c r="M157" s="16">
        <f t="shared" si="11"/>
        <v>1</v>
      </c>
      <c r="N157" s="20"/>
      <c r="O157" s="16"/>
      <c r="P157" s="16"/>
      <c r="Q157" s="16"/>
      <c r="R157" s="16"/>
      <c r="S157" s="16"/>
      <c r="T157" s="16"/>
      <c r="U157" s="16"/>
      <c r="V157" s="16"/>
      <c r="AB157" s="16"/>
      <c r="AL157" s="16"/>
      <c r="AY157" s="30"/>
      <c r="BC157" s="26"/>
      <c r="BH157" s="16"/>
      <c r="BI157" s="41"/>
      <c r="BT157" s="16"/>
      <c r="CC157" s="16"/>
      <c r="CS157" s="19"/>
      <c r="CX157" s="16"/>
      <c r="DA157" s="16"/>
      <c r="DB157" s="16"/>
      <c r="DC157" s="16"/>
      <c r="DE157" s="16"/>
      <c r="DJ157" s="16"/>
    </row>
    <row r="158" spans="1:114" x14ac:dyDescent="0.35">
      <c r="A158" s="16" t="s">
        <v>6259</v>
      </c>
      <c r="C158" t="s">
        <v>7258</v>
      </c>
      <c r="D158" s="32"/>
      <c r="E158"/>
      <c r="F158" s="16" t="s">
        <v>7224</v>
      </c>
      <c r="G158" s="16"/>
      <c r="H158" s="16" t="s">
        <v>119</v>
      </c>
      <c r="I158" s="16"/>
      <c r="K158" s="16"/>
      <c r="L158" s="16"/>
      <c r="M158" s="16">
        <f t="shared" si="11"/>
        <v>1</v>
      </c>
      <c r="N158" s="20"/>
      <c r="O158" s="16"/>
      <c r="P158" s="16"/>
      <c r="Q158" s="16"/>
      <c r="R158" s="16"/>
      <c r="S158" s="16"/>
      <c r="T158" s="16"/>
      <c r="U158" s="16"/>
      <c r="V158" s="16"/>
      <c r="AB158" s="16"/>
      <c r="AL158" s="16"/>
      <c r="AY158" s="30"/>
      <c r="BC158" s="26"/>
      <c r="BH158" s="16"/>
      <c r="BI158" s="41"/>
      <c r="BT158" s="16"/>
      <c r="CC158" s="16"/>
      <c r="CS158" s="19"/>
      <c r="CX158" s="16"/>
      <c r="DA158" s="16"/>
      <c r="DB158" s="16"/>
      <c r="DC158" s="16"/>
      <c r="DE158" s="16"/>
      <c r="DJ158" s="16"/>
    </row>
    <row r="159" spans="1:114" x14ac:dyDescent="0.35">
      <c r="A159" s="16" t="s">
        <v>6259</v>
      </c>
      <c r="C159" t="s">
        <v>7259</v>
      </c>
      <c r="D159" s="32"/>
      <c r="E159"/>
      <c r="F159" s="16" t="s">
        <v>7224</v>
      </c>
      <c r="G159" s="16"/>
      <c r="H159" s="16" t="s">
        <v>119</v>
      </c>
      <c r="I159" s="16"/>
      <c r="K159" s="16"/>
      <c r="L159" s="16"/>
      <c r="M159" s="16">
        <f t="shared" si="11"/>
        <v>1</v>
      </c>
      <c r="N159" s="20"/>
      <c r="O159" s="16"/>
      <c r="P159" s="16"/>
      <c r="Q159" s="16"/>
      <c r="R159" s="16"/>
      <c r="S159" s="16"/>
      <c r="T159" s="16"/>
      <c r="U159" s="16"/>
      <c r="V159" s="16"/>
      <c r="AB159" s="16"/>
      <c r="AL159" s="16"/>
      <c r="AY159" s="30"/>
      <c r="BC159" s="26"/>
      <c r="BH159" s="16"/>
      <c r="BI159" s="41"/>
      <c r="BT159" s="16"/>
      <c r="CC159" s="16"/>
      <c r="CS159" s="19"/>
      <c r="CX159" s="16"/>
      <c r="DA159" s="16"/>
      <c r="DB159" s="16"/>
      <c r="DC159" s="16"/>
      <c r="DE159" s="16"/>
      <c r="DJ159" s="16"/>
    </row>
    <row r="160" spans="1:114" x14ac:dyDescent="0.35">
      <c r="A160" s="16" t="s">
        <v>6259</v>
      </c>
      <c r="C160" t="s">
        <v>7260</v>
      </c>
      <c r="D160" s="32"/>
      <c r="E160"/>
      <c r="F160" s="16" t="s">
        <v>7224</v>
      </c>
      <c r="G160" s="16"/>
      <c r="H160" s="16" t="s">
        <v>119</v>
      </c>
      <c r="I160" s="16"/>
      <c r="K160" s="16"/>
      <c r="L160" s="16"/>
      <c r="M160" s="16">
        <f t="shared" si="11"/>
        <v>1</v>
      </c>
      <c r="N160" s="20"/>
      <c r="O160" s="16"/>
      <c r="P160" s="16"/>
      <c r="Q160" s="16"/>
      <c r="R160" s="16"/>
      <c r="S160" s="16"/>
      <c r="T160" s="16"/>
      <c r="U160" s="16"/>
      <c r="V160" s="16"/>
      <c r="AB160" s="16"/>
      <c r="AL160" s="16"/>
      <c r="AY160" s="30"/>
      <c r="BC160" s="26"/>
      <c r="BH160" s="16"/>
      <c r="BI160" s="41"/>
      <c r="BT160" s="16"/>
      <c r="CC160" s="16"/>
      <c r="CS160" s="19"/>
      <c r="CX160" s="16"/>
      <c r="DA160" s="16"/>
      <c r="DB160" s="16"/>
      <c r="DC160" s="16"/>
      <c r="DE160" s="16"/>
      <c r="DJ160" s="16"/>
    </row>
    <row r="161" spans="1:114" x14ac:dyDescent="0.35">
      <c r="A161" s="16" t="s">
        <v>6259</v>
      </c>
      <c r="C161" t="s">
        <v>7261</v>
      </c>
      <c r="D161" s="32"/>
      <c r="E161"/>
      <c r="F161" s="16" t="s">
        <v>7224</v>
      </c>
      <c r="G161" s="16"/>
      <c r="H161" s="16" t="s">
        <v>119</v>
      </c>
      <c r="I161" s="16"/>
      <c r="K161" s="16"/>
      <c r="L161" s="16"/>
      <c r="M161" s="16">
        <f t="shared" si="11"/>
        <v>1</v>
      </c>
      <c r="N161" s="20"/>
      <c r="O161" s="16"/>
      <c r="P161" s="16"/>
      <c r="Q161" s="16"/>
      <c r="R161" s="16"/>
      <c r="S161" s="16"/>
      <c r="T161" s="16"/>
      <c r="U161" s="16"/>
      <c r="V161" s="16"/>
      <c r="AB161" s="16"/>
      <c r="AL161" s="16"/>
      <c r="AY161" s="30"/>
      <c r="BC161" s="26"/>
      <c r="BH161" s="16"/>
      <c r="BI161" s="41"/>
      <c r="BT161" s="16"/>
      <c r="CC161" s="16"/>
      <c r="CS161" s="19"/>
      <c r="CX161" s="16"/>
      <c r="DA161" s="16"/>
      <c r="DB161" s="16"/>
      <c r="DC161" s="16"/>
      <c r="DE161" s="16"/>
      <c r="DJ161" s="16"/>
    </row>
    <row r="162" spans="1:114" x14ac:dyDescent="0.35">
      <c r="A162" s="16" t="s">
        <v>6259</v>
      </c>
      <c r="C162" t="s">
        <v>7262</v>
      </c>
      <c r="D162" s="32"/>
      <c r="E162"/>
      <c r="F162" s="16" t="s">
        <v>7224</v>
      </c>
      <c r="G162" s="16"/>
      <c r="H162" s="16" t="s">
        <v>119</v>
      </c>
      <c r="I162" s="16"/>
      <c r="K162" s="16"/>
      <c r="L162" s="16"/>
      <c r="M162" s="16">
        <f t="shared" si="11"/>
        <v>1</v>
      </c>
      <c r="N162" s="20"/>
      <c r="O162" s="16"/>
      <c r="P162" s="16"/>
      <c r="Q162" s="16"/>
      <c r="R162" s="16"/>
      <c r="S162" s="16"/>
      <c r="T162" s="16"/>
      <c r="U162" s="16"/>
      <c r="V162" s="16"/>
      <c r="AB162" s="16"/>
      <c r="AL162" s="16"/>
      <c r="AY162" s="30"/>
      <c r="BC162" s="26"/>
      <c r="BH162" s="16"/>
      <c r="BI162" s="41"/>
      <c r="BT162" s="16"/>
      <c r="CC162" s="16"/>
      <c r="CS162" s="19"/>
      <c r="CX162" s="16"/>
      <c r="DA162" s="16"/>
      <c r="DB162" s="16"/>
      <c r="DC162" s="16"/>
      <c r="DE162" s="16"/>
      <c r="DJ162" s="16"/>
    </row>
    <row r="163" spans="1:114" x14ac:dyDescent="0.35">
      <c r="A163" s="16" t="s">
        <v>6259</v>
      </c>
      <c r="C163" t="s">
        <v>7263</v>
      </c>
      <c r="D163" s="32"/>
      <c r="E163"/>
      <c r="F163" s="16" t="s">
        <v>7224</v>
      </c>
      <c r="G163" s="16"/>
      <c r="H163" s="16" t="s">
        <v>119</v>
      </c>
      <c r="I163" s="16"/>
      <c r="K163" s="16"/>
      <c r="L163" s="16"/>
      <c r="M163" s="16">
        <f t="shared" si="11"/>
        <v>1</v>
      </c>
      <c r="N163" s="20"/>
      <c r="O163" s="16"/>
      <c r="P163" s="16"/>
      <c r="Q163" s="16"/>
      <c r="R163" s="16"/>
      <c r="S163" s="16"/>
      <c r="T163" s="16"/>
      <c r="U163" s="16"/>
      <c r="V163" s="16"/>
      <c r="AB163" s="16"/>
      <c r="AL163" s="16"/>
      <c r="AY163" s="30"/>
      <c r="BC163" s="26"/>
      <c r="BH163" s="16"/>
      <c r="BI163" s="41"/>
      <c r="BT163" s="16"/>
      <c r="CC163" s="16"/>
      <c r="CS163" s="19"/>
      <c r="CX163" s="16"/>
      <c r="DA163" s="16"/>
      <c r="DB163" s="16"/>
      <c r="DC163" s="16"/>
      <c r="DE163" s="16"/>
      <c r="DJ163" s="16"/>
    </row>
    <row r="164" spans="1:114" x14ac:dyDescent="0.35">
      <c r="A164" s="16" t="s">
        <v>6259</v>
      </c>
      <c r="C164" t="s">
        <v>7264</v>
      </c>
      <c r="D164" s="32"/>
      <c r="E164"/>
      <c r="F164" s="16" t="s">
        <v>7224</v>
      </c>
      <c r="G164" s="16"/>
      <c r="H164" s="16" t="s">
        <v>119</v>
      </c>
      <c r="I164" s="16"/>
      <c r="K164" s="16"/>
      <c r="L164" s="16"/>
      <c r="M164" s="16">
        <f t="shared" si="11"/>
        <v>1</v>
      </c>
      <c r="N164" s="20"/>
      <c r="O164" s="16"/>
      <c r="P164" s="16"/>
      <c r="Q164" s="16"/>
      <c r="R164" s="16"/>
      <c r="S164" s="16"/>
      <c r="T164" s="16"/>
      <c r="U164" s="16"/>
      <c r="V164" s="16"/>
      <c r="AB164" s="16"/>
      <c r="AL164" s="16"/>
      <c r="AY164" s="30"/>
      <c r="BC164" s="26"/>
      <c r="BH164" s="16"/>
      <c r="BI164" s="41"/>
      <c r="BT164" s="16"/>
      <c r="CC164" s="16"/>
      <c r="CS164" s="19"/>
      <c r="CX164" s="16"/>
      <c r="DA164" s="16"/>
      <c r="DB164" s="16"/>
      <c r="DC164" s="16"/>
      <c r="DE164" s="16"/>
      <c r="DJ164" s="16"/>
    </row>
    <row r="165" spans="1:114" x14ac:dyDescent="0.35">
      <c r="A165" s="16" t="s">
        <v>6259</v>
      </c>
      <c r="C165" t="s">
        <v>7245</v>
      </c>
      <c r="D165" s="32"/>
      <c r="E165"/>
      <c r="F165" s="16" t="s">
        <v>7224</v>
      </c>
      <c r="G165" s="16"/>
      <c r="H165" s="16" t="s">
        <v>119</v>
      </c>
      <c r="I165" s="16"/>
      <c r="K165" s="16"/>
      <c r="L165" s="16"/>
      <c r="M165" s="16">
        <f t="shared" si="11"/>
        <v>1</v>
      </c>
      <c r="N165" s="20"/>
      <c r="O165" s="16"/>
      <c r="P165" s="16"/>
      <c r="Q165" s="16"/>
      <c r="R165" s="16"/>
      <c r="S165" s="16"/>
      <c r="T165" s="16"/>
      <c r="U165" s="16"/>
      <c r="V165" s="16"/>
      <c r="AB165" s="16"/>
      <c r="AL165" s="16"/>
      <c r="AY165" s="30"/>
      <c r="BC165" s="26"/>
      <c r="BH165" s="16"/>
      <c r="BI165" s="41"/>
      <c r="BT165" s="16"/>
      <c r="CC165" s="16"/>
      <c r="CS165" s="19"/>
      <c r="CX165" s="16"/>
      <c r="DA165" s="16"/>
      <c r="DB165" s="16"/>
      <c r="DC165" s="16"/>
      <c r="DE165" s="16"/>
      <c r="DJ165" s="16"/>
    </row>
    <row r="166" spans="1:114" x14ac:dyDescent="0.35">
      <c r="A166" s="16" t="s">
        <v>6259</v>
      </c>
      <c r="C166" t="s">
        <v>7246</v>
      </c>
      <c r="D166" s="32"/>
      <c r="E166"/>
      <c r="F166" s="16" t="s">
        <v>7224</v>
      </c>
      <c r="G166" s="16"/>
      <c r="H166" s="16" t="s">
        <v>119</v>
      </c>
      <c r="I166" s="16"/>
      <c r="K166" s="16"/>
      <c r="L166" s="16"/>
      <c r="M166" s="16">
        <f t="shared" si="11"/>
        <v>1</v>
      </c>
      <c r="N166" s="20"/>
      <c r="O166" s="16"/>
      <c r="P166" s="16"/>
      <c r="Q166" s="16"/>
      <c r="R166" s="16"/>
      <c r="S166" s="16"/>
      <c r="T166" s="16"/>
      <c r="U166" s="16"/>
      <c r="V166" s="16"/>
      <c r="AB166" s="16"/>
      <c r="AL166" s="16"/>
      <c r="AY166" s="30"/>
      <c r="BC166" s="26"/>
      <c r="BH166" s="16"/>
      <c r="BI166" s="41"/>
      <c r="BT166" s="16"/>
      <c r="CC166" s="16"/>
      <c r="CS166" s="19"/>
      <c r="CX166" s="16"/>
      <c r="DA166" s="16"/>
      <c r="DB166" s="16"/>
      <c r="DC166" s="16"/>
      <c r="DE166" s="16"/>
      <c r="DJ166" s="16"/>
    </row>
    <row r="167" spans="1:114" x14ac:dyDescent="0.35">
      <c r="A167" s="16" t="s">
        <v>6259</v>
      </c>
      <c r="C167" t="s">
        <v>7265</v>
      </c>
      <c r="D167" s="32"/>
      <c r="E167"/>
      <c r="F167" s="16" t="s">
        <v>7224</v>
      </c>
      <c r="G167" s="16"/>
      <c r="H167" s="16" t="s">
        <v>119</v>
      </c>
      <c r="I167" s="16"/>
      <c r="K167" s="16"/>
      <c r="L167" s="16"/>
      <c r="M167" s="16">
        <f t="shared" si="11"/>
        <v>1</v>
      </c>
      <c r="N167" s="20"/>
      <c r="O167" s="16"/>
      <c r="P167" s="16"/>
      <c r="Q167" s="16"/>
      <c r="R167" s="16"/>
      <c r="S167" s="16"/>
      <c r="T167" s="16"/>
      <c r="U167" s="16"/>
      <c r="V167" s="16"/>
      <c r="AB167" s="16"/>
      <c r="AL167" s="16"/>
      <c r="AY167" s="30"/>
      <c r="BC167" s="26"/>
      <c r="BH167" s="16"/>
      <c r="BI167" s="41"/>
      <c r="BT167" s="16"/>
      <c r="CC167" s="16"/>
      <c r="CS167" s="19"/>
      <c r="CX167" s="16"/>
      <c r="DA167" s="16"/>
      <c r="DB167" s="16"/>
      <c r="DC167" s="16"/>
      <c r="DE167" s="16"/>
      <c r="DJ167" s="16"/>
    </row>
    <row r="168" spans="1:114" x14ac:dyDescent="0.35">
      <c r="A168" s="16" t="s">
        <v>6259</v>
      </c>
      <c r="C168" t="s">
        <v>7266</v>
      </c>
      <c r="D168" s="32"/>
      <c r="E168"/>
      <c r="F168" s="16" t="s">
        <v>7224</v>
      </c>
      <c r="G168" s="16"/>
      <c r="H168" s="16" t="s">
        <v>119</v>
      </c>
      <c r="I168" s="16"/>
      <c r="K168" s="16"/>
      <c r="L168" s="16"/>
      <c r="M168" s="16">
        <f t="shared" si="11"/>
        <v>1</v>
      </c>
      <c r="N168" s="20"/>
      <c r="O168" s="16"/>
      <c r="P168" s="16"/>
      <c r="Q168" s="16"/>
      <c r="R168" s="16"/>
      <c r="S168" s="16"/>
      <c r="T168" s="16"/>
      <c r="U168" s="16"/>
      <c r="V168" s="16"/>
      <c r="AB168" s="16"/>
      <c r="AL168" s="16"/>
      <c r="AY168" s="30"/>
      <c r="BC168" s="26"/>
      <c r="BH168" s="16"/>
      <c r="BI168" s="41"/>
      <c r="BT168" s="16"/>
      <c r="CC168" s="16"/>
      <c r="CS168" s="19"/>
      <c r="CX168" s="16"/>
      <c r="DA168" s="16"/>
      <c r="DB168" s="16"/>
      <c r="DC168" s="16"/>
      <c r="DE168" s="16"/>
      <c r="DJ168" s="16"/>
    </row>
    <row r="169" spans="1:114" x14ac:dyDescent="0.35">
      <c r="A169" s="16" t="s">
        <v>6259</v>
      </c>
      <c r="C169" t="s">
        <v>7267</v>
      </c>
      <c r="D169" s="32"/>
      <c r="E169"/>
      <c r="F169" s="16" t="s">
        <v>7224</v>
      </c>
      <c r="G169" s="16"/>
      <c r="H169" s="16" t="s">
        <v>119</v>
      </c>
      <c r="I169" s="16"/>
      <c r="K169" s="16"/>
      <c r="L169" s="16"/>
      <c r="M169" s="16">
        <f t="shared" si="11"/>
        <v>1</v>
      </c>
      <c r="N169" s="20"/>
      <c r="O169" s="16"/>
      <c r="P169" s="16"/>
      <c r="Q169" s="16"/>
      <c r="R169" s="16"/>
      <c r="S169" s="16"/>
      <c r="T169" s="16"/>
      <c r="U169" s="16"/>
      <c r="V169" s="16"/>
      <c r="AB169" s="16"/>
      <c r="AL169" s="16"/>
      <c r="AY169" s="30"/>
      <c r="BC169" s="26"/>
      <c r="BH169" s="16"/>
      <c r="BI169" s="41"/>
      <c r="BT169" s="16"/>
      <c r="CC169" s="16"/>
      <c r="CS169" s="19"/>
      <c r="CX169" s="16"/>
      <c r="DA169" s="16"/>
      <c r="DB169" s="16"/>
      <c r="DC169" s="16"/>
      <c r="DE169" s="16"/>
      <c r="DJ169" s="16"/>
    </row>
    <row r="170" spans="1:114" x14ac:dyDescent="0.35">
      <c r="A170" s="16" t="s">
        <v>6259</v>
      </c>
      <c r="C170" t="s">
        <v>7268</v>
      </c>
      <c r="D170" s="32"/>
      <c r="E170"/>
      <c r="F170" s="16" t="s">
        <v>7224</v>
      </c>
      <c r="G170" s="16"/>
      <c r="H170" s="16" t="s">
        <v>119</v>
      </c>
      <c r="I170" s="16"/>
      <c r="K170" s="16"/>
      <c r="L170" s="16"/>
      <c r="M170" s="16">
        <f t="shared" si="11"/>
        <v>1</v>
      </c>
      <c r="N170" s="20"/>
      <c r="O170" s="16"/>
      <c r="P170" s="16"/>
      <c r="Q170" s="16"/>
      <c r="R170" s="16"/>
      <c r="S170" s="16"/>
      <c r="T170" s="16"/>
      <c r="U170" s="16"/>
      <c r="V170" s="16"/>
      <c r="AB170" s="16"/>
      <c r="AL170" s="16"/>
      <c r="AY170" s="30"/>
      <c r="BC170" s="26"/>
      <c r="BH170" s="16"/>
      <c r="BI170" s="41"/>
      <c r="BT170" s="16"/>
      <c r="CC170" s="16"/>
      <c r="CS170" s="19"/>
      <c r="CX170" s="16"/>
      <c r="DA170" s="16"/>
      <c r="DB170" s="16"/>
      <c r="DC170" s="16"/>
      <c r="DE170" s="16"/>
      <c r="DJ170" s="16"/>
    </row>
    <row r="171" spans="1:114" x14ac:dyDescent="0.35">
      <c r="A171" s="16" t="s">
        <v>6259</v>
      </c>
      <c r="C171" t="s">
        <v>7269</v>
      </c>
      <c r="D171" s="32"/>
      <c r="E171"/>
      <c r="F171" s="16" t="s">
        <v>7224</v>
      </c>
      <c r="G171" s="16"/>
      <c r="H171" s="16" t="s">
        <v>119</v>
      </c>
      <c r="I171" s="16"/>
      <c r="K171" s="16"/>
      <c r="L171" s="16"/>
      <c r="M171" s="16">
        <f t="shared" si="11"/>
        <v>1</v>
      </c>
      <c r="N171" s="20"/>
      <c r="O171" s="16"/>
      <c r="P171" s="16"/>
      <c r="Q171" s="16"/>
      <c r="R171" s="16"/>
      <c r="S171" s="16"/>
      <c r="T171" s="16"/>
      <c r="U171" s="16"/>
      <c r="V171" s="16"/>
      <c r="AB171" s="16"/>
      <c r="AL171" s="16"/>
      <c r="AY171" s="30"/>
      <c r="BC171" s="26"/>
      <c r="BH171" s="16"/>
      <c r="BI171" s="41"/>
      <c r="BT171" s="16"/>
      <c r="CC171" s="16"/>
      <c r="CS171" s="19"/>
      <c r="CX171" s="16"/>
      <c r="DA171" s="16"/>
      <c r="DB171" s="16"/>
      <c r="DC171" s="16"/>
      <c r="DE171" s="16"/>
      <c r="DJ171" s="16"/>
    </row>
    <row r="172" spans="1:114" x14ac:dyDescent="0.35">
      <c r="A172" s="16" t="s">
        <v>6259</v>
      </c>
      <c r="C172" t="s">
        <v>7270</v>
      </c>
      <c r="D172" s="32"/>
      <c r="E172"/>
      <c r="F172" s="16" t="s">
        <v>7224</v>
      </c>
      <c r="G172" s="16"/>
      <c r="H172" s="16" t="s">
        <v>119</v>
      </c>
      <c r="I172" s="16"/>
      <c r="K172" s="16"/>
      <c r="L172" s="16"/>
      <c r="M172" s="16">
        <f t="shared" si="11"/>
        <v>1</v>
      </c>
      <c r="N172" s="20"/>
      <c r="O172" s="16"/>
      <c r="P172" s="16"/>
      <c r="Q172" s="16"/>
      <c r="R172" s="16"/>
      <c r="S172" s="16"/>
      <c r="T172" s="16"/>
      <c r="U172" s="16"/>
      <c r="V172" s="16"/>
      <c r="AB172" s="16"/>
      <c r="AL172" s="16"/>
      <c r="AY172" s="30"/>
      <c r="BC172" s="26"/>
      <c r="BH172" s="16"/>
      <c r="BI172" s="41"/>
      <c r="BT172" s="16"/>
      <c r="CC172" s="16"/>
      <c r="CS172" s="19"/>
      <c r="CX172" s="16"/>
      <c r="DA172" s="16"/>
      <c r="DB172" s="16"/>
      <c r="DC172" s="16"/>
      <c r="DE172" s="16"/>
      <c r="DJ172" s="16"/>
    </row>
    <row r="173" spans="1:114" x14ac:dyDescent="0.35">
      <c r="A173" s="16" t="s">
        <v>6259</v>
      </c>
      <c r="C173" t="s">
        <v>7271</v>
      </c>
      <c r="D173" s="32"/>
      <c r="E173"/>
      <c r="F173" s="16" t="s">
        <v>7224</v>
      </c>
      <c r="G173" s="16"/>
      <c r="H173" s="16" t="s">
        <v>119</v>
      </c>
      <c r="I173" s="16"/>
      <c r="K173" s="16"/>
      <c r="L173" s="16"/>
      <c r="M173" s="16">
        <f t="shared" si="11"/>
        <v>1</v>
      </c>
      <c r="N173" s="20"/>
      <c r="O173" s="16"/>
      <c r="P173" s="16"/>
      <c r="Q173" s="16"/>
      <c r="R173" s="16"/>
      <c r="S173" s="16"/>
      <c r="T173" s="16"/>
      <c r="U173" s="16"/>
      <c r="V173" s="16"/>
      <c r="AB173" s="16"/>
      <c r="AL173" s="16"/>
      <c r="AY173" s="30"/>
      <c r="BC173" s="26"/>
      <c r="BH173" s="16"/>
      <c r="BI173" s="41"/>
      <c r="BT173" s="16"/>
      <c r="CC173" s="16"/>
      <c r="CS173" s="19"/>
      <c r="CX173" s="16"/>
      <c r="DA173" s="16"/>
      <c r="DB173" s="16"/>
      <c r="DC173" s="16"/>
      <c r="DE173" s="16"/>
      <c r="DJ173" s="16"/>
    </row>
    <row r="174" spans="1:114" x14ac:dyDescent="0.35">
      <c r="A174" s="16" t="s">
        <v>6259</v>
      </c>
      <c r="C174" t="s">
        <v>7272</v>
      </c>
      <c r="D174" s="32"/>
      <c r="E174"/>
      <c r="F174" s="16" t="s">
        <v>7224</v>
      </c>
      <c r="G174" s="16"/>
      <c r="H174" s="16" t="s">
        <v>119</v>
      </c>
      <c r="I174" s="16"/>
      <c r="K174" s="16"/>
      <c r="L174" s="16"/>
      <c r="M174" s="16">
        <f t="shared" si="11"/>
        <v>1</v>
      </c>
      <c r="N174" s="20"/>
      <c r="O174" s="16"/>
      <c r="P174" s="16"/>
      <c r="Q174" s="16"/>
      <c r="R174" s="16"/>
      <c r="S174" s="16"/>
      <c r="T174" s="16"/>
      <c r="U174" s="16"/>
      <c r="V174" s="16"/>
      <c r="AB174" s="16"/>
      <c r="AL174" s="16"/>
      <c r="AY174" s="30"/>
      <c r="BC174" s="26"/>
      <c r="BH174" s="16"/>
      <c r="BI174" s="41"/>
      <c r="BT174" s="16"/>
      <c r="CC174" s="16"/>
      <c r="CS174" s="19"/>
      <c r="CX174" s="16"/>
      <c r="DA174" s="16"/>
      <c r="DB174" s="16"/>
      <c r="DC174" s="16"/>
      <c r="DE174" s="16"/>
      <c r="DJ174" s="16"/>
    </row>
    <row r="175" spans="1:114" x14ac:dyDescent="0.35">
      <c r="A175" s="16" t="s">
        <v>6259</v>
      </c>
      <c r="C175" t="s">
        <v>7274</v>
      </c>
      <c r="D175" s="32"/>
      <c r="E175"/>
      <c r="F175" s="16" t="s">
        <v>7224</v>
      </c>
      <c r="G175" s="16"/>
      <c r="H175" s="16" t="s">
        <v>119</v>
      </c>
      <c r="I175" s="16"/>
      <c r="K175" s="16"/>
      <c r="L175" s="16"/>
      <c r="M175" s="16">
        <f t="shared" si="11"/>
        <v>1</v>
      </c>
      <c r="N175" s="16"/>
      <c r="O175" s="16"/>
      <c r="P175" s="16"/>
      <c r="Q175" s="16"/>
      <c r="R175" s="16"/>
      <c r="S175" s="16"/>
      <c r="T175" s="16"/>
      <c r="U175" s="16"/>
      <c r="V175" s="16"/>
      <c r="AB175" s="16"/>
      <c r="AL175" s="16"/>
      <c r="AY175" s="30"/>
      <c r="BC175" s="26"/>
      <c r="BH175" s="16"/>
      <c r="BI175" s="41"/>
      <c r="BT175" s="16"/>
      <c r="CC175" s="16"/>
      <c r="CS175" s="19"/>
      <c r="CX175" s="16"/>
      <c r="DA175" s="16"/>
      <c r="DB175" s="16"/>
      <c r="DC175" s="16"/>
      <c r="DE175" s="16"/>
      <c r="DJ175" s="16"/>
    </row>
    <row r="176" spans="1:114" x14ac:dyDescent="0.35">
      <c r="A176" s="16" t="s">
        <v>6259</v>
      </c>
      <c r="C176" t="s">
        <v>7275</v>
      </c>
      <c r="D176" s="32"/>
      <c r="E176"/>
      <c r="F176" s="16" t="s">
        <v>7224</v>
      </c>
      <c r="G176" s="16"/>
      <c r="H176" s="16" t="s">
        <v>119</v>
      </c>
      <c r="I176" s="16"/>
      <c r="K176" s="16"/>
      <c r="L176" s="16"/>
      <c r="M176" s="16">
        <f t="shared" si="11"/>
        <v>1</v>
      </c>
      <c r="N176" s="16"/>
      <c r="O176" s="16"/>
      <c r="P176" s="16"/>
      <c r="Q176" s="16"/>
      <c r="R176" s="16"/>
      <c r="S176" s="16"/>
      <c r="T176" s="16"/>
      <c r="U176" s="16"/>
      <c r="V176" s="16"/>
      <c r="AB176" s="16"/>
      <c r="AL176" s="16"/>
      <c r="AY176" s="30"/>
      <c r="BC176" s="26"/>
      <c r="BH176" s="16"/>
      <c r="BI176" s="41"/>
      <c r="BT176" s="16"/>
      <c r="CC176" s="16"/>
      <c r="CS176" s="19"/>
      <c r="CX176" s="16"/>
      <c r="DA176" s="16"/>
      <c r="DB176" s="16"/>
      <c r="DC176" s="16"/>
      <c r="DE176" s="16"/>
      <c r="DJ176" s="16"/>
    </row>
    <row r="177" spans="1:114" x14ac:dyDescent="0.35">
      <c r="A177" s="16" t="s">
        <v>6259</v>
      </c>
      <c r="C177" t="s">
        <v>7276</v>
      </c>
      <c r="D177" s="32"/>
      <c r="E177"/>
      <c r="F177" s="16" t="s">
        <v>7224</v>
      </c>
      <c r="G177" s="16"/>
      <c r="H177" s="16" t="s">
        <v>119</v>
      </c>
      <c r="I177" s="16"/>
      <c r="K177" s="16"/>
      <c r="L177" s="16"/>
      <c r="M177" s="16">
        <f t="shared" si="11"/>
        <v>1</v>
      </c>
      <c r="N177" s="16"/>
      <c r="O177" s="16"/>
      <c r="P177" s="16"/>
      <c r="Q177" s="16"/>
      <c r="R177" s="16"/>
      <c r="S177" s="16"/>
      <c r="T177" s="16"/>
      <c r="U177" s="16"/>
      <c r="V177" s="16"/>
      <c r="AB177" s="16"/>
      <c r="AL177" s="16"/>
      <c r="AY177" s="30"/>
      <c r="BC177" s="26"/>
      <c r="BH177" s="16"/>
      <c r="BI177" s="41"/>
      <c r="BT177" s="16"/>
      <c r="CC177" s="16"/>
      <c r="CS177" s="19"/>
      <c r="CX177" s="16"/>
      <c r="DA177" s="16"/>
      <c r="DB177" s="16"/>
      <c r="DC177" s="16"/>
      <c r="DE177" s="16"/>
      <c r="DJ177" s="16"/>
    </row>
    <row r="178" spans="1:114" x14ac:dyDescent="0.35">
      <c r="A178" s="16" t="s">
        <v>6259</v>
      </c>
      <c r="C178" t="s">
        <v>7273</v>
      </c>
      <c r="D178" s="32"/>
      <c r="E178"/>
      <c r="F178" s="16" t="s">
        <v>7224</v>
      </c>
      <c r="G178" s="16"/>
      <c r="H178" s="16" t="s">
        <v>119</v>
      </c>
      <c r="I178" s="16"/>
      <c r="K178" s="16"/>
      <c r="L178" s="16"/>
      <c r="M178" s="16">
        <f t="shared" si="11"/>
        <v>1</v>
      </c>
      <c r="N178" s="16"/>
      <c r="O178" s="16"/>
      <c r="P178" s="16"/>
      <c r="Q178" s="16"/>
      <c r="R178" s="16"/>
      <c r="S178" s="16"/>
      <c r="T178" s="16"/>
      <c r="U178" s="16"/>
      <c r="V178" s="16"/>
      <c r="AB178" s="16"/>
      <c r="AL178" s="16"/>
      <c r="AY178" s="30"/>
      <c r="BC178" s="26"/>
      <c r="BH178" s="16"/>
      <c r="BI178" s="41"/>
      <c r="BT178" s="16"/>
      <c r="CC178" s="16"/>
      <c r="CS178" s="19"/>
      <c r="CX178" s="16"/>
      <c r="DA178" s="16"/>
      <c r="DB178" s="16"/>
      <c r="DC178" s="16"/>
      <c r="DE178" s="16"/>
      <c r="DJ178" s="16"/>
    </row>
    <row r="179" spans="1:114" x14ac:dyDescent="0.35">
      <c r="A179" s="16" t="s">
        <v>6259</v>
      </c>
      <c r="C179" t="s">
        <v>7277</v>
      </c>
      <c r="D179" s="32"/>
      <c r="E179"/>
      <c r="F179" s="16" t="s">
        <v>7224</v>
      </c>
      <c r="G179" s="16"/>
      <c r="H179" s="16" t="s">
        <v>119</v>
      </c>
      <c r="I179" s="16"/>
      <c r="K179" s="16"/>
      <c r="L179" s="16"/>
      <c r="M179" s="16">
        <f t="shared" si="11"/>
        <v>1</v>
      </c>
      <c r="N179" s="16"/>
      <c r="O179" s="16"/>
      <c r="P179" s="16"/>
      <c r="Q179" s="16"/>
      <c r="R179" s="16"/>
      <c r="S179" s="16"/>
      <c r="T179" s="16"/>
      <c r="U179" s="16"/>
      <c r="V179" s="16"/>
      <c r="AB179" s="16"/>
      <c r="AL179" s="16"/>
      <c r="AY179" s="30"/>
      <c r="BC179" s="26"/>
      <c r="BH179" s="16"/>
      <c r="BI179" s="41"/>
      <c r="BT179" s="16"/>
      <c r="CC179" s="16"/>
      <c r="CS179" s="19"/>
      <c r="CX179" s="16"/>
      <c r="DA179" s="16"/>
      <c r="DB179" s="16"/>
      <c r="DC179" s="16"/>
      <c r="DE179" s="16"/>
      <c r="DJ179" s="16"/>
    </row>
    <row r="180" spans="1:114" x14ac:dyDescent="0.35">
      <c r="A180" s="16" t="s">
        <v>6259</v>
      </c>
      <c r="C180" t="s">
        <v>7247</v>
      </c>
      <c r="D180" s="32"/>
      <c r="E180"/>
      <c r="F180" s="16" t="s">
        <v>7224</v>
      </c>
      <c r="G180" s="16"/>
      <c r="H180" s="16" t="s">
        <v>119</v>
      </c>
      <c r="I180" s="16"/>
      <c r="K180" s="16"/>
      <c r="L180" s="16"/>
      <c r="M180" s="16">
        <f t="shared" si="11"/>
        <v>1</v>
      </c>
      <c r="N180" s="16"/>
      <c r="O180" s="16"/>
      <c r="P180" s="16"/>
      <c r="Q180" s="16"/>
      <c r="R180" s="16"/>
      <c r="S180" s="16"/>
      <c r="T180" s="16"/>
      <c r="U180" s="16"/>
      <c r="V180" s="16"/>
      <c r="AB180" s="16"/>
      <c r="AL180" s="16"/>
      <c r="AY180" s="30"/>
      <c r="BC180" s="26"/>
      <c r="BH180" s="16"/>
      <c r="BI180" s="41"/>
      <c r="BT180" s="16"/>
      <c r="CC180" s="16"/>
      <c r="CS180" s="19"/>
      <c r="CX180" s="16"/>
      <c r="DA180" s="16"/>
      <c r="DB180" s="16"/>
      <c r="DC180" s="16"/>
      <c r="DE180" s="16"/>
      <c r="DJ180" s="16"/>
    </row>
    <row r="181" spans="1:114" x14ac:dyDescent="0.35">
      <c r="A181" s="16" t="s">
        <v>6259</v>
      </c>
      <c r="C181" t="s">
        <v>7278</v>
      </c>
      <c r="D181" s="32"/>
      <c r="E181"/>
      <c r="F181" s="16" t="s">
        <v>7224</v>
      </c>
      <c r="G181" s="16"/>
      <c r="H181" s="16" t="s">
        <v>119</v>
      </c>
      <c r="I181" s="16"/>
      <c r="K181" s="16"/>
      <c r="L181" s="16"/>
      <c r="M181" s="16">
        <f t="shared" si="11"/>
        <v>1</v>
      </c>
      <c r="N181" s="16"/>
      <c r="O181" s="16"/>
      <c r="P181" s="16"/>
      <c r="Q181" s="16"/>
      <c r="R181" s="16"/>
      <c r="S181" s="16"/>
      <c r="T181" s="16"/>
      <c r="U181" s="16"/>
      <c r="V181" s="16"/>
      <c r="AB181" s="16"/>
      <c r="AL181" s="16"/>
      <c r="AY181" s="30"/>
      <c r="BC181" s="26"/>
      <c r="BH181" s="16"/>
      <c r="BI181" s="41"/>
      <c r="BT181" s="16"/>
      <c r="CC181" s="16"/>
      <c r="CS181" s="19"/>
      <c r="CX181" s="16"/>
      <c r="DA181" s="16"/>
      <c r="DB181" s="16"/>
      <c r="DC181" s="16"/>
      <c r="DE181" s="16"/>
      <c r="DJ181" s="16"/>
    </row>
    <row r="182" spans="1:114" x14ac:dyDescent="0.35">
      <c r="A182" s="16" t="s">
        <v>6259</v>
      </c>
      <c r="C182" t="s">
        <v>7279</v>
      </c>
      <c r="D182" s="32"/>
      <c r="E182"/>
      <c r="F182" s="16" t="s">
        <v>7224</v>
      </c>
      <c r="G182" s="16"/>
      <c r="H182" s="16" t="s">
        <v>119</v>
      </c>
      <c r="I182" s="16"/>
      <c r="K182" s="16"/>
      <c r="L182" s="16"/>
      <c r="M182" s="16">
        <f t="shared" si="11"/>
        <v>1</v>
      </c>
      <c r="N182" s="16"/>
      <c r="O182" s="16"/>
      <c r="P182" s="16"/>
      <c r="Q182" s="16"/>
      <c r="R182" s="16"/>
      <c r="S182" s="16"/>
      <c r="T182" s="16"/>
      <c r="U182" s="16"/>
      <c r="V182" s="16"/>
      <c r="AB182" s="16"/>
      <c r="AL182" s="16"/>
      <c r="AY182" s="30"/>
      <c r="BC182" s="26"/>
      <c r="BH182" s="16"/>
      <c r="BI182" s="41"/>
      <c r="BT182" s="16"/>
      <c r="CC182" s="16"/>
      <c r="CS182" s="19"/>
      <c r="CX182" s="16"/>
      <c r="DA182" s="16"/>
      <c r="DB182" s="16"/>
      <c r="DC182" s="16"/>
      <c r="DE182" s="16"/>
      <c r="DJ182" s="16"/>
    </row>
    <row r="183" spans="1:114" x14ac:dyDescent="0.35">
      <c r="A183" s="16" t="s">
        <v>6259</v>
      </c>
      <c r="C183" t="s">
        <v>7280</v>
      </c>
      <c r="D183" s="32"/>
      <c r="E183"/>
      <c r="F183" s="16" t="s">
        <v>7224</v>
      </c>
      <c r="G183" s="16"/>
      <c r="H183" s="16" t="s">
        <v>119</v>
      </c>
      <c r="I183" s="16"/>
      <c r="K183" s="16"/>
      <c r="L183" s="16"/>
      <c r="M183" s="16">
        <f t="shared" si="11"/>
        <v>1</v>
      </c>
      <c r="N183" s="16"/>
      <c r="O183" s="16"/>
      <c r="P183" s="16"/>
      <c r="Q183" s="16"/>
      <c r="R183" s="16"/>
      <c r="S183" s="16"/>
      <c r="T183" s="16"/>
      <c r="U183" s="16"/>
      <c r="V183" s="16"/>
      <c r="AB183" s="16"/>
      <c r="AL183" s="16"/>
      <c r="AY183" s="30"/>
      <c r="BC183" s="26"/>
      <c r="BH183" s="16"/>
      <c r="BI183" s="41"/>
      <c r="BT183" s="16"/>
      <c r="CC183" s="16"/>
      <c r="CS183" s="19"/>
      <c r="CX183" s="16"/>
      <c r="DA183" s="16"/>
      <c r="DB183" s="16"/>
      <c r="DC183" s="16"/>
      <c r="DE183" s="16"/>
      <c r="DJ183" s="16"/>
    </row>
    <row r="184" spans="1:114" x14ac:dyDescent="0.35">
      <c r="A184" s="16" t="s">
        <v>6259</v>
      </c>
      <c r="C184" t="s">
        <v>7281</v>
      </c>
      <c r="D184" s="32"/>
      <c r="E184"/>
      <c r="F184" s="16" t="s">
        <v>7224</v>
      </c>
      <c r="G184" s="16"/>
      <c r="H184" s="16" t="s">
        <v>119</v>
      </c>
      <c r="I184" s="16"/>
      <c r="K184" s="16"/>
      <c r="L184" s="16"/>
      <c r="M184" s="16">
        <f t="shared" si="11"/>
        <v>1</v>
      </c>
      <c r="N184" s="16"/>
      <c r="O184" s="16"/>
      <c r="P184" s="16"/>
      <c r="Q184" s="16"/>
      <c r="R184" s="16"/>
      <c r="S184" s="16"/>
      <c r="T184" s="16"/>
      <c r="U184" s="16"/>
      <c r="V184" s="16"/>
      <c r="AB184" s="16"/>
      <c r="AL184" s="16"/>
      <c r="AY184" s="30"/>
      <c r="BC184" s="26"/>
      <c r="BH184" s="16"/>
      <c r="BI184" s="41"/>
      <c r="BT184" s="16"/>
      <c r="CC184" s="16"/>
      <c r="CS184" s="19"/>
      <c r="CX184" s="16"/>
      <c r="DA184" s="16"/>
      <c r="DB184" s="16"/>
      <c r="DC184" s="16"/>
      <c r="DE184" s="16"/>
      <c r="DJ184" s="16"/>
    </row>
    <row r="185" spans="1:114" x14ac:dyDescent="0.35">
      <c r="A185" s="16" t="s">
        <v>6259</v>
      </c>
      <c r="C185" t="s">
        <v>7282</v>
      </c>
      <c r="D185" s="32"/>
      <c r="E185"/>
      <c r="F185" s="16" t="s">
        <v>7224</v>
      </c>
      <c r="G185" s="16"/>
      <c r="H185" s="16" t="s">
        <v>119</v>
      </c>
      <c r="I185" s="16"/>
      <c r="K185" s="16"/>
      <c r="L185" s="16"/>
      <c r="M185" s="16">
        <f t="shared" si="11"/>
        <v>1</v>
      </c>
      <c r="N185" s="16"/>
      <c r="O185" s="16"/>
      <c r="P185" s="16"/>
      <c r="Q185" s="16"/>
      <c r="R185" s="16"/>
      <c r="S185" s="16"/>
      <c r="T185" s="16"/>
      <c r="U185" s="16"/>
      <c r="V185" s="16"/>
      <c r="AB185" s="16"/>
      <c r="AL185" s="16"/>
      <c r="AY185" s="30"/>
      <c r="BC185" s="26"/>
      <c r="BH185" s="16"/>
      <c r="BI185" s="41"/>
      <c r="BT185" s="16"/>
      <c r="CC185" s="16"/>
      <c r="CS185" s="19"/>
      <c r="CX185" s="16"/>
      <c r="DA185" s="16"/>
      <c r="DB185" s="16"/>
      <c r="DC185" s="16"/>
      <c r="DE185" s="16"/>
      <c r="DJ185" s="16"/>
    </row>
    <row r="186" spans="1:114" x14ac:dyDescent="0.35">
      <c r="A186" s="16" t="s">
        <v>6259</v>
      </c>
      <c r="C186" t="s">
        <v>7283</v>
      </c>
      <c r="D186" s="32"/>
      <c r="E186"/>
      <c r="F186" s="16" t="s">
        <v>7224</v>
      </c>
      <c r="G186" s="16"/>
      <c r="H186" s="16" t="s">
        <v>119</v>
      </c>
      <c r="I186" s="16"/>
      <c r="K186" s="16"/>
      <c r="L186" s="16"/>
      <c r="M186" s="16">
        <f t="shared" si="11"/>
        <v>1</v>
      </c>
      <c r="N186" s="16"/>
      <c r="O186" s="16"/>
      <c r="P186" s="16"/>
      <c r="Q186" s="16"/>
      <c r="R186" s="16"/>
      <c r="S186" s="16"/>
      <c r="T186" s="16"/>
      <c r="U186" s="16"/>
      <c r="V186" s="16"/>
      <c r="AB186" s="16"/>
      <c r="AL186" s="16"/>
      <c r="AY186" s="30"/>
      <c r="BC186" s="26"/>
      <c r="BH186" s="16"/>
      <c r="BI186" s="41"/>
      <c r="BT186" s="16"/>
      <c r="CC186" s="16"/>
      <c r="CS186" s="19"/>
      <c r="CX186" s="16"/>
      <c r="DA186" s="16"/>
      <c r="DB186" s="16"/>
      <c r="DC186" s="16"/>
      <c r="DE186" s="16"/>
      <c r="DJ186" s="16"/>
    </row>
    <row r="187" spans="1:114" x14ac:dyDescent="0.35">
      <c r="A187" s="16" t="s">
        <v>6259</v>
      </c>
      <c r="C187" t="s">
        <v>7284</v>
      </c>
      <c r="D187" s="32"/>
      <c r="E187"/>
      <c r="F187" s="16" t="s">
        <v>7224</v>
      </c>
      <c r="G187" s="16"/>
      <c r="H187" s="16" t="s">
        <v>119</v>
      </c>
      <c r="I187" s="16"/>
      <c r="K187" s="16"/>
      <c r="L187" s="16"/>
      <c r="M187" s="16">
        <f t="shared" si="11"/>
        <v>1</v>
      </c>
      <c r="N187" s="16"/>
      <c r="O187" s="16"/>
      <c r="P187" s="16"/>
      <c r="Q187" s="16"/>
      <c r="R187" s="16"/>
      <c r="S187" s="16"/>
      <c r="T187" s="16"/>
      <c r="U187" s="16"/>
      <c r="V187" s="16"/>
      <c r="AB187" s="16"/>
      <c r="AL187" s="16"/>
      <c r="AY187" s="30"/>
      <c r="BC187" s="26"/>
      <c r="BH187" s="16"/>
      <c r="BI187" s="41"/>
      <c r="BT187" s="16"/>
      <c r="CC187" s="16"/>
      <c r="CS187" s="19"/>
      <c r="CX187" s="16"/>
      <c r="DA187" s="16"/>
      <c r="DB187" s="16"/>
      <c r="DC187" s="16"/>
      <c r="DE187" s="16"/>
      <c r="DJ187" s="16"/>
    </row>
    <row r="188" spans="1:114" x14ac:dyDescent="0.35">
      <c r="A188" s="16" t="s">
        <v>6259</v>
      </c>
      <c r="C188" t="s">
        <v>7285</v>
      </c>
      <c r="D188" s="32"/>
      <c r="E188"/>
      <c r="F188" s="16" t="s">
        <v>7224</v>
      </c>
      <c r="G188" s="16"/>
      <c r="H188" s="16" t="s">
        <v>119</v>
      </c>
      <c r="I188" s="16"/>
      <c r="K188" s="16"/>
      <c r="L188" s="16"/>
      <c r="M188" s="16">
        <f t="shared" si="11"/>
        <v>1</v>
      </c>
      <c r="N188" s="16"/>
      <c r="O188" s="16"/>
      <c r="P188" s="16"/>
      <c r="Q188" s="16"/>
      <c r="R188" s="16"/>
      <c r="S188" s="16"/>
      <c r="T188" s="16"/>
      <c r="U188" s="16"/>
      <c r="V188" s="16"/>
      <c r="AB188" s="16"/>
      <c r="AL188" s="16"/>
      <c r="AY188" s="30"/>
      <c r="BC188" s="26"/>
      <c r="BH188" s="16"/>
      <c r="BI188" s="41"/>
      <c r="BT188" s="16"/>
      <c r="CC188" s="16"/>
      <c r="CS188" s="19"/>
      <c r="CX188" s="16"/>
      <c r="DA188" s="16"/>
      <c r="DB188" s="16"/>
      <c r="DC188" s="16"/>
      <c r="DE188" s="16"/>
      <c r="DJ188" s="16"/>
    </row>
    <row r="189" spans="1:114" x14ac:dyDescent="0.35">
      <c r="A189" s="16" t="s">
        <v>6259</v>
      </c>
      <c r="C189" t="s">
        <v>7286</v>
      </c>
      <c r="D189" s="32"/>
      <c r="E189"/>
      <c r="F189" s="16" t="s">
        <v>7224</v>
      </c>
      <c r="G189" s="16"/>
      <c r="H189" s="16" t="s">
        <v>119</v>
      </c>
      <c r="I189" s="16"/>
      <c r="K189" s="16"/>
      <c r="L189" s="16"/>
      <c r="M189" s="16">
        <f t="shared" si="11"/>
        <v>1</v>
      </c>
      <c r="N189" s="16"/>
      <c r="O189" s="16"/>
      <c r="P189" s="16"/>
      <c r="Q189" s="16"/>
      <c r="R189" s="16"/>
      <c r="S189" s="16"/>
      <c r="T189" s="16"/>
      <c r="U189" s="16"/>
      <c r="V189" s="16"/>
      <c r="AB189" s="16"/>
      <c r="AL189" s="16"/>
      <c r="AY189" s="30"/>
      <c r="BC189" s="26"/>
      <c r="BH189" s="16"/>
      <c r="BI189" s="41"/>
      <c r="BT189" s="16"/>
      <c r="CC189" s="16"/>
      <c r="CS189" s="19"/>
      <c r="CX189" s="16"/>
      <c r="DA189" s="16"/>
      <c r="DB189" s="16"/>
      <c r="DC189" s="16"/>
      <c r="DE189" s="16"/>
      <c r="DJ189" s="16"/>
    </row>
    <row r="190" spans="1:114" x14ac:dyDescent="0.35">
      <c r="A190" s="16" t="s">
        <v>6259</v>
      </c>
      <c r="C190" t="s">
        <v>7248</v>
      </c>
      <c r="D190" s="32"/>
      <c r="E190"/>
      <c r="F190" s="16" t="s">
        <v>7224</v>
      </c>
      <c r="G190" s="16"/>
      <c r="H190" s="16" t="s">
        <v>119</v>
      </c>
      <c r="I190" s="16"/>
      <c r="K190" s="16"/>
      <c r="L190" s="16"/>
      <c r="M190" s="16">
        <f t="shared" si="11"/>
        <v>1</v>
      </c>
      <c r="N190" s="16"/>
      <c r="O190" s="16"/>
      <c r="P190" s="16"/>
      <c r="Q190" s="16"/>
      <c r="R190" s="16"/>
      <c r="S190" s="16"/>
      <c r="T190" s="16"/>
      <c r="U190" s="16"/>
      <c r="V190" s="16"/>
      <c r="AB190" s="16"/>
      <c r="AL190" s="16"/>
      <c r="AY190" s="30"/>
      <c r="BC190" s="26"/>
      <c r="BH190" s="16"/>
      <c r="BI190" s="41"/>
      <c r="BT190" s="16"/>
      <c r="CC190" s="16"/>
      <c r="CS190" s="19"/>
      <c r="CX190" s="16"/>
      <c r="DA190" s="16"/>
      <c r="DB190" s="16"/>
      <c r="DC190" s="16"/>
      <c r="DE190" s="16"/>
      <c r="DJ190" s="16"/>
    </row>
    <row r="191" spans="1:114" x14ac:dyDescent="0.35">
      <c r="A191" s="16" t="s">
        <v>6259</v>
      </c>
      <c r="C191" t="s">
        <v>7287</v>
      </c>
      <c r="D191" s="32"/>
      <c r="E191"/>
      <c r="F191" s="16" t="s">
        <v>7224</v>
      </c>
      <c r="G191" s="16"/>
      <c r="H191" s="16" t="s">
        <v>119</v>
      </c>
      <c r="I191" s="16"/>
      <c r="K191" s="16"/>
      <c r="L191" s="16"/>
      <c r="M191" s="16">
        <f t="shared" si="11"/>
        <v>1</v>
      </c>
      <c r="N191" s="16"/>
      <c r="O191" s="16"/>
      <c r="P191" s="16"/>
      <c r="Q191" s="16"/>
      <c r="R191" s="16"/>
      <c r="S191" s="16"/>
      <c r="T191" s="16"/>
      <c r="U191" s="16"/>
      <c r="V191" s="16"/>
      <c r="AB191" s="16"/>
      <c r="AL191" s="16"/>
      <c r="AY191" s="30"/>
      <c r="BC191" s="26"/>
      <c r="BH191" s="16"/>
      <c r="BI191" s="41"/>
      <c r="BT191" s="16"/>
      <c r="CC191" s="16"/>
      <c r="CS191" s="19"/>
      <c r="CX191" s="16"/>
      <c r="DA191" s="16"/>
      <c r="DB191" s="16"/>
      <c r="DC191" s="16"/>
      <c r="DE191" s="16"/>
      <c r="DJ191" s="16"/>
    </row>
    <row r="192" spans="1:114" x14ac:dyDescent="0.35">
      <c r="A192" s="16" t="s">
        <v>6259</v>
      </c>
      <c r="C192" t="s">
        <v>7249</v>
      </c>
      <c r="D192" s="32"/>
      <c r="E192"/>
      <c r="F192" s="16" t="s">
        <v>7224</v>
      </c>
      <c r="G192" s="16"/>
      <c r="H192" s="16" t="s">
        <v>119</v>
      </c>
      <c r="I192" s="16"/>
      <c r="K192" s="16"/>
      <c r="L192" s="16"/>
      <c r="M192" s="16">
        <f t="shared" si="11"/>
        <v>1</v>
      </c>
      <c r="N192" s="16"/>
      <c r="O192" s="16"/>
      <c r="P192" s="16"/>
      <c r="Q192" s="16"/>
      <c r="R192" s="16"/>
      <c r="S192" s="16"/>
      <c r="T192" s="16"/>
      <c r="U192" s="16"/>
      <c r="V192" s="16"/>
      <c r="AB192" s="16"/>
      <c r="AL192" s="16"/>
      <c r="AY192" s="30"/>
      <c r="BC192" s="26"/>
      <c r="BH192" s="16"/>
      <c r="BI192" s="41"/>
      <c r="BT192" s="16"/>
      <c r="CC192" s="16"/>
      <c r="CS192" s="19"/>
      <c r="CX192" s="16"/>
      <c r="DA192" s="16"/>
      <c r="DB192" s="16"/>
      <c r="DC192" s="16"/>
      <c r="DE192" s="16"/>
      <c r="DJ192" s="16"/>
    </row>
    <row r="193" spans="1:114" x14ac:dyDescent="0.35">
      <c r="A193" s="16" t="s">
        <v>6259</v>
      </c>
      <c r="C193" t="s">
        <v>7252</v>
      </c>
      <c r="D193" s="32"/>
      <c r="E193"/>
      <c r="F193" s="16" t="s">
        <v>7224</v>
      </c>
      <c r="G193" s="16"/>
      <c r="H193" s="16" t="s">
        <v>119</v>
      </c>
      <c r="I193" s="16"/>
      <c r="K193" s="16"/>
      <c r="L193" s="16"/>
      <c r="M193" s="16">
        <f t="shared" si="11"/>
        <v>1</v>
      </c>
      <c r="N193" s="16"/>
      <c r="O193" s="16"/>
      <c r="P193" s="16"/>
      <c r="Q193" s="16"/>
      <c r="R193" s="16"/>
      <c r="S193" s="16"/>
      <c r="T193" s="16"/>
      <c r="U193" s="16"/>
      <c r="V193" s="16"/>
      <c r="AB193" s="16"/>
      <c r="AL193" s="16"/>
      <c r="AY193" s="30"/>
      <c r="BC193" s="26"/>
      <c r="BH193" s="16"/>
      <c r="BI193" s="41"/>
      <c r="BT193" s="16"/>
      <c r="CC193" s="16"/>
      <c r="CS193" s="19"/>
      <c r="CX193" s="16"/>
      <c r="DA193" s="16"/>
      <c r="DB193" s="16"/>
      <c r="DC193" s="16"/>
      <c r="DE193" s="16"/>
      <c r="DJ193" s="16"/>
    </row>
    <row r="194" spans="1:114" x14ac:dyDescent="0.35">
      <c r="A194" s="16" t="s">
        <v>6259</v>
      </c>
      <c r="C194" t="s">
        <v>7288</v>
      </c>
      <c r="D194" s="32"/>
      <c r="E194"/>
      <c r="F194" s="16" t="s">
        <v>7224</v>
      </c>
      <c r="G194" s="16"/>
      <c r="H194" s="16" t="s">
        <v>119</v>
      </c>
      <c r="I194" s="16"/>
      <c r="K194" s="16"/>
      <c r="L194" s="16"/>
      <c r="M194" s="16">
        <f t="shared" ref="M194:M257" si="12">SUM(COUNTIF(G194:L194,"yes"))</f>
        <v>1</v>
      </c>
      <c r="N194" s="16"/>
      <c r="O194" s="16"/>
      <c r="P194" s="16"/>
      <c r="Q194" s="16"/>
      <c r="R194" s="16"/>
      <c r="S194" s="16"/>
      <c r="T194" s="16"/>
      <c r="U194" s="16"/>
      <c r="V194" s="16"/>
      <c r="AB194" s="16"/>
      <c r="AL194" s="16"/>
      <c r="AY194" s="30"/>
      <c r="BC194" s="26"/>
      <c r="BH194" s="16"/>
      <c r="BI194" s="41"/>
      <c r="BT194" s="16"/>
      <c r="CC194" s="16"/>
      <c r="CS194" s="19"/>
      <c r="CX194" s="16"/>
      <c r="DA194" s="16"/>
      <c r="DB194" s="16"/>
      <c r="DC194" s="16"/>
      <c r="DE194" s="16"/>
      <c r="DJ194" s="16"/>
    </row>
    <row r="195" spans="1:114" x14ac:dyDescent="0.35">
      <c r="A195" s="16" t="s">
        <v>6259</v>
      </c>
      <c r="C195" t="s">
        <v>7289</v>
      </c>
      <c r="D195" s="32"/>
      <c r="E195"/>
      <c r="F195" s="16" t="s">
        <v>7224</v>
      </c>
      <c r="G195" s="16"/>
      <c r="H195" s="16" t="s">
        <v>119</v>
      </c>
      <c r="I195" s="16"/>
      <c r="K195" s="16"/>
      <c r="L195" s="16"/>
      <c r="M195" s="16">
        <f t="shared" si="12"/>
        <v>1</v>
      </c>
      <c r="N195" s="16"/>
      <c r="O195" s="16"/>
      <c r="P195" s="16"/>
      <c r="Q195" s="16"/>
      <c r="R195" s="16"/>
      <c r="S195" s="16"/>
      <c r="T195" s="16"/>
      <c r="U195" s="16"/>
      <c r="V195" s="16"/>
      <c r="AB195" s="16"/>
      <c r="AL195" s="16"/>
      <c r="AY195" s="30"/>
      <c r="BC195" s="26"/>
      <c r="BH195" s="16"/>
      <c r="BI195" s="41"/>
      <c r="BT195" s="16"/>
      <c r="CC195" s="16"/>
      <c r="CS195" s="19"/>
      <c r="CX195" s="16"/>
      <c r="DA195" s="16"/>
      <c r="DB195" s="16"/>
      <c r="DC195" s="16"/>
      <c r="DE195" s="16"/>
      <c r="DJ195" s="16"/>
    </row>
    <row r="196" spans="1:114" x14ac:dyDescent="0.35">
      <c r="A196" s="16" t="s">
        <v>6259</v>
      </c>
      <c r="C196" t="s">
        <v>6530</v>
      </c>
      <c r="D196" s="32"/>
      <c r="E196" t="s">
        <v>6887</v>
      </c>
      <c r="F196" t="s">
        <v>6886</v>
      </c>
      <c r="G196" s="16"/>
      <c r="I196" t="s">
        <v>119</v>
      </c>
      <c r="K196" s="16"/>
      <c r="L196" s="16"/>
      <c r="M196" s="16">
        <f t="shared" si="12"/>
        <v>1</v>
      </c>
      <c r="N196" s="16" t="s">
        <v>6339</v>
      </c>
      <c r="O196" s="16"/>
      <c r="P196" s="16"/>
      <c r="Q196" s="16"/>
      <c r="R196" t="s">
        <v>6531</v>
      </c>
      <c r="S196" s="16"/>
      <c r="T196" s="16"/>
      <c r="U196" s="16"/>
      <c r="V196" s="16"/>
      <c r="AB196" s="16"/>
      <c r="AC196" t="s">
        <v>6530</v>
      </c>
      <c r="AK196" s="42" t="s">
        <v>661</v>
      </c>
      <c r="AL196" s="16"/>
      <c r="AY196" s="30"/>
      <c r="BC196" s="26"/>
      <c r="BH196" s="16"/>
      <c r="BI196" s="41"/>
      <c r="BT196" s="16"/>
      <c r="CC196" s="16"/>
      <c r="CS196" s="19"/>
      <c r="CX196" s="16"/>
      <c r="DA196" s="16"/>
      <c r="DB196" s="16"/>
      <c r="DC196" s="16"/>
      <c r="DE196" s="16"/>
      <c r="DJ196" s="16"/>
    </row>
    <row r="197" spans="1:114" x14ac:dyDescent="0.35">
      <c r="A197" s="16" t="s">
        <v>6259</v>
      </c>
      <c r="C197" t="s">
        <v>6532</v>
      </c>
      <c r="D197" s="32"/>
      <c r="E197"/>
      <c r="F197" t="s">
        <v>6886</v>
      </c>
      <c r="G197" s="16"/>
      <c r="I197" t="s">
        <v>119</v>
      </c>
      <c r="K197" s="16"/>
      <c r="L197" s="16"/>
      <c r="M197" s="16">
        <f t="shared" si="12"/>
        <v>1</v>
      </c>
      <c r="N197" s="16" t="s">
        <v>6339</v>
      </c>
      <c r="O197" s="16"/>
      <c r="P197" s="16"/>
      <c r="Q197" s="16"/>
      <c r="R197" t="s">
        <v>6889</v>
      </c>
      <c r="S197" s="16"/>
      <c r="T197" s="16"/>
      <c r="U197" s="16"/>
      <c r="V197" s="16"/>
      <c r="AB197" s="16"/>
      <c r="AC197" t="s">
        <v>6532</v>
      </c>
      <c r="AK197" s="42" t="s">
        <v>6531</v>
      </c>
      <c r="AL197" s="16"/>
      <c r="AY197" s="30"/>
      <c r="BC197" s="26"/>
      <c r="BH197" s="16"/>
      <c r="BI197" s="41"/>
      <c r="BM197" s="26"/>
      <c r="BT197" s="16"/>
      <c r="BV197" s="19"/>
      <c r="CC197" s="16"/>
      <c r="CS197" s="19"/>
      <c r="CU197" s="19"/>
      <c r="CX197" s="16"/>
      <c r="DA197" s="16"/>
      <c r="DB197" s="16"/>
      <c r="DC197" s="16"/>
      <c r="DE197" s="16"/>
      <c r="DJ197" s="16"/>
    </row>
    <row r="198" spans="1:114" x14ac:dyDescent="0.35">
      <c r="A198" s="16" t="s">
        <v>6259</v>
      </c>
      <c r="C198" t="s">
        <v>6535</v>
      </c>
      <c r="D198" s="32"/>
      <c r="E198" t="s">
        <v>6891</v>
      </c>
      <c r="F198" t="s">
        <v>6886</v>
      </c>
      <c r="G198" s="16"/>
      <c r="I198" t="s">
        <v>119</v>
      </c>
      <c r="K198" s="16"/>
      <c r="L198" s="16"/>
      <c r="M198" s="16">
        <f t="shared" si="12"/>
        <v>1</v>
      </c>
      <c r="N198" s="16" t="s">
        <v>6339</v>
      </c>
      <c r="O198" s="16"/>
      <c r="P198" s="16"/>
      <c r="Q198" s="16"/>
      <c r="R198" t="s">
        <v>6531</v>
      </c>
      <c r="S198" s="16"/>
      <c r="T198" s="16"/>
      <c r="U198" s="16"/>
      <c r="V198" s="16"/>
      <c r="AB198" s="16"/>
      <c r="AC198" t="s">
        <v>6535</v>
      </c>
      <c r="AK198" s="42" t="s">
        <v>6534</v>
      </c>
      <c r="AL198" s="16"/>
      <c r="AY198" s="30"/>
      <c r="BC198" s="26"/>
      <c r="BH198" s="16"/>
      <c r="BI198" s="41"/>
      <c r="BM198" s="26"/>
      <c r="BT198" s="16"/>
      <c r="BV198" s="19"/>
      <c r="CC198" s="16"/>
      <c r="CS198" s="19"/>
      <c r="CU198" s="19"/>
      <c r="CX198" s="16"/>
      <c r="DA198" s="16"/>
      <c r="DB198" s="16"/>
      <c r="DC198" s="16"/>
      <c r="DE198" s="16"/>
      <c r="DJ198" s="16"/>
    </row>
    <row r="199" spans="1:114" x14ac:dyDescent="0.35">
      <c r="A199" s="16" t="s">
        <v>6259</v>
      </c>
      <c r="C199" t="s">
        <v>5916</v>
      </c>
      <c r="D199" s="32"/>
      <c r="E199" t="s">
        <v>6892</v>
      </c>
      <c r="F199" t="s">
        <v>6886</v>
      </c>
      <c r="G199" s="16"/>
      <c r="I199" t="s">
        <v>119</v>
      </c>
      <c r="K199" s="16"/>
      <c r="L199" s="16"/>
      <c r="M199" s="16">
        <f t="shared" si="12"/>
        <v>1</v>
      </c>
      <c r="N199" s="16" t="s">
        <v>6339</v>
      </c>
      <c r="O199" s="16"/>
      <c r="P199" s="16"/>
      <c r="Q199" s="16"/>
      <c r="R199" t="s">
        <v>6531</v>
      </c>
      <c r="S199" s="16"/>
      <c r="T199" s="16"/>
      <c r="U199" s="16"/>
      <c r="V199" s="16"/>
      <c r="AB199" s="16"/>
      <c r="AC199" t="s">
        <v>5916</v>
      </c>
      <c r="AK199" s="42" t="s">
        <v>6538</v>
      </c>
      <c r="AL199" s="16"/>
      <c r="AY199" s="30"/>
      <c r="BC199" s="26"/>
      <c r="BH199" s="16"/>
      <c r="BI199" s="41"/>
      <c r="BM199" s="26"/>
      <c r="BT199" s="16"/>
      <c r="BV199" s="19"/>
      <c r="CC199" s="16"/>
      <c r="CS199" s="19"/>
      <c r="CU199" s="19"/>
      <c r="CX199" s="16"/>
      <c r="DA199" s="16"/>
      <c r="DB199" s="16"/>
      <c r="DC199" s="16"/>
      <c r="DE199" s="16"/>
      <c r="DJ199" s="16"/>
    </row>
    <row r="200" spans="1:114" x14ac:dyDescent="0.35">
      <c r="A200" s="16" t="s">
        <v>6259</v>
      </c>
      <c r="C200" t="s">
        <v>6539</v>
      </c>
      <c r="D200" s="32"/>
      <c r="E200" t="s">
        <v>6893</v>
      </c>
      <c r="F200" t="s">
        <v>6886</v>
      </c>
      <c r="G200" s="16"/>
      <c r="I200" t="s">
        <v>119</v>
      </c>
      <c r="K200" s="16"/>
      <c r="L200" s="16"/>
      <c r="M200" s="16">
        <f t="shared" si="12"/>
        <v>1</v>
      </c>
      <c r="N200" s="16" t="s">
        <v>6339</v>
      </c>
      <c r="O200" s="16"/>
      <c r="P200" s="16"/>
      <c r="Q200" s="16"/>
      <c r="R200" t="s">
        <v>6531</v>
      </c>
      <c r="S200" s="16"/>
      <c r="T200" s="16"/>
      <c r="U200" s="16"/>
      <c r="V200" s="16"/>
      <c r="AB200" s="16"/>
      <c r="AC200" t="s">
        <v>6539</v>
      </c>
      <c r="AK200" s="42" t="s">
        <v>6538</v>
      </c>
      <c r="AL200" s="16"/>
      <c r="AY200" s="30"/>
      <c r="BC200" s="26"/>
      <c r="BH200" s="16"/>
      <c r="BI200" s="41"/>
      <c r="BM200" s="26"/>
      <c r="BT200" s="16"/>
      <c r="BV200" s="19"/>
      <c r="CC200" s="16"/>
      <c r="CS200" s="19"/>
      <c r="CU200" s="19"/>
      <c r="CX200" s="16"/>
      <c r="DA200" s="16"/>
      <c r="DB200" s="16"/>
      <c r="DC200" s="16"/>
      <c r="DE200" s="16"/>
      <c r="DJ200" s="16"/>
    </row>
    <row r="201" spans="1:114" x14ac:dyDescent="0.35">
      <c r="A201" s="16" t="s">
        <v>6259</v>
      </c>
      <c r="C201" t="s">
        <v>6540</v>
      </c>
      <c r="D201" s="32"/>
      <c r="E201" t="s">
        <v>6894</v>
      </c>
      <c r="F201" t="s">
        <v>6886</v>
      </c>
      <c r="G201" s="16"/>
      <c r="I201" t="s">
        <v>119</v>
      </c>
      <c r="K201" s="16"/>
      <c r="L201" s="16"/>
      <c r="M201" s="16">
        <f t="shared" si="12"/>
        <v>1</v>
      </c>
      <c r="N201" s="16" t="s">
        <v>6339</v>
      </c>
      <c r="O201" s="16"/>
      <c r="P201" s="16"/>
      <c r="Q201" s="16"/>
      <c r="R201" t="s">
        <v>6531</v>
      </c>
      <c r="S201" s="16"/>
      <c r="T201" s="16"/>
      <c r="U201" s="16"/>
      <c r="V201" s="16"/>
      <c r="AB201" s="16"/>
      <c r="AC201" t="s">
        <v>6540</v>
      </c>
      <c r="AK201" s="42" t="s">
        <v>6541</v>
      </c>
      <c r="AL201" s="16"/>
      <c r="AY201" s="30"/>
      <c r="BC201" s="26"/>
      <c r="BH201" s="16"/>
      <c r="BI201" s="41"/>
      <c r="BM201" s="26"/>
      <c r="BT201" s="16"/>
      <c r="BV201" s="19"/>
      <c r="CC201" s="16"/>
      <c r="CS201" s="19"/>
      <c r="CU201" s="19"/>
      <c r="CX201" s="16"/>
      <c r="DA201" s="16"/>
      <c r="DB201" s="16"/>
      <c r="DC201" s="16"/>
      <c r="DE201" s="16"/>
      <c r="DJ201" s="16"/>
    </row>
    <row r="202" spans="1:114" x14ac:dyDescent="0.35">
      <c r="A202" s="16" t="s">
        <v>6259</v>
      </c>
      <c r="C202" t="s">
        <v>6542</v>
      </c>
      <c r="D202" s="32"/>
      <c r="E202" t="s">
        <v>6895</v>
      </c>
      <c r="F202" t="s">
        <v>6886</v>
      </c>
      <c r="G202" s="16"/>
      <c r="I202" t="s">
        <v>119</v>
      </c>
      <c r="K202" s="16"/>
      <c r="L202" s="16"/>
      <c r="M202" s="16">
        <f t="shared" si="12"/>
        <v>1</v>
      </c>
      <c r="N202" s="16" t="s">
        <v>6339</v>
      </c>
      <c r="O202" s="16"/>
      <c r="P202" s="16"/>
      <c r="Q202" s="16"/>
      <c r="R202" t="s">
        <v>6544</v>
      </c>
      <c r="S202" s="16"/>
      <c r="T202" s="16"/>
      <c r="U202" s="16"/>
      <c r="V202" s="16"/>
      <c r="AB202" s="16"/>
      <c r="AC202" t="s">
        <v>6542</v>
      </c>
      <c r="AK202" s="42" t="s">
        <v>6543</v>
      </c>
      <c r="AL202" s="16"/>
      <c r="AY202" s="30"/>
      <c r="BC202" s="26"/>
      <c r="BH202" s="16"/>
      <c r="BI202" s="41"/>
      <c r="BM202" s="26"/>
      <c r="BT202" s="16"/>
      <c r="BV202" s="19"/>
      <c r="CC202" s="16"/>
      <c r="CS202" s="19"/>
      <c r="CU202" s="19"/>
      <c r="CX202" s="16"/>
      <c r="DA202" s="16"/>
      <c r="DB202" s="16"/>
      <c r="DC202" s="16"/>
      <c r="DE202" s="16"/>
      <c r="DJ202" s="16"/>
    </row>
    <row r="203" spans="1:114" x14ac:dyDescent="0.35">
      <c r="A203" s="16" t="s">
        <v>6259</v>
      </c>
      <c r="C203" t="s">
        <v>6545</v>
      </c>
      <c r="D203" s="32"/>
      <c r="E203" t="s">
        <v>6896</v>
      </c>
      <c r="F203" t="s">
        <v>6886</v>
      </c>
      <c r="G203" s="16"/>
      <c r="I203" t="s">
        <v>119</v>
      </c>
      <c r="K203" s="16"/>
      <c r="L203" s="16"/>
      <c r="M203" s="16">
        <f t="shared" si="12"/>
        <v>1</v>
      </c>
      <c r="N203" s="16" t="s">
        <v>6340</v>
      </c>
      <c r="O203" s="16"/>
      <c r="P203" s="16"/>
      <c r="Q203" s="16"/>
      <c r="R203" t="s">
        <v>6531</v>
      </c>
      <c r="S203" s="16"/>
      <c r="T203" s="16"/>
      <c r="U203" s="16"/>
      <c r="V203" s="16"/>
      <c r="AB203" s="16"/>
      <c r="AC203" t="s">
        <v>6545</v>
      </c>
      <c r="AK203" s="42" t="s">
        <v>6546</v>
      </c>
      <c r="AL203" s="16"/>
      <c r="AY203" s="30"/>
      <c r="BC203" s="26"/>
      <c r="BH203" s="16"/>
      <c r="BI203" s="41"/>
      <c r="BM203" s="26"/>
      <c r="BT203" s="16"/>
      <c r="BV203" s="19"/>
      <c r="CC203" s="16"/>
      <c r="CS203" s="19"/>
      <c r="CU203" s="19"/>
      <c r="CX203" s="16"/>
      <c r="DA203" s="16"/>
      <c r="DB203" s="16"/>
      <c r="DC203" s="16"/>
      <c r="DE203" s="16"/>
      <c r="DJ203" s="16"/>
    </row>
    <row r="204" spans="1:114" x14ac:dyDescent="0.35">
      <c r="A204" s="16" t="s">
        <v>6259</v>
      </c>
      <c r="C204" t="s">
        <v>6547</v>
      </c>
      <c r="D204" s="32"/>
      <c r="E204" t="s">
        <v>6897</v>
      </c>
      <c r="F204" t="s">
        <v>6886</v>
      </c>
      <c r="G204" s="16"/>
      <c r="I204" t="s">
        <v>119</v>
      </c>
      <c r="K204" s="16"/>
      <c r="L204" s="16"/>
      <c r="M204" s="16">
        <f t="shared" si="12"/>
        <v>1</v>
      </c>
      <c r="N204" s="16" t="s">
        <v>6339</v>
      </c>
      <c r="O204" s="16"/>
      <c r="P204" s="16"/>
      <c r="Q204" s="16"/>
      <c r="R204" t="s">
        <v>6531</v>
      </c>
      <c r="S204" s="16"/>
      <c r="T204" s="16"/>
      <c r="U204" s="16"/>
      <c r="V204" s="16"/>
      <c r="AB204" s="16"/>
      <c r="AC204" t="s">
        <v>6547</v>
      </c>
      <c r="AK204" s="42" t="s">
        <v>6548</v>
      </c>
      <c r="AL204" s="16"/>
      <c r="AY204" s="30"/>
      <c r="BC204" s="26"/>
      <c r="BH204" s="16"/>
      <c r="BI204" s="41"/>
      <c r="BM204" s="26"/>
      <c r="BT204" s="16"/>
      <c r="BV204" s="19"/>
      <c r="CC204" s="16"/>
      <c r="CS204" s="19"/>
      <c r="CU204" s="19"/>
      <c r="CX204" s="16"/>
      <c r="DA204" s="16"/>
      <c r="DB204" s="16"/>
      <c r="DC204" s="16"/>
      <c r="DE204" s="16"/>
      <c r="DJ204" s="16"/>
    </row>
    <row r="205" spans="1:114" x14ac:dyDescent="0.35">
      <c r="A205" s="16" t="s">
        <v>6259</v>
      </c>
      <c r="C205" t="s">
        <v>6549</v>
      </c>
      <c r="D205" s="32"/>
      <c r="E205" t="s">
        <v>6898</v>
      </c>
      <c r="F205" t="s">
        <v>6886</v>
      </c>
      <c r="G205" s="16"/>
      <c r="I205" t="s">
        <v>119</v>
      </c>
      <c r="K205" s="16"/>
      <c r="L205" s="16"/>
      <c r="M205" s="16">
        <f t="shared" si="12"/>
        <v>1</v>
      </c>
      <c r="N205" s="16" t="s">
        <v>6339</v>
      </c>
      <c r="O205" s="16" t="s">
        <v>5840</v>
      </c>
      <c r="P205" s="16"/>
      <c r="Q205" s="16"/>
      <c r="R205" t="s">
        <v>6531</v>
      </c>
      <c r="S205" s="16"/>
      <c r="T205" s="16"/>
      <c r="U205" s="16"/>
      <c r="V205" s="16"/>
      <c r="AB205" s="16"/>
      <c r="AC205" t="s">
        <v>6549</v>
      </c>
      <c r="AK205" s="42" t="s">
        <v>6550</v>
      </c>
      <c r="AL205" s="16"/>
      <c r="AR205" s="16" t="s">
        <v>3221</v>
      </c>
      <c r="AY205" s="30"/>
      <c r="BC205" s="26"/>
      <c r="BH205" s="16"/>
      <c r="BI205" s="41"/>
      <c r="BM205" s="26"/>
      <c r="BP205" s="16" t="s">
        <v>3223</v>
      </c>
      <c r="BQ205" s="16" t="s">
        <v>3224</v>
      </c>
      <c r="BR205" s="16" t="s">
        <v>3225</v>
      </c>
      <c r="BT205" s="16"/>
      <c r="BV205" s="19"/>
      <c r="CC205" s="16"/>
      <c r="CF205" s="16" t="s">
        <v>119</v>
      </c>
      <c r="CG205" s="16" t="s">
        <v>3190</v>
      </c>
      <c r="CH205" s="16" t="s">
        <v>3223</v>
      </c>
      <c r="CI205" s="16" t="s">
        <v>3224</v>
      </c>
      <c r="CJ205" s="16" t="s">
        <v>3226</v>
      </c>
      <c r="CK205" s="16" t="s">
        <v>3227</v>
      </c>
      <c r="CL205" s="16" t="s">
        <v>3222</v>
      </c>
      <c r="CM205" s="16" t="s">
        <v>3228</v>
      </c>
      <c r="CN205" s="16" t="s">
        <v>3229</v>
      </c>
      <c r="CO205" s="16" t="s">
        <v>3230</v>
      </c>
      <c r="CS205" s="19"/>
      <c r="CU205" s="19"/>
      <c r="CX205" s="16"/>
      <c r="DA205" s="16"/>
      <c r="DB205" s="16"/>
      <c r="DC205" s="16"/>
      <c r="DE205" s="16"/>
      <c r="DJ205" s="16"/>
    </row>
    <row r="206" spans="1:114" x14ac:dyDescent="0.35">
      <c r="A206" s="16" t="s">
        <v>6259</v>
      </c>
      <c r="C206" t="s">
        <v>6551</v>
      </c>
      <c r="D206" s="32"/>
      <c r="E206"/>
      <c r="F206" t="s">
        <v>6886</v>
      </c>
      <c r="G206" s="16"/>
      <c r="I206" t="s">
        <v>119</v>
      </c>
      <c r="K206" s="16"/>
      <c r="L206" s="16"/>
      <c r="M206" s="16">
        <f t="shared" si="12"/>
        <v>1</v>
      </c>
      <c r="N206" s="16" t="s">
        <v>6339</v>
      </c>
      <c r="O206" s="16"/>
      <c r="P206" s="16"/>
      <c r="Q206" s="16"/>
      <c r="R206" t="s">
        <v>6899</v>
      </c>
      <c r="S206" s="16"/>
      <c r="T206" s="16"/>
      <c r="U206" s="16"/>
      <c r="V206" s="16"/>
      <c r="AB206" s="16"/>
      <c r="AC206" t="s">
        <v>6551</v>
      </c>
      <c r="AK206" s="42" t="s">
        <v>6531</v>
      </c>
      <c r="AL206" s="16"/>
      <c r="AY206" s="30"/>
      <c r="BC206" s="26"/>
      <c r="BH206" s="16"/>
      <c r="BI206" s="41"/>
      <c r="BM206" s="26"/>
      <c r="BT206" s="16"/>
      <c r="BV206" s="19"/>
      <c r="CC206" s="16"/>
      <c r="CS206" s="19"/>
      <c r="CU206" s="19"/>
      <c r="CX206" s="16"/>
      <c r="DA206" s="16"/>
      <c r="DB206" s="16"/>
      <c r="DC206" s="16"/>
      <c r="DE206" s="16"/>
      <c r="DJ206" s="16"/>
    </row>
    <row r="207" spans="1:114" x14ac:dyDescent="0.35">
      <c r="A207" s="16" t="s">
        <v>6259</v>
      </c>
      <c r="C207" t="s">
        <v>6552</v>
      </c>
      <c r="D207" s="32"/>
      <c r="E207" t="s">
        <v>6901</v>
      </c>
      <c r="F207" t="s">
        <v>6886</v>
      </c>
      <c r="G207" s="16"/>
      <c r="I207" t="s">
        <v>119</v>
      </c>
      <c r="K207" s="16"/>
      <c r="L207" s="16"/>
      <c r="M207" s="16">
        <f t="shared" si="12"/>
        <v>1</v>
      </c>
      <c r="N207" s="16" t="s">
        <v>6339</v>
      </c>
      <c r="O207" s="16"/>
      <c r="P207" s="16"/>
      <c r="Q207" s="16"/>
      <c r="R207" t="s">
        <v>6531</v>
      </c>
      <c r="S207" s="16"/>
      <c r="T207" s="16"/>
      <c r="U207" s="16"/>
      <c r="V207" s="16"/>
      <c r="AB207" s="16"/>
      <c r="AC207" t="s">
        <v>6552</v>
      </c>
      <c r="AK207" s="42" t="s">
        <v>6531</v>
      </c>
      <c r="AL207" s="16"/>
      <c r="AY207" s="30"/>
      <c r="BC207" s="26"/>
      <c r="BH207" s="16"/>
      <c r="BI207" s="41"/>
      <c r="BM207" s="26"/>
      <c r="BT207" s="16"/>
      <c r="BV207" s="19"/>
      <c r="CC207" s="16"/>
      <c r="CS207" s="19"/>
      <c r="CU207" s="19"/>
      <c r="CX207" s="16"/>
      <c r="DA207" s="16"/>
      <c r="DB207" s="16"/>
      <c r="DC207" s="16"/>
      <c r="DE207" s="16"/>
      <c r="DJ207" s="16"/>
    </row>
    <row r="208" spans="1:114" x14ac:dyDescent="0.35">
      <c r="A208" s="16" t="s">
        <v>6259</v>
      </c>
      <c r="C208" t="s">
        <v>6553</v>
      </c>
      <c r="D208" s="32"/>
      <c r="E208"/>
      <c r="F208" t="s">
        <v>6886</v>
      </c>
      <c r="G208" s="16"/>
      <c r="I208" t="s">
        <v>119</v>
      </c>
      <c r="K208" s="16"/>
      <c r="L208" s="16"/>
      <c r="M208" s="16">
        <f t="shared" si="12"/>
        <v>1</v>
      </c>
      <c r="N208" s="16" t="s">
        <v>6339</v>
      </c>
      <c r="O208" s="16"/>
      <c r="P208" s="16"/>
      <c r="Q208" s="16"/>
      <c r="R208" t="s">
        <v>6902</v>
      </c>
      <c r="S208" s="16"/>
      <c r="T208" s="16"/>
      <c r="U208" s="16"/>
      <c r="V208" s="16"/>
      <c r="AB208" s="16"/>
      <c r="AC208" t="s">
        <v>6553</v>
      </c>
      <c r="AK208" s="42" t="s">
        <v>6531</v>
      </c>
      <c r="AL208" s="16"/>
      <c r="AY208" s="30"/>
      <c r="BC208" s="26"/>
      <c r="BH208" s="16"/>
      <c r="BI208" s="41"/>
      <c r="BM208" s="26"/>
      <c r="BT208" s="16"/>
      <c r="BV208" s="19"/>
      <c r="CC208" s="16"/>
      <c r="CS208" s="19"/>
      <c r="CU208" s="19"/>
      <c r="CX208" s="16"/>
      <c r="DA208" s="16"/>
      <c r="DB208" s="16"/>
      <c r="DC208" s="16"/>
      <c r="DE208" s="16"/>
      <c r="DJ208" s="16"/>
    </row>
    <row r="209" spans="1:114" x14ac:dyDescent="0.35">
      <c r="A209" s="16" t="s">
        <v>6259</v>
      </c>
      <c r="C209" t="s">
        <v>6556</v>
      </c>
      <c r="D209" s="32"/>
      <c r="E209"/>
      <c r="F209" t="s">
        <v>6886</v>
      </c>
      <c r="G209" s="16"/>
      <c r="I209" t="s">
        <v>119</v>
      </c>
      <c r="K209" s="16"/>
      <c r="L209" s="16"/>
      <c r="M209" s="16">
        <f t="shared" si="12"/>
        <v>1</v>
      </c>
      <c r="N209" s="16" t="s">
        <v>6339</v>
      </c>
      <c r="O209" s="16"/>
      <c r="P209" s="16"/>
      <c r="Q209" s="16"/>
      <c r="R209" t="s">
        <v>6904</v>
      </c>
      <c r="S209" s="16"/>
      <c r="T209" s="16"/>
      <c r="U209" s="16"/>
      <c r="V209" s="16"/>
      <c r="AB209" s="16"/>
      <c r="AC209" t="s">
        <v>6556</v>
      </c>
      <c r="AK209" s="42" t="s">
        <v>6531</v>
      </c>
      <c r="AL209" s="16"/>
      <c r="AY209" s="30"/>
      <c r="BC209" s="26"/>
      <c r="BH209" s="16"/>
      <c r="BI209" s="41"/>
      <c r="BM209" s="26"/>
      <c r="BT209" s="16"/>
      <c r="BV209" s="19"/>
      <c r="CC209" s="16"/>
      <c r="CS209" s="19"/>
      <c r="CU209" s="19"/>
      <c r="CX209" s="16"/>
      <c r="DA209" s="16"/>
      <c r="DB209" s="16"/>
      <c r="DC209" s="16"/>
      <c r="DE209" s="16"/>
      <c r="DJ209" s="16"/>
    </row>
    <row r="210" spans="1:114" x14ac:dyDescent="0.35">
      <c r="A210" s="16" t="s">
        <v>6259</v>
      </c>
      <c r="C210" t="s">
        <v>6557</v>
      </c>
      <c r="D210" s="32"/>
      <c r="E210"/>
      <c r="F210" t="s">
        <v>6886</v>
      </c>
      <c r="G210" s="16"/>
      <c r="I210" t="s">
        <v>119</v>
      </c>
      <c r="K210" s="16"/>
      <c r="L210" s="16"/>
      <c r="M210" s="16">
        <f t="shared" si="12"/>
        <v>1</v>
      </c>
      <c r="N210" s="16" t="s">
        <v>6339</v>
      </c>
      <c r="O210" s="16"/>
      <c r="P210" s="16"/>
      <c r="Q210" s="16"/>
      <c r="R210" t="s">
        <v>6905</v>
      </c>
      <c r="S210" s="16"/>
      <c r="T210" s="16"/>
      <c r="U210" s="16"/>
      <c r="V210" s="16"/>
      <c r="AB210" s="16"/>
      <c r="AC210" t="s">
        <v>6557</v>
      </c>
      <c r="AK210" s="42" t="s">
        <v>6531</v>
      </c>
      <c r="AL210" s="16"/>
      <c r="AY210" s="30"/>
      <c r="BC210" s="26"/>
      <c r="BH210" s="16"/>
      <c r="BI210" s="41"/>
      <c r="BM210" s="26"/>
      <c r="BT210" s="16"/>
      <c r="BV210" s="19"/>
      <c r="CC210" s="16"/>
      <c r="CS210" s="19"/>
      <c r="CU210" s="19"/>
      <c r="CX210" s="16"/>
      <c r="DA210" s="16"/>
      <c r="DB210" s="16"/>
      <c r="DC210" s="16"/>
      <c r="DE210" s="16"/>
      <c r="DJ210" s="16"/>
    </row>
    <row r="211" spans="1:114" x14ac:dyDescent="0.35">
      <c r="A211" s="16" t="s">
        <v>6259</v>
      </c>
      <c r="C211" t="s">
        <v>6558</v>
      </c>
      <c r="D211" s="32"/>
      <c r="E211" t="s">
        <v>3166</v>
      </c>
      <c r="F211" t="s">
        <v>6886</v>
      </c>
      <c r="G211" s="16"/>
      <c r="I211" t="s">
        <v>119</v>
      </c>
      <c r="K211" s="16"/>
      <c r="L211" s="16"/>
      <c r="M211" s="16">
        <f t="shared" si="12"/>
        <v>1</v>
      </c>
      <c r="N211" s="16" t="s">
        <v>6339</v>
      </c>
      <c r="O211" s="16"/>
      <c r="P211" s="16"/>
      <c r="Q211" s="16"/>
      <c r="R211" t="s">
        <v>6531</v>
      </c>
      <c r="S211" s="16"/>
      <c r="T211" s="16"/>
      <c r="U211" s="16"/>
      <c r="V211" s="16"/>
      <c r="AB211" s="16"/>
      <c r="AC211" t="s">
        <v>6558</v>
      </c>
      <c r="AK211" s="42" t="s">
        <v>6559</v>
      </c>
      <c r="AL211" s="16"/>
      <c r="AY211" s="30"/>
      <c r="BC211" s="26"/>
      <c r="BH211" s="16"/>
      <c r="BI211" s="41"/>
      <c r="BM211" s="26"/>
      <c r="BT211" s="16"/>
      <c r="BV211" s="19"/>
      <c r="CC211" s="16"/>
      <c r="CS211" s="19"/>
      <c r="CU211" s="19"/>
      <c r="CX211" s="16"/>
      <c r="DA211" s="16"/>
      <c r="DB211" s="16"/>
      <c r="DC211" s="16"/>
      <c r="DE211" s="16"/>
      <c r="DJ211" s="16"/>
    </row>
    <row r="212" spans="1:114" x14ac:dyDescent="0.35">
      <c r="A212" s="16" t="s">
        <v>6259</v>
      </c>
      <c r="C212" t="s">
        <v>6560</v>
      </c>
      <c r="D212" s="32"/>
      <c r="E212" t="s">
        <v>6906</v>
      </c>
      <c r="F212" t="s">
        <v>6886</v>
      </c>
      <c r="G212" s="16"/>
      <c r="I212" t="s">
        <v>119</v>
      </c>
      <c r="K212" s="16"/>
      <c r="L212" s="16"/>
      <c r="M212" s="16">
        <f t="shared" si="12"/>
        <v>1</v>
      </c>
      <c r="N212" s="16" t="s">
        <v>6339</v>
      </c>
      <c r="O212" s="16"/>
      <c r="P212" s="16"/>
      <c r="Q212" s="16"/>
      <c r="R212" t="s">
        <v>6531</v>
      </c>
      <c r="S212" s="16"/>
      <c r="T212" s="16"/>
      <c r="U212" s="16"/>
      <c r="V212" s="16"/>
      <c r="AB212" s="16"/>
      <c r="AC212" t="s">
        <v>6560</v>
      </c>
      <c r="AK212" s="42" t="s">
        <v>6561</v>
      </c>
      <c r="AL212" s="16"/>
      <c r="AY212" s="30"/>
      <c r="BC212" s="26"/>
      <c r="BH212" s="16"/>
      <c r="BI212" s="41"/>
      <c r="BM212" s="26"/>
      <c r="BT212" s="16"/>
      <c r="BV212" s="19"/>
      <c r="CC212" s="16"/>
      <c r="CS212" s="19"/>
      <c r="CU212" s="19"/>
      <c r="CX212" s="16"/>
      <c r="DA212" s="16"/>
      <c r="DB212" s="16"/>
      <c r="DC212" s="16"/>
      <c r="DE212" s="16"/>
      <c r="DJ212" s="16"/>
    </row>
    <row r="213" spans="1:114" x14ac:dyDescent="0.35">
      <c r="A213" s="16" t="s">
        <v>6259</v>
      </c>
      <c r="B213" s="17"/>
      <c r="C213" t="s">
        <v>7139</v>
      </c>
      <c r="D213" s="33" t="s">
        <v>7209</v>
      </c>
      <c r="E213" s="39" t="s">
        <v>7148</v>
      </c>
      <c r="F213" s="17" t="s">
        <v>6886</v>
      </c>
      <c r="G213" s="16"/>
      <c r="I213" s="34" t="s">
        <v>119</v>
      </c>
      <c r="K213" s="16"/>
      <c r="L213" s="16"/>
      <c r="M213" s="16">
        <f t="shared" si="12"/>
        <v>1</v>
      </c>
      <c r="N213" s="38" t="s">
        <v>6339</v>
      </c>
      <c r="O213" s="17" t="s">
        <v>651</v>
      </c>
      <c r="P213" s="17" t="s">
        <v>6247</v>
      </c>
      <c r="Q213" s="17"/>
      <c r="R213" s="17" t="s">
        <v>6277</v>
      </c>
      <c r="S213" s="16"/>
      <c r="T213" s="34" t="s">
        <v>2759</v>
      </c>
      <c r="U213" s="17" t="s">
        <v>7147</v>
      </c>
      <c r="V213" s="16"/>
      <c r="W213" s="17" t="s">
        <v>2757</v>
      </c>
      <c r="X213" s="17" t="s">
        <v>7141</v>
      </c>
      <c r="Z213" s="18" t="s">
        <v>7142</v>
      </c>
      <c r="AA213" s="18"/>
      <c r="AB213" s="16"/>
      <c r="AC213" s="34" t="s">
        <v>7138</v>
      </c>
      <c r="AH213" s="17" t="s">
        <v>963</v>
      </c>
      <c r="AI213" s="17" t="s">
        <v>731</v>
      </c>
      <c r="AJ213" s="17" t="s">
        <v>7146</v>
      </c>
      <c r="AK213" s="41" t="s">
        <v>6681</v>
      </c>
      <c r="AL213" s="17" t="s">
        <v>6681</v>
      </c>
      <c r="AM213" s="17"/>
      <c r="AN213" s="17"/>
      <c r="AQ213" s="17" t="s">
        <v>5981</v>
      </c>
      <c r="AR213" s="17" t="s">
        <v>7143</v>
      </c>
      <c r="AS213" s="34" t="s">
        <v>7145</v>
      </c>
      <c r="AT213" s="34" t="s">
        <v>7144</v>
      </c>
      <c r="AY213" s="30"/>
      <c r="BC213" s="26"/>
      <c r="BH213" s="16"/>
      <c r="BI213" s="41"/>
      <c r="BM213" s="26"/>
      <c r="BT213" s="16"/>
      <c r="BV213" s="19"/>
      <c r="CC213" s="16"/>
      <c r="CS213" s="19"/>
      <c r="CU213" s="19"/>
      <c r="CX213" s="16"/>
      <c r="DA213" s="16"/>
      <c r="DB213" s="16"/>
      <c r="DC213" s="16"/>
      <c r="DE213" s="16"/>
      <c r="DJ213" s="16"/>
    </row>
    <row r="214" spans="1:114" x14ac:dyDescent="0.35">
      <c r="A214" s="16" t="s">
        <v>6259</v>
      </c>
      <c r="C214" t="s">
        <v>6562</v>
      </c>
      <c r="D214" s="32"/>
      <c r="E214" t="s">
        <v>6907</v>
      </c>
      <c r="F214" t="s">
        <v>6886</v>
      </c>
      <c r="G214" s="16"/>
      <c r="I214" t="s">
        <v>119</v>
      </c>
      <c r="K214" s="16"/>
      <c r="L214" s="16"/>
      <c r="M214" s="16">
        <f t="shared" si="12"/>
        <v>1</v>
      </c>
      <c r="N214" s="16" t="s">
        <v>6339</v>
      </c>
      <c r="O214" s="16"/>
      <c r="P214" s="16"/>
      <c r="Q214" s="16"/>
      <c r="R214" t="s">
        <v>6531</v>
      </c>
      <c r="S214" s="16"/>
      <c r="T214" s="16"/>
      <c r="U214" s="16"/>
      <c r="V214" s="16"/>
      <c r="AB214" s="16"/>
      <c r="AC214" t="s">
        <v>6562</v>
      </c>
      <c r="AK214" s="42" t="s">
        <v>6534</v>
      </c>
      <c r="AL214" s="16"/>
      <c r="AY214" s="30"/>
      <c r="BC214" s="26"/>
      <c r="BH214" s="16"/>
      <c r="BI214" s="41"/>
      <c r="BM214" s="26"/>
      <c r="BT214" s="16"/>
      <c r="BV214" s="19"/>
      <c r="CC214" s="16"/>
      <c r="CS214" s="19"/>
      <c r="CU214" s="19"/>
      <c r="CX214" s="16"/>
      <c r="DA214" s="16"/>
      <c r="DB214" s="16"/>
      <c r="DC214" s="16"/>
      <c r="DE214" s="16"/>
      <c r="DJ214" s="16"/>
    </row>
    <row r="215" spans="1:114" x14ac:dyDescent="0.35">
      <c r="A215" s="16" t="s">
        <v>6259</v>
      </c>
      <c r="C215" t="s">
        <v>6563</v>
      </c>
      <c r="D215" s="32"/>
      <c r="E215"/>
      <c r="F215" t="s">
        <v>6886</v>
      </c>
      <c r="G215" s="16"/>
      <c r="I215" t="s">
        <v>119</v>
      </c>
      <c r="K215" s="16"/>
      <c r="L215" s="16"/>
      <c r="M215" s="16">
        <f t="shared" si="12"/>
        <v>1</v>
      </c>
      <c r="N215" s="16" t="s">
        <v>6339</v>
      </c>
      <c r="O215" s="16"/>
      <c r="P215" s="16"/>
      <c r="Q215" s="16"/>
      <c r="R215" t="s">
        <v>6908</v>
      </c>
      <c r="S215" s="16"/>
      <c r="T215" s="16"/>
      <c r="U215" s="16"/>
      <c r="V215" s="16"/>
      <c r="AB215" s="16"/>
      <c r="AC215" t="s">
        <v>6563</v>
      </c>
      <c r="AK215" s="42" t="s">
        <v>6531</v>
      </c>
      <c r="AL215" s="16"/>
      <c r="AY215" s="30"/>
      <c r="BC215" s="26"/>
      <c r="BH215" s="16"/>
      <c r="BI215" s="41"/>
      <c r="BM215" s="26"/>
      <c r="BT215" s="16"/>
      <c r="BV215" s="19"/>
      <c r="CC215" s="16"/>
      <c r="CS215" s="19"/>
      <c r="CU215" s="19"/>
      <c r="CX215" s="16"/>
      <c r="DA215" s="16"/>
      <c r="DB215" s="16"/>
      <c r="DC215" s="16"/>
      <c r="DE215" s="16"/>
      <c r="DJ215" s="16"/>
    </row>
    <row r="216" spans="1:114" x14ac:dyDescent="0.35">
      <c r="A216" s="16" t="s">
        <v>6259</v>
      </c>
      <c r="C216" t="s">
        <v>6564</v>
      </c>
      <c r="D216" s="32"/>
      <c r="E216" t="s">
        <v>6909</v>
      </c>
      <c r="F216" t="s">
        <v>6886</v>
      </c>
      <c r="G216" s="16"/>
      <c r="I216" t="s">
        <v>119</v>
      </c>
      <c r="K216" s="16"/>
      <c r="L216" s="16"/>
      <c r="M216" s="16">
        <f t="shared" si="12"/>
        <v>1</v>
      </c>
      <c r="N216" s="16" t="s">
        <v>6339</v>
      </c>
      <c r="O216" s="16"/>
      <c r="P216" s="16"/>
      <c r="Q216" s="16"/>
      <c r="R216" t="s">
        <v>6565</v>
      </c>
      <c r="S216" s="16"/>
      <c r="T216" s="16"/>
      <c r="U216" s="16"/>
      <c r="V216" s="16"/>
      <c r="AB216" s="16"/>
      <c r="AC216" t="s">
        <v>6564</v>
      </c>
      <c r="AK216" s="42" t="s">
        <v>6550</v>
      </c>
      <c r="AL216" s="16"/>
      <c r="AY216" s="30"/>
      <c r="BC216" s="26"/>
      <c r="BH216" s="16"/>
      <c r="BI216" s="41"/>
      <c r="BM216" s="26"/>
      <c r="BT216" s="16"/>
      <c r="BV216" s="19"/>
      <c r="CC216" s="16"/>
      <c r="CS216" s="19"/>
      <c r="CU216" s="19"/>
      <c r="CX216" s="16"/>
      <c r="DA216" s="16"/>
      <c r="DB216" s="16"/>
      <c r="DC216" s="16"/>
      <c r="DE216" s="16"/>
      <c r="DJ216" s="16"/>
    </row>
    <row r="217" spans="1:114" x14ac:dyDescent="0.35">
      <c r="A217" s="16" t="s">
        <v>6259</v>
      </c>
      <c r="C217" t="s">
        <v>2589</v>
      </c>
      <c r="D217" s="32"/>
      <c r="E217"/>
      <c r="F217" t="s">
        <v>6886</v>
      </c>
      <c r="G217" s="16"/>
      <c r="I217" t="s">
        <v>119</v>
      </c>
      <c r="K217" s="16"/>
      <c r="L217" s="16"/>
      <c r="M217" s="16">
        <f t="shared" si="12"/>
        <v>1</v>
      </c>
      <c r="N217" s="16" t="s">
        <v>6339</v>
      </c>
      <c r="O217" s="16"/>
      <c r="P217" s="16"/>
      <c r="Q217" s="16"/>
      <c r="R217" t="s">
        <v>7123</v>
      </c>
      <c r="S217" s="16"/>
      <c r="T217" s="16"/>
      <c r="U217" s="16"/>
      <c r="V217" s="16"/>
      <c r="AB217" s="16"/>
      <c r="AC217" t="s">
        <v>2589</v>
      </c>
      <c r="AK217" s="42" t="s">
        <v>6531</v>
      </c>
      <c r="AL217" s="16"/>
      <c r="AY217" s="30"/>
      <c r="BC217" s="26"/>
      <c r="BH217" s="16"/>
      <c r="BI217" s="41"/>
      <c r="BM217" s="26"/>
      <c r="BT217" s="16"/>
      <c r="BV217" s="19"/>
      <c r="CC217" s="16"/>
      <c r="CS217" s="19"/>
      <c r="CU217" s="19"/>
      <c r="CX217" s="16"/>
      <c r="DA217" s="16"/>
      <c r="DB217" s="16"/>
      <c r="DC217" s="16"/>
      <c r="DE217" s="16"/>
      <c r="DJ217" s="16"/>
    </row>
    <row r="218" spans="1:114" x14ac:dyDescent="0.35">
      <c r="A218" s="16" t="s">
        <v>6259</v>
      </c>
      <c r="C218" t="s">
        <v>6566</v>
      </c>
      <c r="D218" s="32"/>
      <c r="E218" t="s">
        <v>6910</v>
      </c>
      <c r="F218" t="s">
        <v>6886</v>
      </c>
      <c r="G218" s="16"/>
      <c r="I218" t="s">
        <v>119</v>
      </c>
      <c r="K218" s="16"/>
      <c r="L218" s="16"/>
      <c r="M218" s="16">
        <f t="shared" si="12"/>
        <v>1</v>
      </c>
      <c r="N218" s="16" t="s">
        <v>6339</v>
      </c>
      <c r="O218" s="16"/>
      <c r="P218" s="16"/>
      <c r="Q218" s="16"/>
      <c r="R218" t="s">
        <v>6531</v>
      </c>
      <c r="S218" s="16"/>
      <c r="T218" s="16"/>
      <c r="U218" s="16"/>
      <c r="V218" s="16"/>
      <c r="AB218" s="16"/>
      <c r="AC218" t="s">
        <v>6566</v>
      </c>
      <c r="AK218" s="42" t="s">
        <v>6567</v>
      </c>
      <c r="AL218" s="16"/>
      <c r="AY218" s="30"/>
      <c r="BC218" s="26"/>
      <c r="BH218" s="16"/>
      <c r="BI218" s="41"/>
      <c r="BM218" s="26"/>
      <c r="BT218" s="16"/>
      <c r="BV218" s="19"/>
      <c r="CC218" s="16"/>
      <c r="CS218" s="19"/>
      <c r="CU218" s="19"/>
      <c r="CX218" s="16"/>
      <c r="DA218" s="16"/>
      <c r="DB218" s="16"/>
      <c r="DC218" s="16"/>
      <c r="DE218" s="16"/>
      <c r="DJ218" s="16"/>
    </row>
    <row r="219" spans="1:114" x14ac:dyDescent="0.35">
      <c r="A219" s="16" t="s">
        <v>6259</v>
      </c>
      <c r="C219" t="s">
        <v>6568</v>
      </c>
      <c r="D219" s="32"/>
      <c r="E219" t="s">
        <v>6911</v>
      </c>
      <c r="F219" t="s">
        <v>6886</v>
      </c>
      <c r="G219" s="16"/>
      <c r="I219" t="s">
        <v>119</v>
      </c>
      <c r="K219" s="16"/>
      <c r="L219" s="16"/>
      <c r="M219" s="16">
        <f t="shared" si="12"/>
        <v>1</v>
      </c>
      <c r="N219" s="16" t="s">
        <v>6339</v>
      </c>
      <c r="O219" s="16"/>
      <c r="P219" s="16"/>
      <c r="Q219" s="16"/>
      <c r="R219" t="s">
        <v>6531</v>
      </c>
      <c r="S219" s="16"/>
      <c r="T219" s="16"/>
      <c r="U219" s="16"/>
      <c r="V219" s="16"/>
      <c r="AB219" s="16"/>
      <c r="AC219" t="s">
        <v>6568</v>
      </c>
      <c r="AK219" s="42" t="s">
        <v>6538</v>
      </c>
      <c r="AL219" s="16"/>
      <c r="AY219" s="30"/>
      <c r="BC219" s="26"/>
      <c r="BH219" s="16"/>
      <c r="BI219" s="41"/>
      <c r="BM219" s="26"/>
      <c r="BT219" s="16"/>
      <c r="BV219" s="19"/>
      <c r="CC219" s="16"/>
      <c r="CS219" s="19"/>
      <c r="CU219" s="19"/>
      <c r="CX219" s="16"/>
      <c r="DA219" s="16"/>
      <c r="DB219" s="16"/>
      <c r="DC219" s="16"/>
      <c r="DE219" s="16"/>
      <c r="DJ219" s="16"/>
    </row>
    <row r="220" spans="1:114" x14ac:dyDescent="0.35">
      <c r="A220" s="16" t="s">
        <v>6259</v>
      </c>
      <c r="C220" t="s">
        <v>6569</v>
      </c>
      <c r="D220" s="32"/>
      <c r="E220" t="s">
        <v>6912</v>
      </c>
      <c r="F220" t="s">
        <v>6886</v>
      </c>
      <c r="G220" s="16"/>
      <c r="I220" t="s">
        <v>119</v>
      </c>
      <c r="K220" s="16"/>
      <c r="L220" s="16"/>
      <c r="M220" s="16">
        <f t="shared" si="12"/>
        <v>1</v>
      </c>
      <c r="N220" s="16" t="s">
        <v>6339</v>
      </c>
      <c r="O220" s="16"/>
      <c r="P220" s="16"/>
      <c r="Q220" s="16"/>
      <c r="R220" t="s">
        <v>6531</v>
      </c>
      <c r="S220" s="16"/>
      <c r="T220" s="16"/>
      <c r="U220" s="16"/>
      <c r="V220" s="16"/>
      <c r="AB220" s="16"/>
      <c r="AC220" t="s">
        <v>6569</v>
      </c>
      <c r="AK220" s="42" t="s">
        <v>6570</v>
      </c>
      <c r="AL220" s="16"/>
      <c r="AY220" s="30"/>
      <c r="BC220" s="26"/>
      <c r="BH220" s="16"/>
      <c r="BI220" s="41"/>
      <c r="BM220" s="26"/>
      <c r="BT220" s="16"/>
      <c r="BV220" s="19"/>
      <c r="CC220" s="16"/>
      <c r="CS220" s="19"/>
      <c r="CU220" s="19"/>
      <c r="CX220" s="16"/>
      <c r="DA220" s="16"/>
      <c r="DB220" s="16"/>
      <c r="DC220" s="16"/>
      <c r="DE220" s="16"/>
      <c r="DJ220" s="16"/>
    </row>
    <row r="221" spans="1:114" x14ac:dyDescent="0.35">
      <c r="A221" s="16" t="s">
        <v>6259</v>
      </c>
      <c r="C221" t="s">
        <v>6571</v>
      </c>
      <c r="D221" s="32"/>
      <c r="E221" t="s">
        <v>6913</v>
      </c>
      <c r="F221" t="s">
        <v>6886</v>
      </c>
      <c r="G221" s="16"/>
      <c r="I221" t="s">
        <v>119</v>
      </c>
      <c r="K221" s="16"/>
      <c r="L221" s="16"/>
      <c r="M221" s="16">
        <f t="shared" si="12"/>
        <v>1</v>
      </c>
      <c r="N221" s="16" t="s">
        <v>6339</v>
      </c>
      <c r="O221" s="16"/>
      <c r="P221" s="16"/>
      <c r="Q221" s="16"/>
      <c r="R221" t="s">
        <v>6531</v>
      </c>
      <c r="S221" s="16"/>
      <c r="T221" s="16"/>
      <c r="U221" s="16"/>
      <c r="V221" s="16"/>
      <c r="AB221" s="16"/>
      <c r="AC221" t="s">
        <v>6571</v>
      </c>
      <c r="AK221" s="42" t="s">
        <v>6567</v>
      </c>
      <c r="AL221" s="16"/>
      <c r="AY221" s="30"/>
      <c r="BC221" s="26"/>
      <c r="BH221" s="16"/>
      <c r="BI221" s="41"/>
      <c r="BM221" s="26"/>
      <c r="BT221" s="16"/>
      <c r="BV221" s="19"/>
      <c r="CC221" s="16"/>
      <c r="CS221" s="19"/>
      <c r="CU221" s="19"/>
      <c r="CX221" s="16"/>
      <c r="DA221" s="16"/>
      <c r="DB221" s="16"/>
      <c r="DC221" s="16"/>
      <c r="DE221" s="16"/>
      <c r="DJ221" s="16"/>
    </row>
    <row r="222" spans="1:114" x14ac:dyDescent="0.35">
      <c r="A222" s="16" t="s">
        <v>6259</v>
      </c>
      <c r="C222" t="s">
        <v>6572</v>
      </c>
      <c r="D222" s="32"/>
      <c r="E222" t="s">
        <v>6914</v>
      </c>
      <c r="F222" t="s">
        <v>6886</v>
      </c>
      <c r="G222" s="16"/>
      <c r="I222" t="s">
        <v>119</v>
      </c>
      <c r="K222" s="16"/>
      <c r="L222" s="16"/>
      <c r="M222" s="16">
        <f t="shared" si="12"/>
        <v>1</v>
      </c>
      <c r="N222" s="16" t="s">
        <v>6339</v>
      </c>
      <c r="O222" s="16"/>
      <c r="P222" s="16"/>
      <c r="Q222" s="16"/>
      <c r="R222" t="s">
        <v>6531</v>
      </c>
      <c r="S222" s="16"/>
      <c r="T222" s="16"/>
      <c r="U222" s="16"/>
      <c r="V222" s="16"/>
      <c r="AB222" s="16"/>
      <c r="AC222" t="s">
        <v>6572</v>
      </c>
      <c r="AK222" s="42" t="s">
        <v>6573</v>
      </c>
      <c r="AL222" s="16"/>
      <c r="AY222" s="30"/>
      <c r="BC222" s="26"/>
      <c r="BH222" s="16"/>
      <c r="BI222" s="41"/>
      <c r="BM222" s="26"/>
      <c r="BT222" s="16"/>
      <c r="BV222" s="19"/>
      <c r="CC222" s="16"/>
      <c r="CS222" s="19"/>
      <c r="CU222" s="19"/>
      <c r="CX222" s="16"/>
      <c r="DA222" s="16"/>
      <c r="DB222" s="16"/>
      <c r="DC222" s="16"/>
      <c r="DE222" s="16"/>
      <c r="DJ222" s="16"/>
    </row>
    <row r="223" spans="1:114" x14ac:dyDescent="0.35">
      <c r="A223" s="16" t="s">
        <v>6259</v>
      </c>
      <c r="C223" t="s">
        <v>6574</v>
      </c>
      <c r="D223" s="32"/>
      <c r="E223"/>
      <c r="F223" t="s">
        <v>6886</v>
      </c>
      <c r="G223" s="16"/>
      <c r="I223" t="s">
        <v>119</v>
      </c>
      <c r="K223" s="16"/>
      <c r="L223" s="16"/>
      <c r="M223" s="16">
        <f t="shared" si="12"/>
        <v>1</v>
      </c>
      <c r="N223" s="16" t="s">
        <v>6339</v>
      </c>
      <c r="O223" s="16"/>
      <c r="P223" s="16"/>
      <c r="Q223" s="16"/>
      <c r="R223" t="s">
        <v>6915</v>
      </c>
      <c r="S223" s="16"/>
      <c r="T223" s="16"/>
      <c r="U223" s="16"/>
      <c r="V223" s="16"/>
      <c r="AB223" s="16"/>
      <c r="AC223" t="s">
        <v>6574</v>
      </c>
      <c r="AK223" s="42" t="s">
        <v>6531</v>
      </c>
      <c r="AL223" s="16"/>
      <c r="AY223" s="30"/>
      <c r="BC223" s="26"/>
      <c r="BH223" s="16"/>
      <c r="BI223" s="41"/>
      <c r="BM223" s="26"/>
      <c r="BT223" s="16"/>
      <c r="BV223" s="19"/>
      <c r="CC223" s="16"/>
      <c r="CS223" s="19"/>
      <c r="CU223" s="19"/>
      <c r="CX223" s="16"/>
      <c r="DA223" s="16"/>
      <c r="DB223" s="16"/>
      <c r="DC223" s="16"/>
      <c r="DE223" s="16"/>
      <c r="DJ223" s="16"/>
    </row>
    <row r="224" spans="1:114" x14ac:dyDescent="0.35">
      <c r="A224" s="16" t="s">
        <v>6259</v>
      </c>
      <c r="C224" t="s">
        <v>6575</v>
      </c>
      <c r="D224" s="32"/>
      <c r="E224" t="s">
        <v>6916</v>
      </c>
      <c r="F224" t="s">
        <v>6886</v>
      </c>
      <c r="G224" s="16"/>
      <c r="I224" t="s">
        <v>119</v>
      </c>
      <c r="K224" s="16"/>
      <c r="L224" s="16"/>
      <c r="M224" s="16">
        <f t="shared" si="12"/>
        <v>1</v>
      </c>
      <c r="N224" s="16" t="s">
        <v>6339</v>
      </c>
      <c r="O224" s="16"/>
      <c r="P224" s="16"/>
      <c r="Q224" s="16"/>
      <c r="R224" t="s">
        <v>6531</v>
      </c>
      <c r="S224" s="16"/>
      <c r="T224" s="16"/>
      <c r="U224" s="16"/>
      <c r="V224" s="16"/>
      <c r="AB224" s="16"/>
      <c r="AC224" t="s">
        <v>6575</v>
      </c>
      <c r="AK224" s="42" t="s">
        <v>6537</v>
      </c>
      <c r="AL224" s="16"/>
      <c r="AY224" s="30"/>
      <c r="BC224" s="26"/>
      <c r="BH224" s="16"/>
      <c r="BI224" s="41"/>
      <c r="BM224" s="26"/>
      <c r="BT224" s="16"/>
      <c r="BV224" s="19"/>
      <c r="CC224" s="16"/>
      <c r="CS224" s="19"/>
      <c r="CU224" s="19"/>
      <c r="CX224" s="16"/>
      <c r="DA224" s="16"/>
      <c r="DB224" s="16"/>
      <c r="DC224" s="16"/>
      <c r="DE224" s="16"/>
      <c r="DJ224" s="16"/>
    </row>
    <row r="225" spans="1:114" x14ac:dyDescent="0.35">
      <c r="A225" s="16" t="s">
        <v>6259</v>
      </c>
      <c r="C225" t="s">
        <v>1254</v>
      </c>
      <c r="D225" s="32"/>
      <c r="E225"/>
      <c r="F225" t="s">
        <v>6886</v>
      </c>
      <c r="G225" s="16"/>
      <c r="I225" t="s">
        <v>119</v>
      </c>
      <c r="K225" s="16"/>
      <c r="L225" s="16"/>
      <c r="M225" s="16">
        <f t="shared" si="12"/>
        <v>1</v>
      </c>
      <c r="N225" s="16" t="s">
        <v>6339</v>
      </c>
      <c r="O225" s="16" t="s">
        <v>1187</v>
      </c>
      <c r="P225" s="16"/>
      <c r="Q225" s="16"/>
      <c r="R225" t="s">
        <v>6917</v>
      </c>
      <c r="S225" s="16"/>
      <c r="T225" s="16" t="s">
        <v>1255</v>
      </c>
      <c r="U225" s="16"/>
      <c r="V225" s="16"/>
      <c r="AB225" s="16"/>
      <c r="AC225" t="s">
        <v>1254</v>
      </c>
      <c r="AI225" s="16" t="s">
        <v>1256</v>
      </c>
      <c r="AK225" s="42" t="s">
        <v>6531</v>
      </c>
      <c r="AL225" s="16"/>
      <c r="AU225" s="16" t="e">
        <f>LEN(#REF!)-LEN(SUBSTITUTE(#REF!,",",""))+1</f>
        <v>#REF!</v>
      </c>
      <c r="AY225" s="30"/>
      <c r="BC225" s="26"/>
      <c r="BH225" s="16"/>
      <c r="BI225" s="41"/>
      <c r="BM225" s="26"/>
      <c r="BT225" s="16"/>
      <c r="BV225" s="19"/>
      <c r="CC225" s="16" t="s">
        <v>1257</v>
      </c>
      <c r="CS225" s="19"/>
      <c r="CU225" s="19"/>
      <c r="CX225" s="16"/>
      <c r="DA225" s="16"/>
      <c r="DB225" s="16"/>
      <c r="DC225" s="16"/>
      <c r="DE225" s="16"/>
      <c r="DJ225" s="16"/>
    </row>
    <row r="226" spans="1:114" x14ac:dyDescent="0.35">
      <c r="A226" s="16" t="s">
        <v>6259</v>
      </c>
      <c r="C226" t="s">
        <v>6576</v>
      </c>
      <c r="D226" s="32"/>
      <c r="E226" t="s">
        <v>6918</v>
      </c>
      <c r="F226" t="s">
        <v>6886</v>
      </c>
      <c r="G226" s="16"/>
      <c r="I226" t="s">
        <v>119</v>
      </c>
      <c r="K226" s="16"/>
      <c r="L226" s="16"/>
      <c r="M226" s="16">
        <f t="shared" si="12"/>
        <v>1</v>
      </c>
      <c r="N226" s="16" t="s">
        <v>6339</v>
      </c>
      <c r="O226" s="16"/>
      <c r="P226" s="16"/>
      <c r="Q226" s="16"/>
      <c r="R226" t="s">
        <v>6531</v>
      </c>
      <c r="S226" s="16"/>
      <c r="T226" s="16"/>
      <c r="U226" s="16"/>
      <c r="V226" s="16"/>
      <c r="AB226" s="16"/>
      <c r="AC226" t="s">
        <v>6576</v>
      </c>
      <c r="AK226" s="42" t="s">
        <v>6577</v>
      </c>
      <c r="AL226" s="16"/>
      <c r="AY226" s="30"/>
      <c r="BC226" s="26"/>
      <c r="BH226" s="16"/>
      <c r="BI226" s="41"/>
      <c r="BM226" s="26"/>
      <c r="BT226" s="16"/>
      <c r="BV226" s="19"/>
      <c r="CC226" s="16"/>
      <c r="CS226" s="19"/>
      <c r="CU226" s="19"/>
      <c r="CX226" s="16"/>
      <c r="DA226" s="16"/>
      <c r="DB226" s="16"/>
      <c r="DC226" s="16"/>
      <c r="DE226" s="16"/>
      <c r="DJ226" s="16"/>
    </row>
    <row r="227" spans="1:114" x14ac:dyDescent="0.35">
      <c r="A227" s="16" t="s">
        <v>6259</v>
      </c>
      <c r="C227" t="s">
        <v>6578</v>
      </c>
      <c r="D227" s="32"/>
      <c r="E227" t="s">
        <v>6919</v>
      </c>
      <c r="F227" t="s">
        <v>6886</v>
      </c>
      <c r="G227" s="16"/>
      <c r="I227" t="s">
        <v>119</v>
      </c>
      <c r="K227" s="16"/>
      <c r="L227" s="16"/>
      <c r="M227" s="16">
        <f t="shared" si="12"/>
        <v>1</v>
      </c>
      <c r="N227" s="16" t="s">
        <v>6339</v>
      </c>
      <c r="O227" s="16"/>
      <c r="P227" s="16"/>
      <c r="Q227" s="16"/>
      <c r="R227" t="s">
        <v>6531</v>
      </c>
      <c r="S227" s="16"/>
      <c r="T227" s="16"/>
      <c r="U227" s="16"/>
      <c r="V227" s="16"/>
      <c r="AB227" s="16"/>
      <c r="AC227" t="s">
        <v>6578</v>
      </c>
      <c r="AK227" s="42" t="s">
        <v>6579</v>
      </c>
      <c r="AL227" s="16"/>
      <c r="AY227" s="30"/>
      <c r="BC227" s="26"/>
      <c r="BH227" s="16"/>
      <c r="BI227" s="41"/>
      <c r="BM227" s="26"/>
      <c r="BT227" s="16"/>
      <c r="BV227" s="19"/>
      <c r="CC227" s="16"/>
      <c r="CS227" s="19"/>
      <c r="CU227" s="19"/>
      <c r="CX227" s="16"/>
      <c r="DA227" s="16"/>
      <c r="DB227" s="16"/>
      <c r="DC227" s="16"/>
      <c r="DE227" s="16"/>
      <c r="DJ227" s="16"/>
    </row>
    <row r="228" spans="1:114" x14ac:dyDescent="0.35">
      <c r="A228" s="16" t="s">
        <v>6259</v>
      </c>
      <c r="C228" t="s">
        <v>1263</v>
      </c>
      <c r="D228" s="32"/>
      <c r="E228"/>
      <c r="F228" t="s">
        <v>6886</v>
      </c>
      <c r="G228" s="16"/>
      <c r="I228" t="s">
        <v>119</v>
      </c>
      <c r="K228" s="16"/>
      <c r="L228" s="16"/>
      <c r="M228" s="16">
        <f t="shared" si="12"/>
        <v>1</v>
      </c>
      <c r="N228" s="16" t="s">
        <v>6339</v>
      </c>
      <c r="O228" s="16" t="s">
        <v>1187</v>
      </c>
      <c r="P228" s="16"/>
      <c r="Q228" s="16"/>
      <c r="R228" t="s">
        <v>6920</v>
      </c>
      <c r="S228" s="16"/>
      <c r="T228" s="16"/>
      <c r="U228" s="16"/>
      <c r="V228" s="16"/>
      <c r="AB228" s="16"/>
      <c r="AC228" t="s">
        <v>1263</v>
      </c>
      <c r="AK228" s="42" t="s">
        <v>6531</v>
      </c>
      <c r="AL228" s="16"/>
      <c r="AU228" s="16" t="e">
        <f>LEN(#REF!)-LEN(SUBSTITUTE(#REF!,",",""))+1</f>
        <v>#REF!</v>
      </c>
      <c r="AW228" s="16">
        <f>LEN(AV228)-LEN(SUBSTITUTE(AV228,",",""))+1</f>
        <v>1</v>
      </c>
      <c r="AY228" s="30"/>
      <c r="BC228" s="26"/>
      <c r="BH228" s="16"/>
      <c r="BI228" s="41"/>
      <c r="BM228" s="26"/>
      <c r="BP228" s="16" t="s">
        <v>1264</v>
      </c>
      <c r="BT228" s="16"/>
      <c r="BV228" s="19"/>
      <c r="CC228" s="16"/>
      <c r="CS228" s="19"/>
      <c r="CU228" s="19"/>
      <c r="CX228" s="16"/>
      <c r="DA228" s="16"/>
      <c r="DB228" s="16"/>
      <c r="DC228" s="16"/>
      <c r="DE228" s="16"/>
      <c r="DJ228" s="16"/>
    </row>
    <row r="229" spans="1:114" x14ac:dyDescent="0.35">
      <c r="A229" s="16" t="s">
        <v>6259</v>
      </c>
      <c r="C229" t="s">
        <v>6580</v>
      </c>
      <c r="D229" s="32"/>
      <c r="E229" t="s">
        <v>6921</v>
      </c>
      <c r="F229" t="s">
        <v>6886</v>
      </c>
      <c r="G229" s="16"/>
      <c r="I229" t="s">
        <v>119</v>
      </c>
      <c r="K229" s="16"/>
      <c r="L229" s="16"/>
      <c r="M229" s="16">
        <f t="shared" si="12"/>
        <v>1</v>
      </c>
      <c r="N229" s="16" t="s">
        <v>6339</v>
      </c>
      <c r="O229" s="16"/>
      <c r="P229" s="16"/>
      <c r="Q229" s="16"/>
      <c r="R229" t="s">
        <v>6531</v>
      </c>
      <c r="S229" s="16"/>
      <c r="T229" s="16"/>
      <c r="U229" s="16"/>
      <c r="V229" s="16"/>
      <c r="AB229" s="16"/>
      <c r="AC229" t="s">
        <v>6580</v>
      </c>
      <c r="AK229" s="42" t="s">
        <v>6541</v>
      </c>
      <c r="AL229" s="16"/>
      <c r="AY229" s="30"/>
      <c r="BC229" s="26"/>
      <c r="BH229" s="16"/>
      <c r="BI229" s="41"/>
      <c r="BM229" s="26"/>
      <c r="BT229" s="16"/>
      <c r="BV229" s="19"/>
      <c r="CC229" s="16"/>
      <c r="CS229" s="19"/>
      <c r="CU229" s="19"/>
      <c r="CX229" s="16"/>
      <c r="DA229" s="16"/>
      <c r="DB229" s="16"/>
      <c r="DC229" s="16"/>
      <c r="DE229" s="16"/>
      <c r="DJ229" s="16"/>
    </row>
    <row r="230" spans="1:114" x14ac:dyDescent="0.35">
      <c r="A230" s="16" t="s">
        <v>6259</v>
      </c>
      <c r="C230" t="s">
        <v>3172</v>
      </c>
      <c r="D230" s="32"/>
      <c r="E230"/>
      <c r="F230" t="s">
        <v>6886</v>
      </c>
      <c r="G230" s="16"/>
      <c r="I230" t="s">
        <v>119</v>
      </c>
      <c r="K230" s="16"/>
      <c r="L230" s="16"/>
      <c r="M230" s="16">
        <f t="shared" si="12"/>
        <v>1</v>
      </c>
      <c r="N230" s="16" t="s">
        <v>6339</v>
      </c>
      <c r="O230" s="16"/>
      <c r="P230" s="16"/>
      <c r="Q230" s="16"/>
      <c r="R230" t="s">
        <v>6922</v>
      </c>
      <c r="S230" s="16"/>
      <c r="T230" s="16"/>
      <c r="U230" s="16"/>
      <c r="V230" s="16"/>
      <c r="AB230" s="16"/>
      <c r="AC230" t="s">
        <v>3172</v>
      </c>
      <c r="AK230" s="42" t="s">
        <v>6531</v>
      </c>
      <c r="AL230" s="16"/>
      <c r="AY230" s="30"/>
      <c r="BC230" s="26"/>
      <c r="BH230" s="16"/>
      <c r="BI230" s="41"/>
      <c r="BM230" s="26"/>
      <c r="BT230" s="16"/>
      <c r="BV230" s="19"/>
      <c r="CC230" s="16"/>
      <c r="CS230" s="19"/>
      <c r="CU230" s="19"/>
      <c r="CX230" s="16"/>
      <c r="DA230" s="16"/>
      <c r="DB230" s="16"/>
      <c r="DC230" s="16"/>
      <c r="DE230" s="16"/>
      <c r="DJ230" s="16"/>
    </row>
    <row r="231" spans="1:114" x14ac:dyDescent="0.35">
      <c r="A231" s="16" t="s">
        <v>6259</v>
      </c>
      <c r="C231" t="s">
        <v>6581</v>
      </c>
      <c r="D231" s="32"/>
      <c r="E231"/>
      <c r="F231" t="s">
        <v>6886</v>
      </c>
      <c r="G231" s="16"/>
      <c r="I231" t="s">
        <v>119</v>
      </c>
      <c r="K231" s="16"/>
      <c r="L231" s="16"/>
      <c r="M231" s="16">
        <f t="shared" si="12"/>
        <v>1</v>
      </c>
      <c r="N231" s="16" t="s">
        <v>6339</v>
      </c>
      <c r="O231" s="16"/>
      <c r="P231" s="16"/>
      <c r="Q231" s="16"/>
      <c r="R231" t="s">
        <v>6899</v>
      </c>
      <c r="S231" s="16"/>
      <c r="T231" s="16"/>
      <c r="U231" s="16"/>
      <c r="V231" s="16"/>
      <c r="AB231" s="16"/>
      <c r="AC231" t="s">
        <v>6581</v>
      </c>
      <c r="AK231" s="42" t="s">
        <v>6531</v>
      </c>
      <c r="AL231" s="16"/>
      <c r="AY231" s="30"/>
      <c r="BC231" s="26"/>
      <c r="BH231" s="16"/>
      <c r="BI231" s="41"/>
      <c r="BM231" s="26"/>
      <c r="BT231" s="16"/>
      <c r="BV231" s="19"/>
      <c r="CC231" s="16"/>
      <c r="CS231" s="19"/>
      <c r="CU231" s="19"/>
      <c r="CX231" s="16"/>
      <c r="DA231" s="16"/>
      <c r="DB231" s="16"/>
      <c r="DC231" s="16"/>
      <c r="DE231" s="16"/>
      <c r="DJ231" s="16"/>
    </row>
    <row r="232" spans="1:114" x14ac:dyDescent="0.35">
      <c r="A232" s="16" t="s">
        <v>6259</v>
      </c>
      <c r="C232" t="s">
        <v>6582</v>
      </c>
      <c r="D232" s="32"/>
      <c r="E232"/>
      <c r="F232" t="s">
        <v>6886</v>
      </c>
      <c r="G232" s="16"/>
      <c r="I232" t="s">
        <v>119</v>
      </c>
      <c r="K232" s="16"/>
      <c r="L232" s="16"/>
      <c r="M232" s="16">
        <f t="shared" si="12"/>
        <v>1</v>
      </c>
      <c r="N232" s="16" t="s">
        <v>6339</v>
      </c>
      <c r="O232" s="16"/>
      <c r="P232" s="16"/>
      <c r="Q232" s="16"/>
      <c r="R232" t="s">
        <v>6888</v>
      </c>
      <c r="S232" s="16"/>
      <c r="T232" s="16"/>
      <c r="U232" s="16"/>
      <c r="V232" s="16"/>
      <c r="AB232" s="16"/>
      <c r="AC232" t="s">
        <v>6582</v>
      </c>
      <c r="AK232" s="42" t="s">
        <v>6531</v>
      </c>
      <c r="AL232" s="16"/>
      <c r="AY232" s="30"/>
      <c r="BC232" s="26"/>
      <c r="BH232" s="16"/>
      <c r="BI232" s="41"/>
      <c r="BM232" s="26"/>
      <c r="BT232" s="16"/>
      <c r="BV232" s="19"/>
      <c r="CC232" s="16"/>
      <c r="CS232" s="19"/>
      <c r="CU232" s="19"/>
      <c r="CX232" s="16"/>
      <c r="DA232" s="16"/>
      <c r="DB232" s="16"/>
      <c r="DC232" s="16"/>
      <c r="DE232" s="16"/>
      <c r="DJ232" s="16"/>
    </row>
    <row r="233" spans="1:114" x14ac:dyDescent="0.35">
      <c r="A233" s="16" t="s">
        <v>6259</v>
      </c>
      <c r="C233" t="s">
        <v>190</v>
      </c>
      <c r="D233" s="32"/>
      <c r="E233"/>
      <c r="F233" t="s">
        <v>6886</v>
      </c>
      <c r="G233" s="16"/>
      <c r="I233" t="s">
        <v>119</v>
      </c>
      <c r="K233" s="16"/>
      <c r="L233" s="16"/>
      <c r="M233" s="16">
        <f t="shared" si="12"/>
        <v>1</v>
      </c>
      <c r="N233" s="16" t="s">
        <v>6339</v>
      </c>
      <c r="O233" s="16"/>
      <c r="P233" s="16"/>
      <c r="Q233" s="16"/>
      <c r="R233" t="s">
        <v>6923</v>
      </c>
      <c r="S233" s="16"/>
      <c r="T233" s="16"/>
      <c r="U233" s="16"/>
      <c r="V233" s="16"/>
      <c r="AB233" s="16"/>
      <c r="AC233" t="s">
        <v>190</v>
      </c>
      <c r="AK233" s="42" t="s">
        <v>6531</v>
      </c>
      <c r="AL233" s="16"/>
      <c r="AY233" s="30"/>
      <c r="BC233" s="26"/>
      <c r="BH233" s="16"/>
      <c r="BI233" s="41"/>
      <c r="BM233" s="26"/>
      <c r="BT233" s="16"/>
      <c r="BV233" s="19"/>
      <c r="CC233" s="16"/>
      <c r="CS233" s="19"/>
      <c r="CU233" s="19"/>
      <c r="CX233" s="16"/>
      <c r="DA233" s="16"/>
      <c r="DB233" s="16"/>
      <c r="DC233" s="16"/>
      <c r="DE233" s="16"/>
      <c r="DJ233" s="16"/>
    </row>
    <row r="234" spans="1:114" x14ac:dyDescent="0.35">
      <c r="A234" s="16" t="s">
        <v>6259</v>
      </c>
      <c r="C234" t="s">
        <v>196</v>
      </c>
      <c r="D234" s="32"/>
      <c r="E234"/>
      <c r="F234" t="s">
        <v>6886</v>
      </c>
      <c r="G234" s="16"/>
      <c r="I234" t="s">
        <v>119</v>
      </c>
      <c r="K234" s="16"/>
      <c r="L234" s="16"/>
      <c r="M234" s="16">
        <f t="shared" si="12"/>
        <v>1</v>
      </c>
      <c r="N234" s="16" t="s">
        <v>6339</v>
      </c>
      <c r="O234" s="16"/>
      <c r="P234" s="16"/>
      <c r="Q234" s="16"/>
      <c r="R234" t="s">
        <v>6924</v>
      </c>
      <c r="S234" s="16"/>
      <c r="T234" s="16"/>
      <c r="U234" s="16"/>
      <c r="V234" s="16"/>
      <c r="AB234" s="16"/>
      <c r="AC234" t="s">
        <v>196</v>
      </c>
      <c r="AK234" s="42" t="s">
        <v>6531</v>
      </c>
      <c r="AL234" s="16"/>
      <c r="AY234" s="30"/>
      <c r="BC234" s="26"/>
      <c r="BH234" s="16"/>
      <c r="BI234" s="41"/>
      <c r="BM234" s="26"/>
      <c r="BT234" s="16"/>
      <c r="BV234" s="19"/>
      <c r="CC234" s="16"/>
      <c r="CS234" s="19"/>
      <c r="CU234" s="19"/>
      <c r="CX234" s="16"/>
      <c r="DA234" s="16"/>
      <c r="DB234" s="16"/>
      <c r="DC234" s="16"/>
      <c r="DE234" s="16"/>
      <c r="DJ234" s="16"/>
    </row>
    <row r="235" spans="1:114" x14ac:dyDescent="0.35">
      <c r="A235" s="16" t="s">
        <v>6259</v>
      </c>
      <c r="C235" t="s">
        <v>6583</v>
      </c>
      <c r="D235" s="32"/>
      <c r="E235" t="s">
        <v>6925</v>
      </c>
      <c r="F235" t="s">
        <v>6886</v>
      </c>
      <c r="G235" s="16"/>
      <c r="I235" t="s">
        <v>119</v>
      </c>
      <c r="K235" s="16"/>
      <c r="L235" s="16"/>
      <c r="M235" s="16">
        <f t="shared" si="12"/>
        <v>1</v>
      </c>
      <c r="N235" s="16" t="s">
        <v>6339</v>
      </c>
      <c r="O235" s="16"/>
      <c r="P235" s="16"/>
      <c r="Q235" s="16"/>
      <c r="R235" t="s">
        <v>6531</v>
      </c>
      <c r="S235" s="16"/>
      <c r="T235" s="16"/>
      <c r="U235" s="16"/>
      <c r="V235" s="16"/>
      <c r="AB235" s="16"/>
      <c r="AC235" t="s">
        <v>6583</v>
      </c>
      <c r="AK235" s="42" t="s">
        <v>6584</v>
      </c>
      <c r="AL235" s="16"/>
      <c r="AY235" s="30"/>
      <c r="BC235" s="26"/>
      <c r="BH235" s="16"/>
      <c r="BI235" s="41"/>
      <c r="BM235" s="26"/>
      <c r="BT235" s="16"/>
      <c r="BV235" s="19"/>
      <c r="CC235" s="16"/>
      <c r="CS235" s="19"/>
      <c r="CU235" s="19"/>
      <c r="CX235" s="16"/>
      <c r="DA235" s="16"/>
      <c r="DB235" s="16"/>
      <c r="DC235" s="16"/>
      <c r="DE235" s="16"/>
      <c r="DJ235" s="16"/>
    </row>
    <row r="236" spans="1:114" x14ac:dyDescent="0.35">
      <c r="A236" s="16" t="s">
        <v>6259</v>
      </c>
      <c r="C236" t="s">
        <v>6000</v>
      </c>
      <c r="D236" s="32"/>
      <c r="E236"/>
      <c r="F236" t="s">
        <v>6886</v>
      </c>
      <c r="G236" s="16"/>
      <c r="I236" t="s">
        <v>119</v>
      </c>
      <c r="K236" s="16"/>
      <c r="L236" s="16"/>
      <c r="M236" s="16">
        <f t="shared" si="12"/>
        <v>1</v>
      </c>
      <c r="N236" s="16" t="s">
        <v>6339</v>
      </c>
      <c r="O236" s="16" t="s">
        <v>1187</v>
      </c>
      <c r="P236" s="16"/>
      <c r="Q236" s="16"/>
      <c r="R236" t="s">
        <v>6926</v>
      </c>
      <c r="S236" s="16"/>
      <c r="T236" s="16" t="s">
        <v>5996</v>
      </c>
      <c r="U236" s="16" t="s">
        <v>5997</v>
      </c>
      <c r="V236" s="16"/>
      <c r="AB236" s="16"/>
      <c r="AC236" t="s">
        <v>6000</v>
      </c>
      <c r="AH236" s="16" t="s">
        <v>5999</v>
      </c>
      <c r="AI236" s="16" t="s">
        <v>1256</v>
      </c>
      <c r="AK236" s="41" t="s">
        <v>847</v>
      </c>
      <c r="AL236" s="16"/>
      <c r="AO236" s="16">
        <v>1</v>
      </c>
      <c r="AP236" s="16">
        <v>115</v>
      </c>
      <c r="AR236" s="21" t="s">
        <v>5998</v>
      </c>
      <c r="AS236" s="16" t="s">
        <v>6045</v>
      </c>
      <c r="AT236" s="16" t="s">
        <v>6046</v>
      </c>
      <c r="AU236" s="16">
        <f>LEN(AT236)-LEN(SUBSTITUTE(AT236,",",""))+1</f>
        <v>3</v>
      </c>
      <c r="AV236" s="16" t="s">
        <v>666</v>
      </c>
      <c r="AW236" s="16">
        <f>LEN(AV236)-LEN(SUBSTITUTE(AV236,",",""))+1</f>
        <v>1</v>
      </c>
      <c r="AX236" s="16">
        <f>Table1[[#This Row], [no. of native regions]]+Table1[[#This Row], [no. of introduced regions]]</f>
        <v>4</v>
      </c>
      <c r="AY236" s="30">
        <f>Table1[[#This Row], [no. of introduced regions]]/Table1[[#This Row], [no. of native regions]]</f>
        <v>0.33333333333333331</v>
      </c>
      <c r="BC236" s="26"/>
      <c r="BH236" s="16"/>
      <c r="BI236" s="41"/>
      <c r="BM236" s="26"/>
      <c r="BP236" s="16" t="s">
        <v>6179</v>
      </c>
      <c r="BQ236" s="16" t="s">
        <v>6179</v>
      </c>
      <c r="BT236" s="16"/>
      <c r="BV236" s="19"/>
      <c r="CC236" s="16"/>
      <c r="CQ236" s="16" t="s">
        <v>119</v>
      </c>
      <c r="CR236" s="16" t="s">
        <v>119</v>
      </c>
      <c r="CS236" s="19">
        <v>659</v>
      </c>
      <c r="CU236" s="19"/>
      <c r="CX236" s="16"/>
      <c r="DA236" s="16"/>
      <c r="DB236" s="16"/>
      <c r="DC236" s="16"/>
      <c r="DE236" s="16"/>
      <c r="DJ236" s="16"/>
    </row>
    <row r="237" spans="1:114" x14ac:dyDescent="0.35">
      <c r="A237" s="16" t="s">
        <v>6259</v>
      </c>
      <c r="C237" t="s">
        <v>6585</v>
      </c>
      <c r="D237" s="32"/>
      <c r="E237" t="s">
        <v>6927</v>
      </c>
      <c r="F237" t="s">
        <v>6886</v>
      </c>
      <c r="G237" s="16"/>
      <c r="I237" t="s">
        <v>119</v>
      </c>
      <c r="K237" s="16"/>
      <c r="L237" s="16"/>
      <c r="M237" s="16">
        <f t="shared" si="12"/>
        <v>1</v>
      </c>
      <c r="N237" s="16" t="s">
        <v>6339</v>
      </c>
      <c r="O237" s="16"/>
      <c r="P237" s="16"/>
      <c r="Q237" s="16"/>
      <c r="R237" t="s">
        <v>6586</v>
      </c>
      <c r="S237" s="16"/>
      <c r="T237" s="16"/>
      <c r="U237" s="16"/>
      <c r="V237" s="16"/>
      <c r="AB237" s="16"/>
      <c r="AC237" t="s">
        <v>6585</v>
      </c>
      <c r="AK237" s="42" t="s">
        <v>1121</v>
      </c>
      <c r="AL237" s="16"/>
      <c r="AY237" s="30"/>
      <c r="BC237" s="26"/>
      <c r="BH237" s="16"/>
      <c r="BI237" s="41"/>
      <c r="BM237" s="26"/>
      <c r="BT237" s="16"/>
      <c r="BV237" s="19"/>
      <c r="CC237" s="16"/>
      <c r="CS237" s="19"/>
      <c r="CU237" s="19"/>
      <c r="CX237" s="16"/>
      <c r="DA237" s="16"/>
      <c r="DB237" s="16"/>
      <c r="DC237" s="16"/>
      <c r="DE237" s="16"/>
      <c r="DJ237" s="16"/>
    </row>
    <row r="238" spans="1:114" x14ac:dyDescent="0.35">
      <c r="A238" s="16" t="s">
        <v>6259</v>
      </c>
      <c r="C238" t="s">
        <v>6587</v>
      </c>
      <c r="D238" s="32"/>
      <c r="E238"/>
      <c r="F238" t="s">
        <v>6886</v>
      </c>
      <c r="G238" s="16"/>
      <c r="I238" t="s">
        <v>119</v>
      </c>
      <c r="K238" s="16"/>
      <c r="L238" s="16"/>
      <c r="M238" s="16">
        <f t="shared" si="12"/>
        <v>1</v>
      </c>
      <c r="N238" s="16" t="s">
        <v>6339</v>
      </c>
      <c r="O238" s="16"/>
      <c r="P238" s="16"/>
      <c r="Q238" s="16"/>
      <c r="R238" t="s">
        <v>6928</v>
      </c>
      <c r="S238" s="16"/>
      <c r="T238" s="16"/>
      <c r="U238" s="16"/>
      <c r="V238" s="16"/>
      <c r="AB238" s="16"/>
      <c r="AC238" t="s">
        <v>6587</v>
      </c>
      <c r="AK238" s="42" t="s">
        <v>6531</v>
      </c>
      <c r="AL238" s="16"/>
      <c r="AY238" s="30"/>
      <c r="BC238" s="26"/>
      <c r="BH238" s="16"/>
      <c r="BI238" s="41"/>
      <c r="BM238" s="26"/>
      <c r="BT238" s="16"/>
      <c r="BV238" s="19"/>
      <c r="CC238" s="16"/>
      <c r="CS238" s="19"/>
      <c r="CU238" s="19"/>
      <c r="CX238" s="16"/>
      <c r="DA238" s="16"/>
      <c r="DB238" s="16"/>
      <c r="DC238" s="16"/>
      <c r="DE238" s="16"/>
      <c r="DJ238" s="16"/>
    </row>
    <row r="239" spans="1:114" x14ac:dyDescent="0.35">
      <c r="A239" s="16" t="s">
        <v>6259</v>
      </c>
      <c r="C239" t="s">
        <v>6588</v>
      </c>
      <c r="D239" s="32"/>
      <c r="E239" t="s">
        <v>6929</v>
      </c>
      <c r="F239" t="s">
        <v>6886</v>
      </c>
      <c r="G239" s="16"/>
      <c r="I239" t="s">
        <v>119</v>
      </c>
      <c r="K239" s="16"/>
      <c r="L239" s="16"/>
      <c r="M239" s="16">
        <f t="shared" si="12"/>
        <v>1</v>
      </c>
      <c r="N239" s="16" t="s">
        <v>6339</v>
      </c>
      <c r="O239" s="16"/>
      <c r="P239" s="16"/>
      <c r="Q239" s="16"/>
      <c r="R239" t="s">
        <v>6531</v>
      </c>
      <c r="S239" s="16"/>
      <c r="T239" s="16"/>
      <c r="U239" s="16"/>
      <c r="V239" s="16"/>
      <c r="AB239" s="16"/>
      <c r="AC239" t="s">
        <v>6588</v>
      </c>
      <c r="AK239" s="42" t="s">
        <v>6531</v>
      </c>
      <c r="AL239" s="16"/>
      <c r="AY239" s="30"/>
      <c r="BC239" s="26"/>
      <c r="BH239" s="16"/>
      <c r="BI239" s="41"/>
      <c r="BM239" s="26"/>
      <c r="BT239" s="16"/>
      <c r="BV239" s="19"/>
      <c r="CC239" s="16"/>
      <c r="CS239" s="19"/>
      <c r="CU239" s="19"/>
      <c r="CX239" s="16"/>
      <c r="DA239" s="16"/>
      <c r="DB239" s="16"/>
      <c r="DC239" s="16"/>
      <c r="DE239" s="16"/>
      <c r="DJ239" s="16"/>
    </row>
    <row r="240" spans="1:114" x14ac:dyDescent="0.35">
      <c r="A240" s="16" t="s">
        <v>6259</v>
      </c>
      <c r="C240" t="s">
        <v>6589</v>
      </c>
      <c r="D240" s="32"/>
      <c r="E240"/>
      <c r="F240" t="s">
        <v>6886</v>
      </c>
      <c r="G240" s="16"/>
      <c r="I240" t="s">
        <v>119</v>
      </c>
      <c r="K240" s="16"/>
      <c r="L240" s="16"/>
      <c r="M240" s="16">
        <f t="shared" si="12"/>
        <v>1</v>
      </c>
      <c r="N240" s="16" t="s">
        <v>6339</v>
      </c>
      <c r="O240" s="16"/>
      <c r="P240" s="16"/>
      <c r="Q240" s="16"/>
      <c r="R240" t="s">
        <v>6908</v>
      </c>
      <c r="S240" s="16"/>
      <c r="T240" s="16"/>
      <c r="U240" s="16"/>
      <c r="V240" s="16"/>
      <c r="AB240" s="16"/>
      <c r="AC240" t="s">
        <v>6589</v>
      </c>
      <c r="AK240" s="42" t="s">
        <v>6531</v>
      </c>
      <c r="AL240" s="16"/>
      <c r="AY240" s="30"/>
      <c r="BC240" s="26"/>
      <c r="BH240" s="16"/>
      <c r="BI240" s="41"/>
      <c r="BM240" s="26"/>
      <c r="BT240" s="16"/>
      <c r="BV240" s="19"/>
      <c r="CC240" s="16"/>
      <c r="CS240" s="19"/>
      <c r="CU240" s="19"/>
      <c r="CX240" s="16"/>
      <c r="DA240" s="16"/>
      <c r="DB240" s="16"/>
      <c r="DC240" s="16"/>
      <c r="DE240" s="16"/>
      <c r="DJ240" s="16"/>
    </row>
    <row r="241" spans="1:114" x14ac:dyDescent="0.35">
      <c r="A241" s="16" t="s">
        <v>6259</v>
      </c>
      <c r="C241" t="s">
        <v>6590</v>
      </c>
      <c r="D241" s="32"/>
      <c r="E241" t="s">
        <v>6930</v>
      </c>
      <c r="F241" t="s">
        <v>6886</v>
      </c>
      <c r="G241" s="16"/>
      <c r="I241" t="s">
        <v>119</v>
      </c>
      <c r="K241" s="16"/>
      <c r="L241" s="16"/>
      <c r="M241" s="16">
        <f t="shared" si="12"/>
        <v>1</v>
      </c>
      <c r="N241" s="16" t="s">
        <v>6339</v>
      </c>
      <c r="O241" s="16"/>
      <c r="P241" s="16"/>
      <c r="Q241" s="16"/>
      <c r="R241" t="s">
        <v>6531</v>
      </c>
      <c r="S241" s="16"/>
      <c r="T241" s="16"/>
      <c r="U241" s="16"/>
      <c r="V241" s="16"/>
      <c r="AB241" s="16"/>
      <c r="AC241" t="s">
        <v>6590</v>
      </c>
      <c r="AK241" s="42" t="s">
        <v>6591</v>
      </c>
      <c r="AL241" s="16"/>
      <c r="AY241" s="30"/>
      <c r="BC241" s="26"/>
      <c r="BH241" s="16"/>
      <c r="BI241" s="41"/>
      <c r="BM241" s="26"/>
      <c r="BT241" s="16"/>
      <c r="BV241" s="19"/>
      <c r="CC241" s="16"/>
      <c r="CS241" s="19"/>
      <c r="CU241" s="19"/>
      <c r="CX241" s="16"/>
      <c r="DA241" s="16"/>
      <c r="DB241" s="16"/>
      <c r="DC241" s="16"/>
      <c r="DE241" s="16"/>
      <c r="DJ241" s="16"/>
    </row>
    <row r="242" spans="1:114" x14ac:dyDescent="0.35">
      <c r="A242" s="16" t="s">
        <v>6259</v>
      </c>
      <c r="C242" t="s">
        <v>6593</v>
      </c>
      <c r="D242" s="32"/>
      <c r="E242" t="s">
        <v>6932</v>
      </c>
      <c r="F242" t="s">
        <v>6886</v>
      </c>
      <c r="G242" s="16"/>
      <c r="I242" t="s">
        <v>119</v>
      </c>
      <c r="K242" s="16"/>
      <c r="L242" s="16"/>
      <c r="M242" s="16">
        <f t="shared" si="12"/>
        <v>1</v>
      </c>
      <c r="N242" s="16" t="s">
        <v>6339</v>
      </c>
      <c r="O242" s="16"/>
      <c r="P242" s="16"/>
      <c r="Q242" s="16"/>
      <c r="R242" t="s">
        <v>6531</v>
      </c>
      <c r="S242" s="16"/>
      <c r="T242" s="16"/>
      <c r="U242" s="16"/>
      <c r="V242" s="16"/>
      <c r="AB242" s="16"/>
      <c r="AC242" t="s">
        <v>6593</v>
      </c>
      <c r="AK242" s="42" t="s">
        <v>847</v>
      </c>
      <c r="AL242" s="16"/>
      <c r="AY242" s="30"/>
      <c r="BC242" s="26"/>
      <c r="BH242" s="16"/>
      <c r="BI242" s="41"/>
      <c r="BM242" s="26"/>
      <c r="BT242" s="16"/>
      <c r="BV242" s="19"/>
      <c r="CC242" s="16"/>
      <c r="CS242" s="19"/>
      <c r="CU242" s="19"/>
      <c r="CX242" s="16"/>
      <c r="DA242" s="16"/>
      <c r="DB242" s="16"/>
      <c r="DC242" s="16"/>
      <c r="DE242" s="16"/>
      <c r="DJ242" s="16"/>
    </row>
    <row r="243" spans="1:114" x14ac:dyDescent="0.35">
      <c r="A243" s="16" t="s">
        <v>6259</v>
      </c>
      <c r="C243" t="s">
        <v>6594</v>
      </c>
      <c r="D243" s="32"/>
      <c r="E243" t="s">
        <v>6933</v>
      </c>
      <c r="F243" t="s">
        <v>6886</v>
      </c>
      <c r="G243" s="16"/>
      <c r="I243" t="s">
        <v>119</v>
      </c>
      <c r="K243" s="16"/>
      <c r="L243" s="16"/>
      <c r="M243" s="16">
        <f t="shared" si="12"/>
        <v>1</v>
      </c>
      <c r="N243" s="16" t="s">
        <v>6339</v>
      </c>
      <c r="O243" s="16"/>
      <c r="P243" s="16"/>
      <c r="Q243" s="16"/>
      <c r="R243" t="s">
        <v>6531</v>
      </c>
      <c r="S243" s="16"/>
      <c r="T243" s="16"/>
      <c r="U243" s="16"/>
      <c r="V243" s="16"/>
      <c r="AB243" s="16"/>
      <c r="AC243" t="s">
        <v>6594</v>
      </c>
      <c r="AK243" s="42" t="s">
        <v>1054</v>
      </c>
      <c r="AL243" s="16"/>
      <c r="AY243" s="30"/>
      <c r="BC243" s="26"/>
      <c r="BH243" s="16"/>
      <c r="BI243" s="41"/>
      <c r="BM243" s="26"/>
      <c r="BT243" s="16"/>
      <c r="BV243" s="19"/>
      <c r="CC243" s="16"/>
      <c r="CS243" s="19"/>
      <c r="CU243" s="19"/>
      <c r="CX243" s="16"/>
      <c r="DA243" s="16"/>
      <c r="DB243" s="16"/>
      <c r="DC243" s="16"/>
      <c r="DE243" s="16"/>
      <c r="DJ243" s="16"/>
    </row>
    <row r="244" spans="1:114" x14ac:dyDescent="0.35">
      <c r="A244" s="16" t="s">
        <v>6259</v>
      </c>
      <c r="C244" t="s">
        <v>6595</v>
      </c>
      <c r="D244" s="32"/>
      <c r="E244" t="s">
        <v>6934</v>
      </c>
      <c r="F244" t="s">
        <v>6886</v>
      </c>
      <c r="G244" s="16"/>
      <c r="I244" t="s">
        <v>119</v>
      </c>
      <c r="K244" s="16"/>
      <c r="L244" s="16"/>
      <c r="M244" s="16">
        <f t="shared" si="12"/>
        <v>1</v>
      </c>
      <c r="N244" s="16" t="s">
        <v>6339</v>
      </c>
      <c r="O244" s="16"/>
      <c r="P244" s="16"/>
      <c r="Q244" s="16"/>
      <c r="R244" t="s">
        <v>6531</v>
      </c>
      <c r="S244" s="16"/>
      <c r="T244" s="16"/>
      <c r="U244" s="16"/>
      <c r="V244" s="16"/>
      <c r="AB244" s="16"/>
      <c r="AC244" t="s">
        <v>6595</v>
      </c>
      <c r="AK244" s="42" t="s">
        <v>6596</v>
      </c>
      <c r="AL244" s="16"/>
      <c r="AY244" s="30"/>
      <c r="BC244" s="26"/>
      <c r="BH244" s="16"/>
      <c r="BI244" s="41"/>
      <c r="BM244" s="26"/>
      <c r="BT244" s="16"/>
      <c r="BV244" s="19"/>
      <c r="CC244" s="16"/>
      <c r="CS244" s="19"/>
      <c r="CU244" s="19"/>
      <c r="CX244" s="16"/>
      <c r="DA244" s="16"/>
      <c r="DB244" s="16"/>
      <c r="DC244" s="16"/>
      <c r="DE244" s="16"/>
      <c r="DJ244" s="16"/>
    </row>
    <row r="245" spans="1:114" x14ac:dyDescent="0.35">
      <c r="A245" s="16" t="s">
        <v>6259</v>
      </c>
      <c r="C245" t="s">
        <v>6597</v>
      </c>
      <c r="D245" s="32"/>
      <c r="E245"/>
      <c r="F245" t="s">
        <v>6886</v>
      </c>
      <c r="G245" s="16"/>
      <c r="I245" t="s">
        <v>119</v>
      </c>
      <c r="K245" s="16"/>
      <c r="L245" s="16"/>
      <c r="M245" s="16">
        <f t="shared" si="12"/>
        <v>1</v>
      </c>
      <c r="N245" s="16" t="s">
        <v>6339</v>
      </c>
      <c r="O245" s="16"/>
      <c r="P245" s="16"/>
      <c r="Q245" s="16"/>
      <c r="R245" t="s">
        <v>6935</v>
      </c>
      <c r="S245" s="16"/>
      <c r="T245" s="16"/>
      <c r="U245" s="16"/>
      <c r="V245" s="16"/>
      <c r="AB245" s="16"/>
      <c r="AC245" t="s">
        <v>6597</v>
      </c>
      <c r="AK245" s="42" t="s">
        <v>6531</v>
      </c>
      <c r="AL245" s="16"/>
      <c r="AY245" s="30"/>
      <c r="BC245" s="26"/>
      <c r="BH245" s="16"/>
      <c r="BI245" s="41"/>
      <c r="BM245" s="26"/>
      <c r="BT245" s="16"/>
      <c r="BV245" s="19"/>
      <c r="CC245" s="16"/>
      <c r="CS245" s="19"/>
      <c r="CU245" s="19"/>
      <c r="CX245" s="16"/>
      <c r="DA245" s="16"/>
      <c r="DB245" s="16"/>
      <c r="DC245" s="16"/>
      <c r="DE245" s="16"/>
      <c r="DJ245" s="16"/>
    </row>
    <row r="246" spans="1:114" x14ac:dyDescent="0.35">
      <c r="A246" s="16" t="s">
        <v>6259</v>
      </c>
      <c r="C246" t="s">
        <v>6600</v>
      </c>
      <c r="D246" s="32"/>
      <c r="E246" t="s">
        <v>2032</v>
      </c>
      <c r="F246" t="s">
        <v>6886</v>
      </c>
      <c r="G246" s="16"/>
      <c r="I246" t="s">
        <v>119</v>
      </c>
      <c r="K246" s="16"/>
      <c r="L246" s="16"/>
      <c r="M246" s="16">
        <f t="shared" si="12"/>
        <v>1</v>
      </c>
      <c r="N246" s="16" t="s">
        <v>6339</v>
      </c>
      <c r="O246" s="16"/>
      <c r="P246" s="16"/>
      <c r="Q246" s="16"/>
      <c r="R246" t="s">
        <v>6531</v>
      </c>
      <c r="S246" s="16"/>
      <c r="T246" s="16"/>
      <c r="U246" s="16"/>
      <c r="V246" s="16"/>
      <c r="AB246" s="16"/>
      <c r="AC246" t="s">
        <v>6600</v>
      </c>
      <c r="AK246" s="42" t="s">
        <v>6537</v>
      </c>
      <c r="AL246" s="16"/>
      <c r="AY246" s="30"/>
      <c r="BC246" s="26"/>
      <c r="BH246" s="16"/>
      <c r="BI246" s="41"/>
      <c r="BM246" s="26"/>
      <c r="BT246" s="16"/>
      <c r="BV246" s="19"/>
      <c r="CC246" s="16"/>
      <c r="CS246" s="19"/>
      <c r="CU246" s="19"/>
      <c r="CX246" s="16"/>
      <c r="DA246" s="16"/>
      <c r="DB246" s="16"/>
      <c r="DC246" s="16"/>
      <c r="DE246" s="16"/>
      <c r="DJ246" s="16"/>
    </row>
    <row r="247" spans="1:114" x14ac:dyDescent="0.35">
      <c r="A247" s="16" t="s">
        <v>6259</v>
      </c>
      <c r="C247" t="s">
        <v>6601</v>
      </c>
      <c r="D247" s="32"/>
      <c r="E247" t="s">
        <v>6937</v>
      </c>
      <c r="F247" t="s">
        <v>6886</v>
      </c>
      <c r="G247" s="16"/>
      <c r="I247" t="s">
        <v>119</v>
      </c>
      <c r="K247" s="16"/>
      <c r="L247" s="16"/>
      <c r="M247" s="16">
        <f t="shared" si="12"/>
        <v>1</v>
      </c>
      <c r="N247" s="16" t="s">
        <v>6339</v>
      </c>
      <c r="O247" s="16"/>
      <c r="P247" s="16"/>
      <c r="Q247" s="16"/>
      <c r="R247" t="s">
        <v>6531</v>
      </c>
      <c r="S247" s="16"/>
      <c r="T247" s="16"/>
      <c r="U247" s="16"/>
      <c r="V247" s="16"/>
      <c r="AB247" s="16"/>
      <c r="AC247" t="s">
        <v>6601</v>
      </c>
      <c r="AK247" s="42" t="s">
        <v>6602</v>
      </c>
      <c r="AL247" s="16"/>
      <c r="AY247" s="30"/>
      <c r="BC247" s="26"/>
      <c r="BH247" s="16"/>
      <c r="BI247" s="41"/>
      <c r="BM247" s="26"/>
      <c r="BT247" s="16"/>
      <c r="BV247" s="19"/>
      <c r="CC247" s="16"/>
      <c r="CS247" s="19"/>
      <c r="CU247" s="19"/>
      <c r="CX247" s="16"/>
      <c r="DA247" s="16"/>
      <c r="DB247" s="16"/>
      <c r="DC247" s="16"/>
      <c r="DE247" s="16"/>
      <c r="DJ247" s="16"/>
    </row>
    <row r="248" spans="1:114" x14ac:dyDescent="0.35">
      <c r="A248" s="16" t="s">
        <v>6259</v>
      </c>
      <c r="C248" t="s">
        <v>6603</v>
      </c>
      <c r="D248" s="32"/>
      <c r="E248"/>
      <c r="F248" t="s">
        <v>6886</v>
      </c>
      <c r="G248" s="16"/>
      <c r="I248" t="s">
        <v>119</v>
      </c>
      <c r="K248" s="16"/>
      <c r="L248" s="16"/>
      <c r="M248" s="16">
        <f t="shared" si="12"/>
        <v>1</v>
      </c>
      <c r="N248" s="16" t="s">
        <v>6339</v>
      </c>
      <c r="O248" s="16"/>
      <c r="P248" s="16"/>
      <c r="Q248" s="16"/>
      <c r="R248" t="s">
        <v>6938</v>
      </c>
      <c r="S248" s="16"/>
      <c r="T248" s="16"/>
      <c r="U248" s="16"/>
      <c r="V248" s="16"/>
      <c r="AB248" s="16"/>
      <c r="AC248" t="s">
        <v>6603</v>
      </c>
      <c r="AK248" s="42" t="s">
        <v>6531</v>
      </c>
      <c r="AL248" s="16"/>
      <c r="AY248" s="30"/>
      <c r="BC248" s="26"/>
      <c r="BH248" s="16"/>
      <c r="BI248" s="41"/>
      <c r="BM248" s="26"/>
      <c r="BT248" s="16"/>
      <c r="BV248" s="19"/>
      <c r="CC248" s="16"/>
      <c r="CS248" s="19"/>
      <c r="CU248" s="19"/>
      <c r="CX248" s="16"/>
      <c r="DA248" s="16"/>
      <c r="DB248" s="16"/>
      <c r="DC248" s="16"/>
      <c r="DE248" s="16"/>
      <c r="DJ248" s="16"/>
    </row>
    <row r="249" spans="1:114" x14ac:dyDescent="0.35">
      <c r="A249" s="16" t="s">
        <v>6259</v>
      </c>
      <c r="C249" t="s">
        <v>6604</v>
      </c>
      <c r="D249" s="32"/>
      <c r="E249" t="s">
        <v>6939</v>
      </c>
      <c r="F249" t="s">
        <v>6886</v>
      </c>
      <c r="G249" s="16"/>
      <c r="I249" t="s">
        <v>119</v>
      </c>
      <c r="K249" s="16"/>
      <c r="L249" s="16"/>
      <c r="M249" s="16">
        <f t="shared" si="12"/>
        <v>1</v>
      </c>
      <c r="N249" s="16" t="s">
        <v>6339</v>
      </c>
      <c r="O249" s="16"/>
      <c r="P249" s="16"/>
      <c r="Q249" s="16"/>
      <c r="R249" t="s">
        <v>6531</v>
      </c>
      <c r="S249" s="16"/>
      <c r="T249" s="16"/>
      <c r="U249" s="16"/>
      <c r="V249" s="16"/>
      <c r="AB249" s="16"/>
      <c r="AC249" t="s">
        <v>6604</v>
      </c>
      <c r="AK249" s="42" t="s">
        <v>1121</v>
      </c>
      <c r="AL249" s="16"/>
      <c r="AY249" s="30"/>
      <c r="BC249" s="26"/>
      <c r="BH249" s="16"/>
      <c r="BI249" s="41"/>
      <c r="BM249" s="26"/>
      <c r="BT249" s="16"/>
      <c r="BV249" s="19"/>
      <c r="CC249" s="16"/>
      <c r="CS249" s="19"/>
      <c r="CU249" s="19"/>
      <c r="CX249" s="16"/>
      <c r="DA249" s="16"/>
      <c r="DB249" s="16"/>
      <c r="DC249" s="16"/>
      <c r="DE249" s="16"/>
      <c r="DJ249" s="16"/>
    </row>
    <row r="250" spans="1:114" x14ac:dyDescent="0.35">
      <c r="A250" s="16" t="s">
        <v>6259</v>
      </c>
      <c r="C250" t="s">
        <v>6608</v>
      </c>
      <c r="D250" s="32"/>
      <c r="E250" t="s">
        <v>6940</v>
      </c>
      <c r="F250" t="s">
        <v>6886</v>
      </c>
      <c r="G250" s="16"/>
      <c r="I250" t="s">
        <v>119</v>
      </c>
      <c r="K250" s="16"/>
      <c r="L250" s="16"/>
      <c r="M250" s="16">
        <f t="shared" si="12"/>
        <v>1</v>
      </c>
      <c r="N250" s="16" t="s">
        <v>6340</v>
      </c>
      <c r="O250" s="16"/>
      <c r="P250" s="16"/>
      <c r="Q250" s="16"/>
      <c r="R250" t="s">
        <v>6531</v>
      </c>
      <c r="S250" s="16"/>
      <c r="T250" s="16"/>
      <c r="U250" s="16"/>
      <c r="V250" s="16"/>
      <c r="AB250" s="16"/>
      <c r="AC250" t="s">
        <v>6608</v>
      </c>
      <c r="AK250" s="42" t="s">
        <v>6609</v>
      </c>
      <c r="AL250" s="16"/>
      <c r="AY250" s="30"/>
      <c r="BC250" s="26"/>
      <c r="BH250" s="16"/>
      <c r="BI250" s="41"/>
      <c r="BM250" s="26"/>
      <c r="BT250" s="16"/>
      <c r="BV250" s="19"/>
      <c r="CC250" s="16"/>
      <c r="CS250" s="19"/>
      <c r="CU250" s="19"/>
      <c r="CX250" s="16"/>
      <c r="DA250" s="16"/>
      <c r="DB250" s="16"/>
      <c r="DC250" s="16"/>
      <c r="DE250" s="16"/>
      <c r="DJ250" s="16"/>
    </row>
    <row r="251" spans="1:114" x14ac:dyDescent="0.35">
      <c r="A251" s="16" t="s">
        <v>6259</v>
      </c>
      <c r="C251" t="s">
        <v>6611</v>
      </c>
      <c r="D251" s="32"/>
      <c r="E251" t="s">
        <v>6941</v>
      </c>
      <c r="F251" t="s">
        <v>6886</v>
      </c>
      <c r="G251" s="16"/>
      <c r="I251" t="s">
        <v>119</v>
      </c>
      <c r="K251" s="16"/>
      <c r="L251" s="16"/>
      <c r="M251" s="16">
        <f t="shared" si="12"/>
        <v>1</v>
      </c>
      <c r="N251" s="16" t="s">
        <v>6339</v>
      </c>
      <c r="O251" s="16"/>
      <c r="P251" s="16"/>
      <c r="Q251" s="16"/>
      <c r="R251" t="s">
        <v>6531</v>
      </c>
      <c r="S251" s="16"/>
      <c r="T251" s="16"/>
      <c r="U251" s="16"/>
      <c r="V251" s="16"/>
      <c r="AB251" s="16"/>
      <c r="AC251" t="s">
        <v>6611</v>
      </c>
      <c r="AK251" s="42" t="s">
        <v>601</v>
      </c>
      <c r="AL251" s="16"/>
      <c r="AY251" s="30"/>
      <c r="BC251" s="26"/>
      <c r="BH251" s="16"/>
      <c r="BI251" s="41"/>
      <c r="BM251" s="26"/>
      <c r="BT251" s="16"/>
      <c r="BV251" s="19"/>
      <c r="CC251" s="16"/>
      <c r="CS251" s="19"/>
      <c r="CU251" s="19"/>
      <c r="CX251" s="16"/>
      <c r="DA251" s="16"/>
      <c r="DB251" s="16"/>
      <c r="DC251" s="16"/>
      <c r="DE251" s="16"/>
      <c r="DJ251" s="16"/>
    </row>
    <row r="252" spans="1:114" x14ac:dyDescent="0.35">
      <c r="A252" s="16" t="s">
        <v>6259</v>
      </c>
      <c r="C252" t="s">
        <v>6612</v>
      </c>
      <c r="D252" s="32"/>
      <c r="E252" t="s">
        <v>6942</v>
      </c>
      <c r="F252" t="s">
        <v>6886</v>
      </c>
      <c r="G252" s="16"/>
      <c r="I252" t="s">
        <v>119</v>
      </c>
      <c r="K252" s="16"/>
      <c r="L252" s="16"/>
      <c r="M252" s="16">
        <f t="shared" si="12"/>
        <v>1</v>
      </c>
      <c r="N252" s="16" t="s">
        <v>6339</v>
      </c>
      <c r="O252" s="16"/>
      <c r="P252" s="16"/>
      <c r="Q252" s="16"/>
      <c r="R252" t="s">
        <v>6531</v>
      </c>
      <c r="S252" s="16"/>
      <c r="T252" s="16"/>
      <c r="U252" s="16"/>
      <c r="V252" s="16"/>
      <c r="AB252" s="16"/>
      <c r="AC252" t="s">
        <v>6612</v>
      </c>
      <c r="AK252" s="42" t="s">
        <v>6613</v>
      </c>
      <c r="AL252" s="16"/>
      <c r="AY252" s="30"/>
      <c r="BC252" s="26"/>
      <c r="BH252" s="16"/>
      <c r="BI252" s="41"/>
      <c r="BM252" s="26"/>
      <c r="BT252" s="16"/>
      <c r="BV252" s="19"/>
      <c r="CC252" s="16"/>
      <c r="CS252" s="19"/>
      <c r="CU252" s="19"/>
      <c r="CX252" s="16"/>
      <c r="DA252" s="16"/>
      <c r="DB252" s="16"/>
      <c r="DC252" s="16"/>
      <c r="DE252" s="16"/>
      <c r="DJ252" s="16"/>
    </row>
    <row r="253" spans="1:114" x14ac:dyDescent="0.35">
      <c r="A253" s="16" t="s">
        <v>6259</v>
      </c>
      <c r="C253" t="s">
        <v>6267</v>
      </c>
      <c r="D253" s="32"/>
      <c r="E253"/>
      <c r="F253" t="s">
        <v>6886</v>
      </c>
      <c r="G253" s="16"/>
      <c r="I253" t="s">
        <v>119</v>
      </c>
      <c r="K253" s="16"/>
      <c r="L253" s="16"/>
      <c r="M253" s="16">
        <f t="shared" si="12"/>
        <v>1</v>
      </c>
      <c r="N253" s="16" t="s">
        <v>6339</v>
      </c>
      <c r="O253" s="16"/>
      <c r="P253" s="16"/>
      <c r="Q253" s="16"/>
      <c r="R253" t="s">
        <v>6943</v>
      </c>
      <c r="S253" s="16"/>
      <c r="T253" s="16"/>
      <c r="U253" s="16"/>
      <c r="V253" s="16"/>
      <c r="AB253" s="16"/>
      <c r="AC253" t="s">
        <v>6267</v>
      </c>
      <c r="AK253" s="42" t="s">
        <v>6531</v>
      </c>
      <c r="AL253" s="16"/>
      <c r="AY253" s="30"/>
      <c r="BC253" s="26"/>
      <c r="BH253" s="16"/>
      <c r="BI253" s="41"/>
      <c r="BM253" s="26"/>
      <c r="BT253" s="16"/>
      <c r="BV253" s="19"/>
      <c r="CC253" s="16"/>
      <c r="CS253" s="19"/>
      <c r="CU253" s="19"/>
      <c r="CX253" s="16"/>
      <c r="DA253" s="16"/>
      <c r="DB253" s="16"/>
      <c r="DC253" s="16"/>
      <c r="DE253" s="16"/>
      <c r="DJ253" s="16"/>
    </row>
    <row r="254" spans="1:114" x14ac:dyDescent="0.35">
      <c r="A254" s="16" t="s">
        <v>6259</v>
      </c>
      <c r="C254" t="s">
        <v>6614</v>
      </c>
      <c r="D254" s="32"/>
      <c r="E254"/>
      <c r="F254" t="s">
        <v>6886</v>
      </c>
      <c r="G254" s="16"/>
      <c r="I254" t="s">
        <v>119</v>
      </c>
      <c r="K254" s="16"/>
      <c r="L254" s="16"/>
      <c r="M254" s="16">
        <f t="shared" si="12"/>
        <v>1</v>
      </c>
      <c r="N254" s="16" t="s">
        <v>6339</v>
      </c>
      <c r="O254" s="16"/>
      <c r="P254" s="16"/>
      <c r="Q254" s="16"/>
      <c r="R254" t="s">
        <v>6902</v>
      </c>
      <c r="S254" s="16"/>
      <c r="T254" s="16"/>
      <c r="U254" s="16"/>
      <c r="V254" s="16"/>
      <c r="AB254" s="16"/>
      <c r="AC254" t="s">
        <v>6614</v>
      </c>
      <c r="AK254" s="42" t="s">
        <v>6531</v>
      </c>
      <c r="AL254" s="16"/>
      <c r="AY254" s="30"/>
      <c r="BC254" s="26"/>
      <c r="BH254" s="16"/>
      <c r="BI254" s="41"/>
      <c r="BM254" s="26"/>
      <c r="BT254" s="16"/>
      <c r="BV254" s="19"/>
      <c r="CC254" s="16"/>
      <c r="CS254" s="19"/>
      <c r="CU254" s="19"/>
      <c r="CX254" s="16"/>
      <c r="DA254" s="16"/>
      <c r="DB254" s="16"/>
      <c r="DC254" s="16"/>
      <c r="DE254" s="16"/>
      <c r="DJ254" s="16"/>
    </row>
    <row r="255" spans="1:114" x14ac:dyDescent="0.35">
      <c r="A255" s="16" t="s">
        <v>6259</v>
      </c>
      <c r="C255" t="s">
        <v>6615</v>
      </c>
      <c r="D255" s="32"/>
      <c r="E255" t="s">
        <v>6944</v>
      </c>
      <c r="F255" t="s">
        <v>6886</v>
      </c>
      <c r="G255" s="16"/>
      <c r="I255" t="s">
        <v>119</v>
      </c>
      <c r="K255" s="16"/>
      <c r="L255" s="16"/>
      <c r="M255" s="16">
        <f t="shared" si="12"/>
        <v>1</v>
      </c>
      <c r="N255" s="16" t="s">
        <v>6339</v>
      </c>
      <c r="O255" s="16"/>
      <c r="P255" s="16"/>
      <c r="Q255" s="16"/>
      <c r="R255" t="s">
        <v>6616</v>
      </c>
      <c r="S255" s="16"/>
      <c r="T255" s="16"/>
      <c r="U255" s="16"/>
      <c r="V255" s="16"/>
      <c r="AB255" s="16"/>
      <c r="AC255" t="s">
        <v>6615</v>
      </c>
      <c r="AK255" s="42" t="s">
        <v>661</v>
      </c>
      <c r="AL255" s="16"/>
      <c r="AY255" s="30"/>
      <c r="BC255" s="26"/>
      <c r="BH255" s="16"/>
      <c r="BI255" s="41"/>
      <c r="BM255" s="26"/>
      <c r="BT255" s="16"/>
      <c r="BV255" s="19"/>
      <c r="CC255" s="16"/>
      <c r="CS255" s="19"/>
      <c r="CU255" s="19"/>
      <c r="CX255" s="16"/>
      <c r="DA255" s="16"/>
      <c r="DB255" s="16"/>
      <c r="DC255" s="16"/>
      <c r="DE255" s="16"/>
      <c r="DJ255" s="16"/>
    </row>
    <row r="256" spans="1:114" x14ac:dyDescent="0.35">
      <c r="A256" s="16" t="s">
        <v>6259</v>
      </c>
      <c r="C256" t="s">
        <v>6617</v>
      </c>
      <c r="D256" s="32"/>
      <c r="E256" t="s">
        <v>6945</v>
      </c>
      <c r="F256" t="s">
        <v>6886</v>
      </c>
      <c r="G256" s="16"/>
      <c r="I256" t="s">
        <v>119</v>
      </c>
      <c r="K256" s="16"/>
      <c r="L256" s="16"/>
      <c r="M256" s="16">
        <f t="shared" si="12"/>
        <v>1</v>
      </c>
      <c r="N256" s="16" t="s">
        <v>6339</v>
      </c>
      <c r="O256" s="16"/>
      <c r="P256" s="16"/>
      <c r="Q256" s="16"/>
      <c r="R256" t="s">
        <v>6531</v>
      </c>
      <c r="S256" s="16"/>
      <c r="T256" s="16"/>
      <c r="U256" s="16"/>
      <c r="V256" s="16"/>
      <c r="AB256" s="16"/>
      <c r="AC256" t="s">
        <v>6617</v>
      </c>
      <c r="AK256" s="42" t="s">
        <v>6618</v>
      </c>
      <c r="AL256" s="16"/>
      <c r="AY256" s="30"/>
      <c r="BC256" s="26"/>
      <c r="BH256" s="16"/>
      <c r="BI256" s="41"/>
      <c r="BM256" s="26"/>
      <c r="BT256" s="16"/>
      <c r="BV256" s="19"/>
      <c r="CC256" s="16"/>
      <c r="CS256" s="19"/>
      <c r="CU256" s="19"/>
      <c r="CX256" s="16"/>
      <c r="DA256" s="16"/>
      <c r="DB256" s="16"/>
      <c r="DC256" s="16"/>
      <c r="DE256" s="16"/>
      <c r="DJ256" s="16"/>
    </row>
    <row r="257" spans="1:114" x14ac:dyDescent="0.35">
      <c r="A257" s="16" t="s">
        <v>6259</v>
      </c>
      <c r="C257" t="s">
        <v>6619</v>
      </c>
      <c r="D257" s="32"/>
      <c r="E257"/>
      <c r="F257" t="s">
        <v>6886</v>
      </c>
      <c r="G257" s="16"/>
      <c r="I257" t="s">
        <v>119</v>
      </c>
      <c r="K257" s="16"/>
      <c r="L257" s="16"/>
      <c r="M257" s="16">
        <f t="shared" si="12"/>
        <v>1</v>
      </c>
      <c r="N257" s="16" t="s">
        <v>6339</v>
      </c>
      <c r="O257" s="16"/>
      <c r="P257" s="16"/>
      <c r="Q257" s="16"/>
      <c r="R257" t="s">
        <v>6946</v>
      </c>
      <c r="S257" s="16"/>
      <c r="T257" s="16"/>
      <c r="U257" s="16"/>
      <c r="V257" s="16"/>
      <c r="AB257" s="16"/>
      <c r="AC257" t="s">
        <v>6619</v>
      </c>
      <c r="AK257" s="42" t="s">
        <v>6531</v>
      </c>
      <c r="AL257" s="16"/>
      <c r="AY257" s="30"/>
      <c r="BC257" s="26"/>
      <c r="BH257" s="16"/>
      <c r="BI257" s="41"/>
      <c r="BM257" s="26"/>
      <c r="BT257" s="16"/>
      <c r="BV257" s="19"/>
      <c r="CC257" s="16"/>
      <c r="CS257" s="19"/>
      <c r="CU257" s="19"/>
      <c r="CX257" s="16"/>
      <c r="DA257" s="16"/>
      <c r="DB257" s="16"/>
      <c r="DC257" s="16"/>
      <c r="DE257" s="16"/>
      <c r="DJ257" s="16"/>
    </row>
    <row r="258" spans="1:114" x14ac:dyDescent="0.35">
      <c r="A258" s="16" t="s">
        <v>6259</v>
      </c>
      <c r="C258" t="s">
        <v>6620</v>
      </c>
      <c r="D258" s="32"/>
      <c r="E258" t="s">
        <v>6947</v>
      </c>
      <c r="F258" t="s">
        <v>6886</v>
      </c>
      <c r="G258" s="16"/>
      <c r="I258" t="s">
        <v>119</v>
      </c>
      <c r="K258" s="16"/>
      <c r="L258" s="16"/>
      <c r="M258" s="16">
        <f t="shared" ref="M258:M321" si="13">SUM(COUNTIF(G258:L258,"yes"))</f>
        <v>1</v>
      </c>
      <c r="N258" s="16" t="s">
        <v>6339</v>
      </c>
      <c r="O258" s="16"/>
      <c r="P258" s="16"/>
      <c r="Q258" s="16"/>
      <c r="R258" t="s">
        <v>6531</v>
      </c>
      <c r="S258" s="16"/>
      <c r="T258" s="16"/>
      <c r="U258" s="16"/>
      <c r="V258" s="16"/>
      <c r="AB258" s="16"/>
      <c r="AC258" t="s">
        <v>6620</v>
      </c>
      <c r="AK258" s="42" t="s">
        <v>1054</v>
      </c>
      <c r="AL258" s="16"/>
      <c r="AY258" s="30"/>
      <c r="BC258" s="26"/>
      <c r="BH258" s="16"/>
      <c r="BI258" s="41"/>
      <c r="BM258" s="26"/>
      <c r="BT258" s="16"/>
      <c r="BV258" s="19"/>
      <c r="CC258" s="16"/>
      <c r="CS258" s="19"/>
      <c r="CU258" s="19"/>
      <c r="CX258" s="16"/>
      <c r="DA258" s="16"/>
      <c r="DB258" s="16"/>
      <c r="DC258" s="16"/>
      <c r="DE258" s="16"/>
      <c r="DJ258" s="16"/>
    </row>
    <row r="259" spans="1:114" x14ac:dyDescent="0.35">
      <c r="A259" s="16" t="s">
        <v>6259</v>
      </c>
      <c r="C259" t="s">
        <v>6621</v>
      </c>
      <c r="D259" s="32"/>
      <c r="E259" t="s">
        <v>6948</v>
      </c>
      <c r="F259" t="s">
        <v>6886</v>
      </c>
      <c r="G259" s="16"/>
      <c r="I259" t="s">
        <v>119</v>
      </c>
      <c r="K259" s="16"/>
      <c r="L259" s="16"/>
      <c r="M259" s="16">
        <f t="shared" si="13"/>
        <v>1</v>
      </c>
      <c r="N259" s="16" t="s">
        <v>6339</v>
      </c>
      <c r="O259" s="16"/>
      <c r="P259" s="16"/>
      <c r="Q259" s="16"/>
      <c r="R259" t="s">
        <v>6531</v>
      </c>
      <c r="S259" s="16"/>
      <c r="T259" s="16"/>
      <c r="U259" s="16"/>
      <c r="V259" s="16"/>
      <c r="AB259" s="16"/>
      <c r="AC259" t="s">
        <v>6621</v>
      </c>
      <c r="AK259" s="42" t="s">
        <v>1054</v>
      </c>
      <c r="AL259" s="16"/>
      <c r="AY259" s="30"/>
      <c r="BC259" s="26"/>
      <c r="BH259" s="16"/>
      <c r="BI259" s="41"/>
      <c r="BM259" s="26"/>
      <c r="BT259" s="16"/>
      <c r="BV259" s="19"/>
      <c r="CC259" s="16"/>
      <c r="CS259" s="19"/>
      <c r="CU259" s="19"/>
      <c r="CX259" s="16"/>
      <c r="DA259" s="16"/>
      <c r="DB259" s="16"/>
      <c r="DC259" s="16"/>
      <c r="DE259" s="16"/>
      <c r="DJ259" s="16"/>
    </row>
    <row r="260" spans="1:114" x14ac:dyDescent="0.35">
      <c r="A260" s="16" t="s">
        <v>6259</v>
      </c>
      <c r="C260" t="s">
        <v>6622</v>
      </c>
      <c r="D260" s="32"/>
      <c r="E260"/>
      <c r="F260" t="s">
        <v>6886</v>
      </c>
      <c r="G260" s="16"/>
      <c r="I260" t="s">
        <v>119</v>
      </c>
      <c r="K260" s="16"/>
      <c r="L260" s="16"/>
      <c r="M260" s="16">
        <f t="shared" si="13"/>
        <v>1</v>
      </c>
      <c r="N260" s="16" t="s">
        <v>6339</v>
      </c>
      <c r="O260" s="16"/>
      <c r="P260" s="16"/>
      <c r="Q260" s="16"/>
      <c r="R260" t="s">
        <v>6949</v>
      </c>
      <c r="S260" s="16"/>
      <c r="T260" s="16"/>
      <c r="U260" s="16"/>
      <c r="V260" s="16"/>
      <c r="AB260" s="16"/>
      <c r="AC260" t="s">
        <v>6622</v>
      </c>
      <c r="AJ260" t="s">
        <v>6531</v>
      </c>
      <c r="AK260" s="42"/>
      <c r="AL260" s="16"/>
      <c r="AY260" s="30"/>
      <c r="BC260" s="26"/>
      <c r="BH260" s="16"/>
      <c r="BI260" s="41"/>
      <c r="BM260" s="26"/>
      <c r="BT260" s="16"/>
      <c r="BV260" s="19"/>
      <c r="CC260" s="16"/>
      <c r="CS260" s="19"/>
      <c r="CU260" s="19"/>
      <c r="CX260" s="16"/>
      <c r="DA260" s="16"/>
      <c r="DB260" s="16"/>
      <c r="DC260" s="16"/>
      <c r="DE260" s="16"/>
      <c r="DJ260" s="16"/>
    </row>
    <row r="261" spans="1:114" x14ac:dyDescent="0.35">
      <c r="A261" s="16" t="s">
        <v>6259</v>
      </c>
      <c r="C261" t="s">
        <v>6623</v>
      </c>
      <c r="D261" s="32"/>
      <c r="E261" t="s">
        <v>6950</v>
      </c>
      <c r="F261" t="s">
        <v>6886</v>
      </c>
      <c r="G261" s="16"/>
      <c r="I261" t="s">
        <v>119</v>
      </c>
      <c r="K261" s="16"/>
      <c r="L261" s="16"/>
      <c r="M261" s="16">
        <f t="shared" si="13"/>
        <v>1</v>
      </c>
      <c r="N261" s="16" t="s">
        <v>6339</v>
      </c>
      <c r="O261" s="16"/>
      <c r="P261" s="16"/>
      <c r="Q261" s="16"/>
      <c r="R261" t="s">
        <v>6531</v>
      </c>
      <c r="S261" s="16"/>
      <c r="T261" s="16"/>
      <c r="U261" s="16"/>
      <c r="V261" s="16"/>
      <c r="AB261" s="16"/>
      <c r="AC261" t="s">
        <v>6623</v>
      </c>
      <c r="AJ261" t="s">
        <v>6624</v>
      </c>
      <c r="AK261" s="42"/>
      <c r="AL261" s="16"/>
      <c r="AY261" s="30"/>
      <c r="BC261" s="26"/>
      <c r="BH261" s="16"/>
      <c r="BI261" s="41"/>
      <c r="BM261" s="26"/>
      <c r="BT261" s="16"/>
      <c r="BV261" s="19"/>
      <c r="CC261" s="16"/>
      <c r="CS261" s="19"/>
      <c r="CU261" s="19"/>
      <c r="CX261" s="16"/>
      <c r="DA261" s="16"/>
      <c r="DB261" s="16"/>
      <c r="DC261" s="16"/>
      <c r="DE261" s="16"/>
      <c r="DJ261" s="16"/>
    </row>
    <row r="262" spans="1:114" x14ac:dyDescent="0.35">
      <c r="A262" s="16" t="s">
        <v>6259</v>
      </c>
      <c r="C262" t="s">
        <v>6625</v>
      </c>
      <c r="D262" s="32"/>
      <c r="E262"/>
      <c r="F262" t="s">
        <v>6886</v>
      </c>
      <c r="G262" s="16"/>
      <c r="I262" t="s">
        <v>119</v>
      </c>
      <c r="K262" s="16"/>
      <c r="L262" s="16"/>
      <c r="M262" s="16">
        <f t="shared" si="13"/>
        <v>1</v>
      </c>
      <c r="N262" s="16" t="s">
        <v>6339</v>
      </c>
      <c r="O262" s="16"/>
      <c r="P262" s="16"/>
      <c r="Q262" s="16"/>
      <c r="R262" t="s">
        <v>6951</v>
      </c>
      <c r="S262" s="16"/>
      <c r="T262" s="16"/>
      <c r="U262" s="16"/>
      <c r="V262" s="16"/>
      <c r="AB262" s="16"/>
      <c r="AC262" t="s">
        <v>6625</v>
      </c>
      <c r="AJ262" t="s">
        <v>6531</v>
      </c>
      <c r="AK262" s="42"/>
      <c r="AL262" s="16"/>
      <c r="AY262" s="30"/>
      <c r="BC262" s="26"/>
      <c r="BH262" s="16"/>
      <c r="BI262" s="41"/>
      <c r="BM262" s="26"/>
      <c r="BT262" s="16"/>
      <c r="BV262" s="19"/>
      <c r="CC262" s="16"/>
      <c r="CS262" s="19"/>
      <c r="CU262" s="19"/>
      <c r="CX262" s="16"/>
      <c r="DA262" s="16"/>
      <c r="DB262" s="16"/>
      <c r="DC262" s="16"/>
      <c r="DE262" s="16"/>
      <c r="DJ262" s="16"/>
    </row>
    <row r="263" spans="1:114" x14ac:dyDescent="0.35">
      <c r="A263" s="16" t="s">
        <v>6259</v>
      </c>
      <c r="C263" t="s">
        <v>6626</v>
      </c>
      <c r="D263" s="32"/>
      <c r="E263"/>
      <c r="F263" t="s">
        <v>6886</v>
      </c>
      <c r="G263" s="16"/>
      <c r="I263" t="s">
        <v>119</v>
      </c>
      <c r="K263" s="16"/>
      <c r="L263" s="16"/>
      <c r="M263" s="16">
        <f t="shared" si="13"/>
        <v>1</v>
      </c>
      <c r="N263" s="16" t="s">
        <v>6339</v>
      </c>
      <c r="O263" s="16"/>
      <c r="P263" s="16"/>
      <c r="Q263" s="16"/>
      <c r="R263" t="s">
        <v>6952</v>
      </c>
      <c r="S263" s="16"/>
      <c r="T263" s="16"/>
      <c r="U263" s="16"/>
      <c r="V263" s="16"/>
      <c r="AB263" s="16"/>
      <c r="AC263" t="s">
        <v>6626</v>
      </c>
      <c r="AJ263" t="s">
        <v>6531</v>
      </c>
      <c r="AK263" s="42"/>
      <c r="AL263" s="16"/>
      <c r="AY263" s="30"/>
      <c r="BC263" s="26"/>
      <c r="BH263" s="16"/>
      <c r="BI263" s="41"/>
      <c r="BM263" s="26"/>
      <c r="BT263" s="16"/>
      <c r="BV263" s="19"/>
      <c r="CC263" s="16"/>
      <c r="CS263" s="19"/>
      <c r="CU263" s="19"/>
      <c r="CX263" s="16"/>
      <c r="DA263" s="16"/>
      <c r="DB263" s="16"/>
      <c r="DC263" s="16"/>
      <c r="DE263" s="16"/>
      <c r="DJ263" s="16"/>
    </row>
    <row r="264" spans="1:114" x14ac:dyDescent="0.35">
      <c r="A264" s="16" t="s">
        <v>6259</v>
      </c>
      <c r="C264" t="s">
        <v>6627</v>
      </c>
      <c r="D264" s="32"/>
      <c r="E264" t="s">
        <v>6953</v>
      </c>
      <c r="F264" t="s">
        <v>6886</v>
      </c>
      <c r="G264" s="16"/>
      <c r="I264" t="s">
        <v>119</v>
      </c>
      <c r="K264" s="16"/>
      <c r="L264" s="16"/>
      <c r="M264" s="16">
        <f t="shared" si="13"/>
        <v>1</v>
      </c>
      <c r="N264" s="16" t="s">
        <v>6339</v>
      </c>
      <c r="O264" s="16"/>
      <c r="P264" s="16"/>
      <c r="Q264" s="16"/>
      <c r="R264" t="s">
        <v>6628</v>
      </c>
      <c r="S264" s="16"/>
      <c r="T264" s="16"/>
      <c r="U264" s="16"/>
      <c r="V264" s="16"/>
      <c r="AB264" s="16"/>
      <c r="AC264" t="s">
        <v>6627</v>
      </c>
      <c r="AJ264" t="s">
        <v>661</v>
      </c>
      <c r="AK264" s="42"/>
      <c r="AL264" s="16"/>
      <c r="AY264" s="30"/>
      <c r="BC264" s="26"/>
      <c r="BH264" s="16"/>
      <c r="BI264" s="41"/>
      <c r="BM264" s="26"/>
      <c r="BT264" s="16"/>
      <c r="BV264" s="19"/>
      <c r="CC264" s="16"/>
      <c r="CS264" s="19"/>
      <c r="CU264" s="19"/>
      <c r="CX264" s="16"/>
      <c r="DA264" s="16"/>
      <c r="DB264" s="16"/>
      <c r="DC264" s="16"/>
      <c r="DE264" s="16"/>
      <c r="DJ264" s="16"/>
    </row>
    <row r="265" spans="1:114" x14ac:dyDescent="0.35">
      <c r="A265" s="16" t="s">
        <v>6259</v>
      </c>
      <c r="C265" t="s">
        <v>6629</v>
      </c>
      <c r="D265" s="32"/>
      <c r="E265" t="s">
        <v>6954</v>
      </c>
      <c r="F265" t="s">
        <v>6886</v>
      </c>
      <c r="G265" s="16"/>
      <c r="I265" t="s">
        <v>119</v>
      </c>
      <c r="K265" s="16"/>
      <c r="L265" s="16"/>
      <c r="M265" s="16">
        <f t="shared" si="13"/>
        <v>1</v>
      </c>
      <c r="N265" s="16" t="s">
        <v>6339</v>
      </c>
      <c r="O265" s="16"/>
      <c r="P265" s="16"/>
      <c r="Q265" s="16"/>
      <c r="R265" t="s">
        <v>6630</v>
      </c>
      <c r="S265" s="16"/>
      <c r="T265" s="16"/>
      <c r="U265" s="16"/>
      <c r="V265" s="16"/>
      <c r="AB265" s="16"/>
      <c r="AC265" t="s">
        <v>6629</v>
      </c>
      <c r="AJ265" t="s">
        <v>590</v>
      </c>
      <c r="AK265" s="42"/>
      <c r="AL265" s="16"/>
      <c r="AY265" s="30"/>
      <c r="BC265" s="26"/>
      <c r="BH265" s="16"/>
      <c r="BI265" s="41"/>
      <c r="BM265" s="26"/>
      <c r="BT265" s="16"/>
      <c r="BV265" s="19"/>
      <c r="CC265" s="16"/>
      <c r="CS265" s="19"/>
      <c r="CU265" s="19"/>
      <c r="CX265" s="16"/>
      <c r="DA265" s="16"/>
      <c r="DB265" s="16"/>
      <c r="DC265" s="16"/>
      <c r="DE265" s="16"/>
      <c r="DJ265" s="16"/>
    </row>
    <row r="266" spans="1:114" x14ac:dyDescent="0.35">
      <c r="A266" s="16" t="s">
        <v>6259</v>
      </c>
      <c r="C266" t="s">
        <v>6631</v>
      </c>
      <c r="D266" s="32"/>
      <c r="E266" t="s">
        <v>6955</v>
      </c>
      <c r="F266" t="s">
        <v>6886</v>
      </c>
      <c r="G266" s="16"/>
      <c r="I266" t="s">
        <v>119</v>
      </c>
      <c r="K266" s="16"/>
      <c r="L266" s="16"/>
      <c r="M266" s="16">
        <f t="shared" si="13"/>
        <v>1</v>
      </c>
      <c r="N266" s="16" t="s">
        <v>6339</v>
      </c>
      <c r="O266" s="16"/>
      <c r="P266" s="16"/>
      <c r="Q266" s="16"/>
      <c r="R266" t="s">
        <v>6531</v>
      </c>
      <c r="S266" s="16"/>
      <c r="T266" s="16"/>
      <c r="U266" s="16"/>
      <c r="V266" s="16"/>
      <c r="AB266" s="16"/>
      <c r="AC266" t="s">
        <v>6631</v>
      </c>
      <c r="AJ266" t="s">
        <v>6548</v>
      </c>
      <c r="AK266" s="42"/>
      <c r="AL266" s="16"/>
      <c r="AY266" s="30"/>
      <c r="BC266" s="26"/>
      <c r="BH266" s="16"/>
      <c r="BI266" s="41"/>
      <c r="BM266" s="26"/>
      <c r="BT266" s="16"/>
      <c r="BV266" s="19"/>
      <c r="CC266" s="16"/>
      <c r="CS266" s="19"/>
      <c r="CU266" s="19"/>
      <c r="CX266" s="16"/>
      <c r="DA266" s="16"/>
      <c r="DB266" s="16"/>
      <c r="DC266" s="16"/>
      <c r="DE266" s="16"/>
      <c r="DJ266" s="16"/>
    </row>
    <row r="267" spans="1:114" x14ac:dyDescent="0.35">
      <c r="A267" s="16" t="s">
        <v>6259</v>
      </c>
      <c r="C267" t="s">
        <v>6632</v>
      </c>
      <c r="D267" s="32"/>
      <c r="E267" t="s">
        <v>6956</v>
      </c>
      <c r="F267" t="s">
        <v>6886</v>
      </c>
      <c r="G267" s="16"/>
      <c r="I267" t="s">
        <v>119</v>
      </c>
      <c r="K267" s="16"/>
      <c r="L267" s="16"/>
      <c r="M267" s="16">
        <f t="shared" si="13"/>
        <v>1</v>
      </c>
      <c r="N267" s="16" t="s">
        <v>6340</v>
      </c>
      <c r="O267" s="16"/>
      <c r="P267" s="16"/>
      <c r="Q267" s="16"/>
      <c r="R267" t="s">
        <v>6531</v>
      </c>
      <c r="S267" s="16"/>
      <c r="T267" s="16"/>
      <c r="U267" s="16"/>
      <c r="V267" s="16"/>
      <c r="AB267" s="16"/>
      <c r="AC267" t="s">
        <v>6632</v>
      </c>
      <c r="AJ267" t="s">
        <v>6633</v>
      </c>
      <c r="AK267" s="42"/>
      <c r="AL267" s="16"/>
      <c r="AY267" s="30"/>
      <c r="BC267" s="26"/>
      <c r="BH267" s="16"/>
      <c r="BI267" s="41"/>
      <c r="BM267" s="26"/>
      <c r="BT267" s="16"/>
      <c r="BV267" s="19"/>
      <c r="CC267" s="16"/>
      <c r="CS267" s="19"/>
      <c r="CU267" s="19"/>
      <c r="CX267" s="16"/>
      <c r="DA267" s="16"/>
      <c r="DB267" s="16"/>
      <c r="DC267" s="16"/>
      <c r="DE267" s="16"/>
      <c r="DJ267" s="16"/>
    </row>
    <row r="268" spans="1:114" x14ac:dyDescent="0.35">
      <c r="A268" s="16" t="s">
        <v>6259</v>
      </c>
      <c r="C268" t="s">
        <v>6635</v>
      </c>
      <c r="D268" s="32"/>
      <c r="E268" t="s">
        <v>6957</v>
      </c>
      <c r="F268" t="s">
        <v>6886</v>
      </c>
      <c r="G268" s="16"/>
      <c r="I268" t="s">
        <v>119</v>
      </c>
      <c r="K268" s="16"/>
      <c r="L268" s="16"/>
      <c r="M268" s="16">
        <f t="shared" si="13"/>
        <v>1</v>
      </c>
      <c r="N268" s="16" t="s">
        <v>6339</v>
      </c>
      <c r="O268" s="16"/>
      <c r="P268" s="16"/>
      <c r="Q268" s="16"/>
      <c r="R268" t="s">
        <v>6531</v>
      </c>
      <c r="S268" s="16"/>
      <c r="T268" s="16"/>
      <c r="U268" s="16"/>
      <c r="V268" s="16"/>
      <c r="AB268" s="16"/>
      <c r="AC268" t="s">
        <v>6635</v>
      </c>
      <c r="AJ268" t="s">
        <v>6567</v>
      </c>
      <c r="AK268" s="42"/>
      <c r="AL268" s="16"/>
      <c r="AY268" s="30"/>
      <c r="BC268" s="26"/>
      <c r="BH268" s="16"/>
      <c r="BI268" s="41"/>
      <c r="BM268" s="26"/>
      <c r="BT268" s="16"/>
      <c r="BV268" s="19"/>
      <c r="CC268" s="16"/>
      <c r="CS268" s="19"/>
      <c r="CU268" s="19"/>
      <c r="CX268" s="16"/>
      <c r="DA268" s="16"/>
      <c r="DB268" s="16"/>
      <c r="DC268" s="16"/>
      <c r="DE268" s="16"/>
      <c r="DJ268" s="16"/>
    </row>
    <row r="269" spans="1:114" x14ac:dyDescent="0.35">
      <c r="A269" s="16" t="s">
        <v>6259</v>
      </c>
      <c r="C269" t="s">
        <v>6636</v>
      </c>
      <c r="D269" s="32"/>
      <c r="E269" t="s">
        <v>6958</v>
      </c>
      <c r="F269" t="s">
        <v>6886</v>
      </c>
      <c r="G269" s="16"/>
      <c r="I269" t="s">
        <v>119</v>
      </c>
      <c r="K269" s="16"/>
      <c r="L269" s="16"/>
      <c r="M269" s="16">
        <f t="shared" si="13"/>
        <v>1</v>
      </c>
      <c r="N269" s="16" t="s">
        <v>6339</v>
      </c>
      <c r="O269" s="16"/>
      <c r="P269" s="16"/>
      <c r="Q269" s="16"/>
      <c r="R269" t="s">
        <v>6531</v>
      </c>
      <c r="S269" s="16"/>
      <c r="T269" s="16"/>
      <c r="U269" s="16"/>
      <c r="V269" s="16"/>
      <c r="AB269" s="16"/>
      <c r="AC269" t="s">
        <v>6636</v>
      </c>
      <c r="AJ269" t="s">
        <v>661</v>
      </c>
      <c r="AK269" s="42"/>
      <c r="AL269" s="16"/>
      <c r="AY269" s="30"/>
      <c r="BC269" s="26"/>
      <c r="BH269" s="16"/>
      <c r="BI269" s="41"/>
      <c r="BM269" s="26"/>
      <c r="BT269" s="16"/>
      <c r="BV269" s="19"/>
      <c r="CC269" s="16"/>
      <c r="CS269" s="19"/>
      <c r="CU269" s="19"/>
      <c r="CX269" s="16"/>
      <c r="DA269" s="16"/>
      <c r="DB269" s="16"/>
      <c r="DC269" s="16"/>
      <c r="DE269" s="16"/>
      <c r="DJ269" s="16"/>
    </row>
    <row r="270" spans="1:114" x14ac:dyDescent="0.35">
      <c r="A270" s="16" t="s">
        <v>6259</v>
      </c>
      <c r="C270" t="s">
        <v>6637</v>
      </c>
      <c r="D270" s="32"/>
      <c r="E270" t="s">
        <v>6959</v>
      </c>
      <c r="F270" t="s">
        <v>6886</v>
      </c>
      <c r="G270" s="16"/>
      <c r="I270" t="s">
        <v>119</v>
      </c>
      <c r="K270" s="16"/>
      <c r="L270" s="16"/>
      <c r="M270" s="16">
        <f t="shared" si="13"/>
        <v>1</v>
      </c>
      <c r="N270" s="16" t="s">
        <v>6339</v>
      </c>
      <c r="O270" s="16"/>
      <c r="P270" s="16"/>
      <c r="Q270" s="16"/>
      <c r="R270" t="s">
        <v>6639</v>
      </c>
      <c r="S270" s="16"/>
      <c r="T270" s="16"/>
      <c r="U270" s="16"/>
      <c r="V270" s="16"/>
      <c r="AB270" s="16"/>
      <c r="AC270" t="s">
        <v>6637</v>
      </c>
      <c r="AJ270" t="s">
        <v>6638</v>
      </c>
      <c r="AK270" s="42"/>
      <c r="AL270" s="16"/>
      <c r="AY270" s="30"/>
      <c r="BC270" s="26"/>
      <c r="BH270" s="16"/>
      <c r="BI270" s="41"/>
      <c r="BM270" s="26"/>
      <c r="BT270" s="16"/>
      <c r="BV270" s="19"/>
      <c r="CC270" s="16"/>
      <c r="CS270" s="19"/>
      <c r="CU270" s="19"/>
      <c r="CX270" s="16"/>
      <c r="DA270" s="16"/>
      <c r="DB270" s="16"/>
      <c r="DC270" s="16"/>
      <c r="DE270" s="16"/>
      <c r="DJ270" s="16"/>
    </row>
    <row r="271" spans="1:114" x14ac:dyDescent="0.35">
      <c r="A271" s="16" t="s">
        <v>6259</v>
      </c>
      <c r="C271" t="s">
        <v>6640</v>
      </c>
      <c r="D271" s="32"/>
      <c r="E271" t="s">
        <v>6960</v>
      </c>
      <c r="F271" t="s">
        <v>6886</v>
      </c>
      <c r="G271" s="16"/>
      <c r="I271" t="s">
        <v>119</v>
      </c>
      <c r="K271" s="16"/>
      <c r="L271" s="16"/>
      <c r="M271" s="16">
        <f t="shared" si="13"/>
        <v>1</v>
      </c>
      <c r="N271" s="16" t="s">
        <v>6339</v>
      </c>
      <c r="O271" s="16"/>
      <c r="P271" s="16"/>
      <c r="Q271" s="16"/>
      <c r="R271" t="s">
        <v>6531</v>
      </c>
      <c r="S271" s="16"/>
      <c r="T271" s="16"/>
      <c r="U271" s="16"/>
      <c r="V271" s="16"/>
      <c r="AB271" s="16"/>
      <c r="AC271" t="s">
        <v>6640</v>
      </c>
      <c r="AJ271" t="s">
        <v>6641</v>
      </c>
      <c r="AK271" s="42"/>
      <c r="AL271" s="16"/>
      <c r="AY271" s="30"/>
      <c r="BC271" s="26"/>
      <c r="BH271" s="16"/>
      <c r="BI271" s="41"/>
      <c r="BM271" s="26"/>
      <c r="BT271" s="16"/>
      <c r="BV271" s="19"/>
      <c r="CC271" s="16"/>
      <c r="CS271" s="19"/>
      <c r="CU271" s="19"/>
      <c r="CX271" s="16"/>
      <c r="DA271" s="16"/>
      <c r="DB271" s="16"/>
      <c r="DC271" s="16"/>
      <c r="DE271" s="16"/>
      <c r="DJ271" s="16"/>
    </row>
    <row r="272" spans="1:114" x14ac:dyDescent="0.35">
      <c r="A272" s="16" t="s">
        <v>6259</v>
      </c>
      <c r="C272" t="s">
        <v>6644</v>
      </c>
      <c r="D272" s="32"/>
      <c r="E272"/>
      <c r="F272" t="s">
        <v>6886</v>
      </c>
      <c r="G272" s="16"/>
      <c r="I272" t="s">
        <v>119</v>
      </c>
      <c r="K272" s="16"/>
      <c r="L272" s="16"/>
      <c r="M272" s="16">
        <f t="shared" si="13"/>
        <v>1</v>
      </c>
      <c r="N272" s="16" t="s">
        <v>6339</v>
      </c>
      <c r="O272" s="16"/>
      <c r="P272" s="16"/>
      <c r="Q272" s="16"/>
      <c r="R272" t="s">
        <v>6963</v>
      </c>
      <c r="S272" s="16"/>
      <c r="T272" s="16"/>
      <c r="U272" s="16"/>
      <c r="V272" s="16"/>
      <c r="AB272" s="16"/>
      <c r="AC272" t="s">
        <v>6644</v>
      </c>
      <c r="AJ272" t="s">
        <v>6531</v>
      </c>
      <c r="AK272" s="42"/>
      <c r="AL272" s="16"/>
      <c r="AY272" s="30"/>
      <c r="BC272" s="26"/>
      <c r="BH272" s="16"/>
      <c r="BI272" s="41"/>
      <c r="BM272" s="26"/>
      <c r="BT272" s="16"/>
      <c r="BV272" s="19"/>
      <c r="CC272" s="16"/>
      <c r="CS272" s="19"/>
      <c r="CU272" s="19"/>
      <c r="CX272" s="16"/>
      <c r="DA272" s="16"/>
      <c r="DB272" s="16"/>
      <c r="DC272" s="16"/>
      <c r="DE272" s="16"/>
      <c r="DJ272" s="16"/>
    </row>
    <row r="273" spans="1:114" x14ac:dyDescent="0.35">
      <c r="A273" s="16" t="s">
        <v>6259</v>
      </c>
      <c r="C273" t="s">
        <v>6648</v>
      </c>
      <c r="D273" s="32"/>
      <c r="E273" t="s">
        <v>6965</v>
      </c>
      <c r="F273" t="s">
        <v>6886</v>
      </c>
      <c r="G273" s="16"/>
      <c r="I273" t="s">
        <v>119</v>
      </c>
      <c r="K273" s="16"/>
      <c r="L273" s="16"/>
      <c r="M273" s="16">
        <f t="shared" si="13"/>
        <v>1</v>
      </c>
      <c r="N273" s="16" t="s">
        <v>6339</v>
      </c>
      <c r="O273" s="16"/>
      <c r="P273" s="16"/>
      <c r="Q273" s="16"/>
      <c r="R273" t="s">
        <v>6531</v>
      </c>
      <c r="S273" s="16"/>
      <c r="T273" s="16"/>
      <c r="U273" s="16"/>
      <c r="V273" s="16"/>
      <c r="AB273" s="16"/>
      <c r="AC273" t="s">
        <v>6648</v>
      </c>
      <c r="AJ273" t="s">
        <v>6649</v>
      </c>
      <c r="AK273" s="42"/>
      <c r="AL273" s="16"/>
      <c r="AY273" s="30"/>
      <c r="BC273" s="26"/>
      <c r="BH273" s="16"/>
      <c r="BI273" s="41"/>
      <c r="BM273" s="26"/>
      <c r="BT273" s="16"/>
      <c r="BV273" s="19"/>
      <c r="CC273" s="16"/>
      <c r="CS273" s="19"/>
      <c r="CU273" s="19"/>
      <c r="CX273" s="16"/>
      <c r="DA273" s="16"/>
      <c r="DB273" s="16"/>
      <c r="DC273" s="16"/>
      <c r="DE273" s="16"/>
      <c r="DJ273" s="16"/>
    </row>
    <row r="274" spans="1:114" x14ac:dyDescent="0.35">
      <c r="A274" s="16" t="s">
        <v>6259</v>
      </c>
      <c r="C274" t="s">
        <v>6652</v>
      </c>
      <c r="D274" s="32"/>
      <c r="E274"/>
      <c r="F274" t="s">
        <v>6886</v>
      </c>
      <c r="G274" s="16"/>
      <c r="I274" t="s">
        <v>119</v>
      </c>
      <c r="K274" s="16"/>
      <c r="L274" s="16"/>
      <c r="M274" s="16">
        <f t="shared" si="13"/>
        <v>1</v>
      </c>
      <c r="N274" s="16" t="s">
        <v>6339</v>
      </c>
      <c r="O274" s="16"/>
      <c r="P274" s="16"/>
      <c r="Q274" s="16"/>
      <c r="R274" t="s">
        <v>6889</v>
      </c>
      <c r="S274" s="16"/>
      <c r="T274" s="16"/>
      <c r="U274" s="16"/>
      <c r="V274" s="16"/>
      <c r="AB274" s="16"/>
      <c r="AC274" t="s">
        <v>6652</v>
      </c>
      <c r="AJ274" t="s">
        <v>6531</v>
      </c>
      <c r="AK274" s="42"/>
      <c r="AL274" s="16"/>
      <c r="AY274" s="30"/>
      <c r="BC274" s="26"/>
      <c r="BH274" s="16"/>
      <c r="BI274" s="41"/>
      <c r="BM274" s="26"/>
      <c r="BT274" s="16"/>
      <c r="BV274" s="19"/>
      <c r="CC274" s="16"/>
      <c r="CS274" s="19"/>
      <c r="CU274" s="19"/>
      <c r="CX274" s="16"/>
      <c r="DA274" s="16"/>
      <c r="DB274" s="16"/>
      <c r="DC274" s="16"/>
      <c r="DE274" s="16"/>
      <c r="DJ274" s="16"/>
    </row>
    <row r="275" spans="1:114" x14ac:dyDescent="0.35">
      <c r="A275" s="16" t="s">
        <v>6259</v>
      </c>
      <c r="C275" t="s">
        <v>6653</v>
      </c>
      <c r="D275" s="32"/>
      <c r="E275"/>
      <c r="F275" t="s">
        <v>6886</v>
      </c>
      <c r="G275" s="16"/>
      <c r="I275" t="s">
        <v>119</v>
      </c>
      <c r="K275" s="16"/>
      <c r="L275" s="16"/>
      <c r="M275" s="16">
        <f t="shared" si="13"/>
        <v>1</v>
      </c>
      <c r="N275" s="16" t="s">
        <v>6339</v>
      </c>
      <c r="O275" s="16"/>
      <c r="P275" s="16"/>
      <c r="Q275" s="16"/>
      <c r="R275" t="s">
        <v>6967</v>
      </c>
      <c r="S275" s="16"/>
      <c r="T275" s="16"/>
      <c r="U275" s="16"/>
      <c r="V275" s="16"/>
      <c r="AB275" s="16"/>
      <c r="AC275" t="s">
        <v>6653</v>
      </c>
      <c r="AJ275" t="s">
        <v>6531</v>
      </c>
      <c r="AK275" s="42"/>
      <c r="AL275" s="16"/>
      <c r="AY275" s="30"/>
      <c r="BC275" s="26"/>
      <c r="BH275" s="16"/>
      <c r="BI275" s="41"/>
      <c r="BM275" s="26"/>
      <c r="BT275" s="16"/>
      <c r="BV275" s="19"/>
      <c r="CC275" s="16"/>
      <c r="CS275" s="19"/>
      <c r="CU275" s="19"/>
      <c r="CX275" s="16"/>
      <c r="DA275" s="16"/>
      <c r="DB275" s="16"/>
      <c r="DC275" s="16"/>
      <c r="DE275" s="16"/>
      <c r="DJ275" s="16"/>
    </row>
    <row r="276" spans="1:114" x14ac:dyDescent="0.35">
      <c r="A276" s="16" t="s">
        <v>6259</v>
      </c>
      <c r="C276" t="s">
        <v>6654</v>
      </c>
      <c r="D276" s="32"/>
      <c r="E276"/>
      <c r="F276" t="s">
        <v>6886</v>
      </c>
      <c r="G276" s="16"/>
      <c r="I276" t="s">
        <v>119</v>
      </c>
      <c r="K276" s="16"/>
      <c r="L276" s="16"/>
      <c r="M276" s="16">
        <f t="shared" si="13"/>
        <v>1</v>
      </c>
      <c r="N276" s="16" t="s">
        <v>6339</v>
      </c>
      <c r="O276" s="16"/>
      <c r="P276" s="16"/>
      <c r="Q276" s="16"/>
      <c r="R276" t="s">
        <v>6968</v>
      </c>
      <c r="S276" s="16"/>
      <c r="T276" s="16"/>
      <c r="U276" s="16"/>
      <c r="V276" s="16"/>
      <c r="AB276" s="16"/>
      <c r="AC276" t="s">
        <v>6654</v>
      </c>
      <c r="AJ276" t="s">
        <v>6531</v>
      </c>
      <c r="AK276" s="42"/>
      <c r="AL276" s="16"/>
      <c r="AY276" s="30"/>
      <c r="BC276" s="26"/>
      <c r="BH276" s="16"/>
      <c r="BI276" s="41"/>
      <c r="BM276" s="26"/>
      <c r="BT276" s="16"/>
      <c r="BV276" s="19"/>
      <c r="CC276" s="16"/>
      <c r="CS276" s="19"/>
      <c r="CU276" s="19"/>
      <c r="CX276" s="16"/>
      <c r="DA276" s="16"/>
      <c r="DB276" s="16"/>
      <c r="DC276" s="16"/>
      <c r="DE276" s="16"/>
      <c r="DJ276" s="16"/>
    </row>
    <row r="277" spans="1:114" x14ac:dyDescent="0.35">
      <c r="A277" s="16" t="s">
        <v>6259</v>
      </c>
      <c r="C277" t="s">
        <v>6655</v>
      </c>
      <c r="D277" s="32"/>
      <c r="E277" t="s">
        <v>6969</v>
      </c>
      <c r="F277" t="s">
        <v>6886</v>
      </c>
      <c r="G277" s="16"/>
      <c r="I277" t="s">
        <v>119</v>
      </c>
      <c r="K277" s="16"/>
      <c r="L277" s="16"/>
      <c r="M277" s="16">
        <f t="shared" si="13"/>
        <v>1</v>
      </c>
      <c r="N277" s="16" t="s">
        <v>6339</v>
      </c>
      <c r="O277" s="16"/>
      <c r="P277" s="16"/>
      <c r="Q277" s="16"/>
      <c r="R277" t="s">
        <v>6531</v>
      </c>
      <c r="S277" s="16"/>
      <c r="T277" s="16"/>
      <c r="U277" s="16"/>
      <c r="V277" s="16"/>
      <c r="AB277" s="16"/>
      <c r="AC277" t="s">
        <v>6655</v>
      </c>
      <c r="AJ277" t="s">
        <v>6656</v>
      </c>
      <c r="AK277" s="42"/>
      <c r="AL277" s="16"/>
      <c r="AY277" s="30"/>
      <c r="BC277" s="26"/>
      <c r="BH277" s="16"/>
      <c r="BI277" s="41"/>
      <c r="BM277" s="26"/>
      <c r="BT277" s="16"/>
      <c r="BV277" s="19"/>
      <c r="CC277" s="16"/>
      <c r="CS277" s="19"/>
      <c r="CU277" s="19"/>
      <c r="CX277" s="16"/>
      <c r="DA277" s="16"/>
      <c r="DB277" s="16"/>
      <c r="DC277" s="16"/>
      <c r="DE277" s="16"/>
      <c r="DJ277" s="16"/>
    </row>
    <row r="278" spans="1:114" x14ac:dyDescent="0.35">
      <c r="A278" s="16" t="s">
        <v>6259</v>
      </c>
      <c r="C278" t="s">
        <v>6657</v>
      </c>
      <c r="D278" s="32"/>
      <c r="E278" t="s">
        <v>6970</v>
      </c>
      <c r="F278" t="s">
        <v>6886</v>
      </c>
      <c r="G278" s="16"/>
      <c r="I278" t="s">
        <v>119</v>
      </c>
      <c r="K278" s="16"/>
      <c r="L278" s="16"/>
      <c r="M278" s="16">
        <f t="shared" si="13"/>
        <v>1</v>
      </c>
      <c r="N278" s="16" t="s">
        <v>6339</v>
      </c>
      <c r="O278" s="16"/>
      <c r="P278" s="16"/>
      <c r="Q278" s="16"/>
      <c r="S278" s="16"/>
      <c r="T278" s="16"/>
      <c r="U278" s="16"/>
      <c r="V278" s="16"/>
      <c r="AB278" s="16"/>
      <c r="AC278" t="s">
        <v>6657</v>
      </c>
      <c r="AJ278" t="s">
        <v>6658</v>
      </c>
      <c r="AK278" s="42"/>
      <c r="AL278" s="16"/>
      <c r="AY278" s="30"/>
      <c r="BC278" s="26"/>
      <c r="BH278" s="16"/>
      <c r="BI278" s="41"/>
      <c r="BM278" s="26"/>
      <c r="BT278" s="16"/>
      <c r="BV278" s="19"/>
      <c r="CC278" s="16"/>
      <c r="CS278" s="19"/>
      <c r="CU278" s="19"/>
      <c r="CX278" s="16"/>
      <c r="DA278" s="16"/>
      <c r="DB278" s="16"/>
      <c r="DC278" s="16"/>
      <c r="DE278" s="16"/>
      <c r="DJ278" s="16"/>
    </row>
    <row r="279" spans="1:114" x14ac:dyDescent="0.35">
      <c r="A279" s="16" t="s">
        <v>6259</v>
      </c>
      <c r="C279" t="s">
        <v>6659</v>
      </c>
      <c r="D279" s="32"/>
      <c r="E279" t="s">
        <v>6971</v>
      </c>
      <c r="F279" t="s">
        <v>6886</v>
      </c>
      <c r="G279" s="16"/>
      <c r="I279" t="s">
        <v>119</v>
      </c>
      <c r="K279" s="16"/>
      <c r="L279" s="16"/>
      <c r="M279" s="16">
        <f t="shared" si="13"/>
        <v>1</v>
      </c>
      <c r="N279" s="16" t="s">
        <v>6339</v>
      </c>
      <c r="O279" s="16"/>
      <c r="P279" s="16"/>
      <c r="Q279" s="16"/>
      <c r="R279" t="s">
        <v>6531</v>
      </c>
      <c r="S279" s="16"/>
      <c r="T279" s="16"/>
      <c r="U279" s="16"/>
      <c r="V279" s="16"/>
      <c r="AB279" s="16"/>
      <c r="AC279" t="s">
        <v>6659</v>
      </c>
      <c r="AJ279" t="s">
        <v>6660</v>
      </c>
      <c r="AK279" s="42"/>
      <c r="AL279" s="16"/>
      <c r="AY279" s="30"/>
      <c r="BC279" s="26"/>
      <c r="BH279" s="16"/>
      <c r="BI279" s="41"/>
      <c r="BM279" s="26"/>
      <c r="BT279" s="16"/>
      <c r="BV279" s="19"/>
      <c r="CC279" s="16"/>
      <c r="CS279" s="19"/>
      <c r="CU279" s="19"/>
      <c r="CX279" s="16"/>
      <c r="DA279" s="16"/>
      <c r="DB279" s="16"/>
      <c r="DC279" s="16"/>
      <c r="DE279" s="16"/>
      <c r="DJ279" s="16"/>
    </row>
    <row r="280" spans="1:114" x14ac:dyDescent="0.35">
      <c r="A280" s="16" t="s">
        <v>6259</v>
      </c>
      <c r="C280" t="s">
        <v>6661</v>
      </c>
      <c r="D280" s="32"/>
      <c r="E280"/>
      <c r="F280" t="s">
        <v>6886</v>
      </c>
      <c r="G280" s="16"/>
      <c r="I280" t="s">
        <v>119</v>
      </c>
      <c r="K280" s="16"/>
      <c r="L280" s="16"/>
      <c r="M280" s="16">
        <f t="shared" si="13"/>
        <v>1</v>
      </c>
      <c r="N280" s="16" t="s">
        <v>6339</v>
      </c>
      <c r="O280" s="16"/>
      <c r="P280" s="16"/>
      <c r="Q280" s="16"/>
      <c r="R280" t="s">
        <v>6900</v>
      </c>
      <c r="S280" s="16"/>
      <c r="T280" s="16"/>
      <c r="U280" s="16"/>
      <c r="V280" s="16"/>
      <c r="AB280" s="16"/>
      <c r="AC280" t="s">
        <v>6661</v>
      </c>
      <c r="AJ280" t="s">
        <v>6531</v>
      </c>
      <c r="AK280" s="42"/>
      <c r="AL280" s="16"/>
      <c r="AY280" s="30"/>
      <c r="BC280" s="26"/>
      <c r="BH280" s="16"/>
      <c r="BI280" s="41"/>
      <c r="BM280" s="26"/>
      <c r="BT280" s="16"/>
      <c r="BV280" s="19"/>
      <c r="CC280" s="16"/>
      <c r="CS280" s="19"/>
      <c r="CU280" s="19"/>
      <c r="CX280" s="16"/>
      <c r="DA280" s="16"/>
      <c r="DB280" s="16"/>
      <c r="DC280" s="16"/>
      <c r="DE280" s="16"/>
      <c r="DJ280" s="16"/>
    </row>
    <row r="281" spans="1:114" x14ac:dyDescent="0.35">
      <c r="A281" s="16" t="s">
        <v>6259</v>
      </c>
      <c r="C281" t="s">
        <v>6662</v>
      </c>
      <c r="D281" s="32"/>
      <c r="E281"/>
      <c r="F281" t="s">
        <v>6886</v>
      </c>
      <c r="G281" s="16"/>
      <c r="I281" t="s">
        <v>119</v>
      </c>
      <c r="K281" s="16"/>
      <c r="L281" s="16"/>
      <c r="M281" s="16">
        <f t="shared" si="13"/>
        <v>1</v>
      </c>
      <c r="N281" s="16" t="s">
        <v>6339</v>
      </c>
      <c r="O281" s="16"/>
      <c r="P281" s="16"/>
      <c r="Q281" s="16"/>
      <c r="R281" t="s">
        <v>6972</v>
      </c>
      <c r="S281" s="16"/>
      <c r="T281" s="16"/>
      <c r="U281" s="16"/>
      <c r="V281" s="16"/>
      <c r="AB281" s="16"/>
      <c r="AC281" t="s">
        <v>6662</v>
      </c>
      <c r="AJ281" t="s">
        <v>6531</v>
      </c>
      <c r="AK281" s="42"/>
      <c r="AL281" s="16"/>
      <c r="AY281" s="30"/>
      <c r="BC281" s="26"/>
      <c r="BH281" s="16"/>
      <c r="BI281" s="41"/>
      <c r="BM281" s="26"/>
      <c r="BT281" s="16"/>
      <c r="BV281" s="19"/>
      <c r="CC281" s="16"/>
      <c r="CS281" s="19"/>
      <c r="CU281" s="19"/>
      <c r="CX281" s="16"/>
      <c r="DA281" s="16"/>
      <c r="DB281" s="16"/>
      <c r="DC281" s="16"/>
      <c r="DE281" s="16"/>
      <c r="DJ281" s="16"/>
    </row>
    <row r="282" spans="1:114" x14ac:dyDescent="0.35">
      <c r="A282" s="16" t="s">
        <v>6259</v>
      </c>
      <c r="C282" t="s">
        <v>1257</v>
      </c>
      <c r="D282" s="32"/>
      <c r="E282"/>
      <c r="F282" t="s">
        <v>6886</v>
      </c>
      <c r="G282" s="16"/>
      <c r="I282" t="s">
        <v>119</v>
      </c>
      <c r="K282" s="16"/>
      <c r="L282" s="16"/>
      <c r="M282" s="16">
        <f t="shared" si="13"/>
        <v>1</v>
      </c>
      <c r="N282" s="16" t="s">
        <v>6339</v>
      </c>
      <c r="O282" s="16"/>
      <c r="P282" s="16"/>
      <c r="Q282" s="16"/>
      <c r="R282" t="s">
        <v>6888</v>
      </c>
      <c r="S282" s="16"/>
      <c r="T282" s="16"/>
      <c r="U282" s="16"/>
      <c r="V282" s="16"/>
      <c r="AB282" s="16"/>
      <c r="AC282" t="s">
        <v>1257</v>
      </c>
      <c r="AJ282" t="s">
        <v>6531</v>
      </c>
      <c r="AK282" s="42"/>
      <c r="AL282" s="16"/>
      <c r="AY282" s="30"/>
      <c r="BC282" s="26"/>
      <c r="BH282" s="16"/>
      <c r="BI282" s="41"/>
      <c r="BM282" s="26"/>
      <c r="BT282" s="16"/>
      <c r="BV282" s="19"/>
      <c r="CC282" s="16"/>
      <c r="CS282" s="19"/>
      <c r="CU282" s="19"/>
      <c r="CX282" s="16"/>
      <c r="DA282" s="16"/>
      <c r="DB282" s="16"/>
      <c r="DC282" s="16"/>
      <c r="DE282" s="16"/>
      <c r="DJ282" s="16"/>
    </row>
    <row r="283" spans="1:114" x14ac:dyDescent="0.35">
      <c r="A283" s="16" t="s">
        <v>6259</v>
      </c>
      <c r="C283" t="s">
        <v>6663</v>
      </c>
      <c r="D283" s="32"/>
      <c r="E283" t="s">
        <v>6973</v>
      </c>
      <c r="F283" t="s">
        <v>6886</v>
      </c>
      <c r="G283" s="16"/>
      <c r="I283" t="s">
        <v>119</v>
      </c>
      <c r="K283" s="16"/>
      <c r="L283" s="16"/>
      <c r="M283" s="16">
        <f t="shared" si="13"/>
        <v>1</v>
      </c>
      <c r="N283" s="16" t="s">
        <v>6339</v>
      </c>
      <c r="O283" s="16"/>
      <c r="P283" s="16"/>
      <c r="Q283" s="16"/>
      <c r="S283" s="16"/>
      <c r="T283" s="16"/>
      <c r="U283" s="16"/>
      <c r="V283" s="16"/>
      <c r="AB283" s="16"/>
      <c r="AC283" t="s">
        <v>6663</v>
      </c>
      <c r="AJ283" t="s">
        <v>6664</v>
      </c>
      <c r="AK283" s="42"/>
      <c r="AL283" s="16"/>
      <c r="AY283" s="30"/>
      <c r="BC283" s="26"/>
      <c r="BH283" s="16"/>
      <c r="BI283" s="41"/>
      <c r="BM283" s="26"/>
      <c r="BT283" s="16"/>
      <c r="BV283" s="19"/>
      <c r="CC283" s="16"/>
      <c r="CS283" s="19"/>
      <c r="CU283" s="19"/>
      <c r="CX283" s="16"/>
      <c r="DA283" s="16"/>
      <c r="DB283" s="16"/>
      <c r="DC283" s="16"/>
      <c r="DE283" s="16"/>
      <c r="DJ283" s="16"/>
    </row>
    <row r="284" spans="1:114" x14ac:dyDescent="0.35">
      <c r="A284" s="16" t="s">
        <v>6259</v>
      </c>
      <c r="C284" t="s">
        <v>6665</v>
      </c>
      <c r="D284" s="32"/>
      <c r="E284"/>
      <c r="F284" t="s">
        <v>6886</v>
      </c>
      <c r="G284" s="16"/>
      <c r="I284" t="s">
        <v>119</v>
      </c>
      <c r="K284" s="16"/>
      <c r="L284" s="16"/>
      <c r="M284" s="16">
        <f t="shared" si="13"/>
        <v>1</v>
      </c>
      <c r="N284" s="16" t="s">
        <v>6339</v>
      </c>
      <c r="O284" s="16"/>
      <c r="P284" s="16"/>
      <c r="Q284" s="16"/>
      <c r="R284" t="s">
        <v>6974</v>
      </c>
      <c r="S284" s="16"/>
      <c r="T284" s="16"/>
      <c r="U284" s="16"/>
      <c r="V284" s="16"/>
      <c r="AB284" s="16"/>
      <c r="AC284" t="s">
        <v>6665</v>
      </c>
      <c r="AJ284" t="s">
        <v>6531</v>
      </c>
      <c r="AK284" s="42"/>
      <c r="AL284" s="16"/>
      <c r="AY284" s="30"/>
      <c r="BC284" s="26"/>
      <c r="BH284" s="16"/>
      <c r="BI284" s="41"/>
      <c r="BM284" s="26"/>
      <c r="BT284" s="16"/>
      <c r="BV284" s="19"/>
      <c r="CC284" s="16"/>
      <c r="CS284" s="19"/>
      <c r="CU284" s="19"/>
      <c r="CX284" s="16"/>
      <c r="DA284" s="16"/>
      <c r="DB284" s="16"/>
      <c r="DC284" s="16"/>
      <c r="DE284" s="16"/>
      <c r="DJ284" s="16"/>
    </row>
    <row r="285" spans="1:114" x14ac:dyDescent="0.35">
      <c r="A285" s="16" t="s">
        <v>6259</v>
      </c>
      <c r="C285" t="s">
        <v>6667</v>
      </c>
      <c r="D285" s="32"/>
      <c r="E285"/>
      <c r="F285" t="s">
        <v>6886</v>
      </c>
      <c r="G285" s="16"/>
      <c r="I285" t="s">
        <v>119</v>
      </c>
      <c r="K285" s="16"/>
      <c r="L285" s="16"/>
      <c r="M285" s="16">
        <f t="shared" si="13"/>
        <v>1</v>
      </c>
      <c r="N285" s="16" t="s">
        <v>6339</v>
      </c>
      <c r="O285" s="16"/>
      <c r="P285" s="16"/>
      <c r="Q285" s="16"/>
      <c r="R285" t="s">
        <v>6976</v>
      </c>
      <c r="S285" s="16"/>
      <c r="T285" s="16"/>
      <c r="U285" s="16"/>
      <c r="V285" s="16"/>
      <c r="AB285" s="16"/>
      <c r="AC285" t="s">
        <v>6667</v>
      </c>
      <c r="AJ285" t="s">
        <v>6531</v>
      </c>
      <c r="AK285" s="42"/>
      <c r="AL285" s="16"/>
      <c r="AY285" s="30"/>
      <c r="BC285" s="26"/>
      <c r="BH285" s="16"/>
      <c r="BI285" s="41"/>
      <c r="BM285" s="26"/>
      <c r="BT285" s="16"/>
      <c r="BV285" s="19"/>
      <c r="CC285" s="16"/>
      <c r="CS285" s="19"/>
      <c r="CU285" s="19"/>
      <c r="CX285" s="16"/>
      <c r="DA285" s="16"/>
      <c r="DB285" s="16"/>
      <c r="DC285" s="16"/>
      <c r="DE285" s="16"/>
      <c r="DJ285" s="16"/>
    </row>
    <row r="286" spans="1:114" x14ac:dyDescent="0.35">
      <c r="A286" s="16" t="s">
        <v>6259</v>
      </c>
      <c r="C286" t="s">
        <v>6668</v>
      </c>
      <c r="D286" s="32"/>
      <c r="E286"/>
      <c r="F286" t="s">
        <v>6886</v>
      </c>
      <c r="G286" s="16"/>
      <c r="I286" t="s">
        <v>119</v>
      </c>
      <c r="K286" s="16"/>
      <c r="L286" s="16"/>
      <c r="M286" s="16">
        <f t="shared" si="13"/>
        <v>1</v>
      </c>
      <c r="N286" s="16" t="s">
        <v>6339</v>
      </c>
      <c r="O286" s="16"/>
      <c r="P286" s="16"/>
      <c r="Q286" s="16"/>
      <c r="R286" t="s">
        <v>6889</v>
      </c>
      <c r="S286" s="16"/>
      <c r="T286" s="16"/>
      <c r="U286" s="16"/>
      <c r="V286" s="16"/>
      <c r="AB286" s="16"/>
      <c r="AC286" t="s">
        <v>6668</v>
      </c>
      <c r="AJ286" t="s">
        <v>6531</v>
      </c>
      <c r="AK286" s="42"/>
      <c r="AL286" s="16"/>
      <c r="AY286" s="30"/>
      <c r="BC286" s="26"/>
      <c r="BH286" s="16"/>
      <c r="BI286" s="41"/>
      <c r="BM286" s="26"/>
      <c r="BT286" s="16"/>
      <c r="BV286" s="19"/>
      <c r="CC286" s="16"/>
      <c r="CS286" s="19"/>
      <c r="CU286" s="19"/>
      <c r="CX286" s="16"/>
      <c r="DA286" s="16"/>
      <c r="DB286" s="16"/>
      <c r="DC286" s="16"/>
      <c r="DE286" s="16"/>
      <c r="DJ286" s="16"/>
    </row>
    <row r="287" spans="1:114" x14ac:dyDescent="0.35">
      <c r="A287" s="16" t="s">
        <v>6259</v>
      </c>
      <c r="C287" t="s">
        <v>6669</v>
      </c>
      <c r="D287" s="32"/>
      <c r="E287" t="s">
        <v>6977</v>
      </c>
      <c r="F287" t="s">
        <v>6886</v>
      </c>
      <c r="G287" s="16"/>
      <c r="I287" t="s">
        <v>119</v>
      </c>
      <c r="K287" s="16"/>
      <c r="L287" s="16"/>
      <c r="M287" s="16">
        <f t="shared" si="13"/>
        <v>1</v>
      </c>
      <c r="N287" s="16" t="s">
        <v>6339</v>
      </c>
      <c r="O287" s="16"/>
      <c r="P287" s="16"/>
      <c r="Q287" s="16"/>
      <c r="R287" t="s">
        <v>6531</v>
      </c>
      <c r="S287" s="16"/>
      <c r="T287" s="16"/>
      <c r="U287" s="16"/>
      <c r="V287" s="16"/>
      <c r="AB287" s="16"/>
      <c r="AC287" t="s">
        <v>6669</v>
      </c>
      <c r="AJ287" t="s">
        <v>6670</v>
      </c>
      <c r="AK287" s="42"/>
      <c r="AL287" s="16"/>
      <c r="AY287" s="30"/>
      <c r="BC287" s="26"/>
      <c r="BH287" s="16"/>
      <c r="BI287" s="41"/>
      <c r="BM287" s="26"/>
      <c r="BT287" s="16"/>
      <c r="BV287" s="19"/>
      <c r="CC287" s="16"/>
      <c r="CS287" s="19"/>
      <c r="CU287" s="19"/>
      <c r="CX287" s="16"/>
      <c r="DA287" s="16"/>
      <c r="DB287" s="16"/>
      <c r="DC287" s="16"/>
      <c r="DE287" s="16"/>
      <c r="DJ287" s="16"/>
    </row>
    <row r="288" spans="1:114" x14ac:dyDescent="0.35">
      <c r="A288" s="16" t="s">
        <v>6259</v>
      </c>
      <c r="C288" t="s">
        <v>6671</v>
      </c>
      <c r="D288" s="32"/>
      <c r="E288"/>
      <c r="F288" t="s">
        <v>6886</v>
      </c>
      <c r="G288" s="16"/>
      <c r="I288" t="s">
        <v>119</v>
      </c>
      <c r="K288" s="16"/>
      <c r="L288" s="16"/>
      <c r="M288" s="16">
        <f t="shared" si="13"/>
        <v>1</v>
      </c>
      <c r="N288" s="16" t="s">
        <v>6339</v>
      </c>
      <c r="O288" s="16"/>
      <c r="P288" s="16"/>
      <c r="Q288" s="16"/>
      <c r="R288" t="s">
        <v>6978</v>
      </c>
      <c r="S288" s="16"/>
      <c r="T288" s="16"/>
      <c r="U288" s="16"/>
      <c r="V288" s="16"/>
      <c r="AB288" s="16"/>
      <c r="AC288" t="s">
        <v>6671</v>
      </c>
      <c r="AJ288" t="s">
        <v>6531</v>
      </c>
      <c r="AK288" s="42"/>
      <c r="AL288" s="16"/>
      <c r="AY288" s="30"/>
      <c r="BC288" s="26"/>
      <c r="BH288" s="16"/>
      <c r="BI288" s="41"/>
      <c r="BM288" s="26"/>
      <c r="BT288" s="16"/>
      <c r="BV288" s="19"/>
      <c r="CC288" s="16"/>
      <c r="CS288" s="19"/>
      <c r="CU288" s="19"/>
      <c r="CX288" s="16"/>
      <c r="DA288" s="16"/>
      <c r="DB288" s="16"/>
      <c r="DC288" s="16"/>
      <c r="DE288" s="16"/>
      <c r="DJ288" s="16"/>
    </row>
    <row r="289" spans="1:114" x14ac:dyDescent="0.35">
      <c r="A289" s="16" t="s">
        <v>6259</v>
      </c>
      <c r="C289" t="s">
        <v>6674</v>
      </c>
      <c r="D289" s="32"/>
      <c r="E289" t="s">
        <v>6979</v>
      </c>
      <c r="F289" t="s">
        <v>6886</v>
      </c>
      <c r="G289" s="16"/>
      <c r="I289" t="s">
        <v>119</v>
      </c>
      <c r="K289" s="16"/>
      <c r="L289" s="16"/>
      <c r="M289" s="16">
        <f t="shared" si="13"/>
        <v>1</v>
      </c>
      <c r="N289" s="16" t="s">
        <v>6339</v>
      </c>
      <c r="O289" s="16"/>
      <c r="P289" s="16"/>
      <c r="Q289" s="16"/>
      <c r="R289" t="s">
        <v>6531</v>
      </c>
      <c r="S289" s="16"/>
      <c r="T289" s="16"/>
      <c r="U289" s="16"/>
      <c r="V289" s="16"/>
      <c r="AB289" s="16"/>
      <c r="AC289" t="s">
        <v>6674</v>
      </c>
      <c r="AJ289" t="s">
        <v>6675</v>
      </c>
      <c r="AK289" s="42"/>
      <c r="AL289" s="16"/>
      <c r="AY289" s="30"/>
      <c r="BC289" s="26"/>
      <c r="BH289" s="16"/>
      <c r="BI289" s="41"/>
      <c r="BM289" s="26"/>
      <c r="BT289" s="16"/>
      <c r="BV289" s="19"/>
      <c r="CC289" s="16"/>
      <c r="CS289" s="19"/>
      <c r="CU289" s="19"/>
      <c r="CX289" s="16"/>
      <c r="DA289" s="16"/>
      <c r="DB289" s="16"/>
      <c r="DC289" s="16"/>
      <c r="DE289" s="16"/>
      <c r="DJ289" s="16"/>
    </row>
    <row r="290" spans="1:114" x14ac:dyDescent="0.35">
      <c r="A290" s="16" t="s">
        <v>6259</v>
      </c>
      <c r="C290" t="s">
        <v>6678</v>
      </c>
      <c r="D290" s="32"/>
      <c r="E290"/>
      <c r="F290" t="s">
        <v>6886</v>
      </c>
      <c r="G290" s="16"/>
      <c r="I290" t="s">
        <v>119</v>
      </c>
      <c r="K290" s="16"/>
      <c r="L290" s="16"/>
      <c r="M290" s="16">
        <f t="shared" si="13"/>
        <v>1</v>
      </c>
      <c r="N290" s="16" t="s">
        <v>6339</v>
      </c>
      <c r="O290" s="16"/>
      <c r="P290" s="16"/>
      <c r="Q290" s="16"/>
      <c r="R290" t="s">
        <v>6981</v>
      </c>
      <c r="S290" s="16"/>
      <c r="T290" s="16"/>
      <c r="U290" s="16"/>
      <c r="V290" s="16"/>
      <c r="AB290" s="16"/>
      <c r="AC290" t="s">
        <v>6678</v>
      </c>
      <c r="AJ290" t="s">
        <v>6531</v>
      </c>
      <c r="AK290" s="42"/>
      <c r="AL290" s="16"/>
      <c r="AY290" s="30"/>
      <c r="BC290" s="26"/>
      <c r="BH290" s="16"/>
      <c r="BI290" s="41"/>
      <c r="BM290" s="26"/>
      <c r="BT290" s="16"/>
      <c r="BV290" s="19"/>
      <c r="CC290" s="16"/>
      <c r="CS290" s="19"/>
      <c r="CU290" s="19"/>
      <c r="CX290" s="16"/>
      <c r="DA290" s="16"/>
      <c r="DB290" s="16"/>
      <c r="DC290" s="16"/>
      <c r="DE290" s="16"/>
      <c r="DJ290" s="16"/>
    </row>
    <row r="291" spans="1:114" x14ac:dyDescent="0.35">
      <c r="A291" s="16" t="s">
        <v>6259</v>
      </c>
      <c r="C291" t="s">
        <v>6679</v>
      </c>
      <c r="D291" s="32"/>
      <c r="E291" t="s">
        <v>6982</v>
      </c>
      <c r="F291" t="s">
        <v>6886</v>
      </c>
      <c r="G291" s="16"/>
      <c r="I291" t="s">
        <v>119</v>
      </c>
      <c r="K291" s="16"/>
      <c r="L291" s="16"/>
      <c r="M291" s="16">
        <f t="shared" si="13"/>
        <v>1</v>
      </c>
      <c r="N291" s="16" t="s">
        <v>6339</v>
      </c>
      <c r="O291" s="16"/>
      <c r="P291" s="16"/>
      <c r="Q291" s="16"/>
      <c r="R291" t="s">
        <v>6531</v>
      </c>
      <c r="S291" s="16"/>
      <c r="T291" s="16"/>
      <c r="U291" s="16"/>
      <c r="V291" s="16"/>
      <c r="AB291" s="16"/>
      <c r="AC291" t="s">
        <v>6679</v>
      </c>
      <c r="AJ291" t="s">
        <v>6541</v>
      </c>
      <c r="AK291" s="42"/>
      <c r="AL291" s="16"/>
      <c r="AY291" s="30"/>
      <c r="BC291" s="26"/>
      <c r="BH291" s="16"/>
      <c r="BI291" s="41"/>
      <c r="BM291" s="26"/>
      <c r="BT291" s="16"/>
      <c r="BV291" s="19"/>
      <c r="CC291" s="16"/>
      <c r="CS291" s="19"/>
      <c r="CU291" s="19"/>
      <c r="CX291" s="16"/>
      <c r="DA291" s="16"/>
      <c r="DB291" s="16"/>
      <c r="DC291" s="16"/>
      <c r="DE291" s="16"/>
      <c r="DJ291" s="16"/>
    </row>
    <row r="292" spans="1:114" x14ac:dyDescent="0.35">
      <c r="A292" s="16" t="s">
        <v>6259</v>
      </c>
      <c r="C292" t="s">
        <v>6680</v>
      </c>
      <c r="D292" s="32"/>
      <c r="E292" t="s">
        <v>6983</v>
      </c>
      <c r="F292" t="s">
        <v>6886</v>
      </c>
      <c r="G292" s="16"/>
      <c r="I292" t="s">
        <v>119</v>
      </c>
      <c r="K292" s="16"/>
      <c r="L292" s="16"/>
      <c r="M292" s="16">
        <f t="shared" si="13"/>
        <v>1</v>
      </c>
      <c r="N292" s="16" t="s">
        <v>6339</v>
      </c>
      <c r="O292" s="16"/>
      <c r="P292" s="16"/>
      <c r="Q292" s="16"/>
      <c r="R292" t="s">
        <v>6531</v>
      </c>
      <c r="S292" s="16"/>
      <c r="T292" s="16"/>
      <c r="U292" s="16"/>
      <c r="V292" s="16"/>
      <c r="AB292" s="16"/>
      <c r="AC292" t="s">
        <v>6680</v>
      </c>
      <c r="AJ292" t="s">
        <v>6681</v>
      </c>
      <c r="AK292" s="42"/>
      <c r="AL292" s="16"/>
      <c r="AY292" s="30"/>
      <c r="BC292" s="26"/>
      <c r="BH292" s="16"/>
      <c r="BI292" s="41"/>
      <c r="BM292" s="26"/>
      <c r="BT292" s="16"/>
      <c r="BV292" s="19"/>
      <c r="CC292" s="16"/>
      <c r="CS292" s="19"/>
      <c r="CU292" s="19"/>
      <c r="CX292" s="16"/>
      <c r="DA292" s="16"/>
      <c r="DB292" s="16"/>
      <c r="DC292" s="16"/>
      <c r="DE292" s="16"/>
      <c r="DJ292" s="16"/>
    </row>
    <row r="293" spans="1:114" x14ac:dyDescent="0.35">
      <c r="A293" s="16" t="s">
        <v>6259</v>
      </c>
      <c r="C293" t="s">
        <v>6682</v>
      </c>
      <c r="D293" s="32"/>
      <c r="E293" t="s">
        <v>6984</v>
      </c>
      <c r="F293" t="s">
        <v>6886</v>
      </c>
      <c r="G293" s="16"/>
      <c r="I293" t="s">
        <v>119</v>
      </c>
      <c r="K293" s="16"/>
      <c r="L293" s="16"/>
      <c r="M293" s="16">
        <f t="shared" si="13"/>
        <v>1</v>
      </c>
      <c r="N293" s="16" t="s">
        <v>6339</v>
      </c>
      <c r="O293" s="16"/>
      <c r="P293" s="16"/>
      <c r="Q293" s="16"/>
      <c r="R293" t="s">
        <v>6531</v>
      </c>
      <c r="S293" s="16"/>
      <c r="T293" s="16"/>
      <c r="U293" s="16"/>
      <c r="V293" s="16"/>
      <c r="AB293" s="16"/>
      <c r="AC293" t="s">
        <v>6682</v>
      </c>
      <c r="AJ293" t="s">
        <v>5981</v>
      </c>
      <c r="AK293" s="42"/>
      <c r="AL293" s="16"/>
      <c r="AY293" s="30"/>
      <c r="BC293" s="26"/>
      <c r="BH293" s="16"/>
      <c r="BI293" s="41"/>
      <c r="BM293" s="26"/>
      <c r="BT293" s="16"/>
      <c r="BV293" s="19"/>
      <c r="CC293" s="16"/>
      <c r="CS293" s="19"/>
      <c r="CU293" s="19"/>
      <c r="CX293" s="16"/>
      <c r="DA293" s="16"/>
      <c r="DB293" s="16"/>
      <c r="DC293" s="16"/>
      <c r="DE293" s="16"/>
      <c r="DJ293" s="16"/>
    </row>
    <row r="294" spans="1:114" x14ac:dyDescent="0.35">
      <c r="A294" s="16" t="s">
        <v>6259</v>
      </c>
      <c r="C294" t="s">
        <v>6683</v>
      </c>
      <c r="D294" s="32"/>
      <c r="E294"/>
      <c r="F294" t="s">
        <v>6886</v>
      </c>
      <c r="G294" s="16"/>
      <c r="I294" t="s">
        <v>119</v>
      </c>
      <c r="K294" s="16"/>
      <c r="L294" s="16"/>
      <c r="M294" s="16">
        <f t="shared" si="13"/>
        <v>1</v>
      </c>
      <c r="N294" s="16" t="s">
        <v>6339</v>
      </c>
      <c r="O294" s="16"/>
      <c r="P294" s="16"/>
      <c r="Q294" s="16"/>
      <c r="R294" t="s">
        <v>6985</v>
      </c>
      <c r="S294" s="16"/>
      <c r="T294" s="16"/>
      <c r="U294" s="16"/>
      <c r="V294" s="16"/>
      <c r="AB294" s="16"/>
      <c r="AC294" t="s">
        <v>6683</v>
      </c>
      <c r="AJ294" t="s">
        <v>6531</v>
      </c>
      <c r="AK294" s="42"/>
      <c r="AL294" s="16"/>
      <c r="AY294" s="30"/>
      <c r="BC294" s="26"/>
      <c r="BH294" s="16"/>
      <c r="BI294" s="41"/>
      <c r="BM294" s="26"/>
      <c r="BT294" s="16"/>
      <c r="BV294" s="19"/>
      <c r="CC294" s="16"/>
      <c r="CS294" s="19"/>
      <c r="CU294" s="19"/>
      <c r="CX294" s="16"/>
      <c r="DA294" s="16"/>
      <c r="DB294" s="16"/>
      <c r="DC294" s="16"/>
      <c r="DE294" s="16"/>
      <c r="DJ294" s="16"/>
    </row>
    <row r="295" spans="1:114" x14ac:dyDescent="0.35">
      <c r="A295" s="16" t="s">
        <v>6259</v>
      </c>
      <c r="C295" t="s">
        <v>6684</v>
      </c>
      <c r="D295" s="32"/>
      <c r="E295" t="s">
        <v>6986</v>
      </c>
      <c r="F295" t="s">
        <v>6886</v>
      </c>
      <c r="G295" s="16"/>
      <c r="I295" t="s">
        <v>119</v>
      </c>
      <c r="K295" s="16"/>
      <c r="L295" s="16"/>
      <c r="M295" s="16">
        <f t="shared" si="13"/>
        <v>1</v>
      </c>
      <c r="N295" s="16" t="s">
        <v>6339</v>
      </c>
      <c r="O295" s="16"/>
      <c r="P295" s="16"/>
      <c r="Q295" s="16"/>
      <c r="R295" t="s">
        <v>6531</v>
      </c>
      <c r="S295" s="16"/>
      <c r="T295" s="16"/>
      <c r="U295" s="16"/>
      <c r="V295" s="16"/>
      <c r="AB295" s="16"/>
      <c r="AC295" t="s">
        <v>6684</v>
      </c>
      <c r="AJ295" t="s">
        <v>6541</v>
      </c>
      <c r="AK295" s="42"/>
      <c r="AL295" s="16"/>
      <c r="AY295" s="30"/>
      <c r="BC295" s="26"/>
      <c r="BH295" s="16"/>
      <c r="BI295" s="41"/>
      <c r="BM295" s="26"/>
      <c r="BT295" s="16"/>
      <c r="BV295" s="19"/>
      <c r="CC295" s="16"/>
      <c r="CS295" s="19"/>
      <c r="CU295" s="19"/>
      <c r="CX295" s="16"/>
      <c r="DA295" s="16"/>
      <c r="DB295" s="16"/>
      <c r="DC295" s="16"/>
      <c r="DE295" s="16"/>
      <c r="DJ295" s="16"/>
    </row>
    <row r="296" spans="1:114" x14ac:dyDescent="0.35">
      <c r="A296" s="16" t="s">
        <v>6259</v>
      </c>
      <c r="C296" t="s">
        <v>6685</v>
      </c>
      <c r="D296" s="32"/>
      <c r="E296" t="s">
        <v>6987</v>
      </c>
      <c r="F296" t="s">
        <v>6886</v>
      </c>
      <c r="G296" s="16"/>
      <c r="I296" t="s">
        <v>119</v>
      </c>
      <c r="K296" s="16"/>
      <c r="L296" s="16"/>
      <c r="M296" s="16">
        <f t="shared" si="13"/>
        <v>1</v>
      </c>
      <c r="N296" s="16" t="s">
        <v>6339</v>
      </c>
      <c r="O296" s="16"/>
      <c r="P296" s="16"/>
      <c r="Q296" s="16"/>
      <c r="R296" t="s">
        <v>6531</v>
      </c>
      <c r="S296" s="16"/>
      <c r="T296" s="16"/>
      <c r="U296" s="16"/>
      <c r="V296" s="16"/>
      <c r="AB296" s="16"/>
      <c r="AC296" t="s">
        <v>6685</v>
      </c>
      <c r="AJ296" t="s">
        <v>6537</v>
      </c>
      <c r="AK296" s="42"/>
      <c r="AL296" s="16"/>
      <c r="AY296" s="30"/>
      <c r="BC296" s="26"/>
      <c r="BH296" s="16"/>
      <c r="BI296" s="41"/>
      <c r="BM296" s="26"/>
      <c r="BT296" s="16"/>
      <c r="BV296" s="19"/>
      <c r="CC296" s="16"/>
      <c r="CS296" s="19"/>
      <c r="CU296" s="19"/>
      <c r="CX296" s="16"/>
      <c r="DA296" s="16"/>
      <c r="DB296" s="16"/>
      <c r="DC296" s="16"/>
      <c r="DE296" s="16"/>
      <c r="DJ296" s="16"/>
    </row>
    <row r="297" spans="1:114" x14ac:dyDescent="0.35">
      <c r="A297" s="16" t="s">
        <v>6259</v>
      </c>
      <c r="C297" t="s">
        <v>6686</v>
      </c>
      <c r="D297" s="32"/>
      <c r="E297"/>
      <c r="F297" t="s">
        <v>6886</v>
      </c>
      <c r="G297" s="16"/>
      <c r="I297" t="s">
        <v>119</v>
      </c>
      <c r="K297" s="16"/>
      <c r="L297" s="16"/>
      <c r="M297" s="16">
        <f t="shared" si="13"/>
        <v>1</v>
      </c>
      <c r="N297" s="16" t="s">
        <v>6339</v>
      </c>
      <c r="O297" s="16"/>
      <c r="P297" s="16"/>
      <c r="Q297" s="16"/>
      <c r="R297" t="s">
        <v>6988</v>
      </c>
      <c r="S297" s="16"/>
      <c r="T297" s="16"/>
      <c r="U297" s="16"/>
      <c r="V297" s="16"/>
      <c r="AB297" s="16"/>
      <c r="AC297" t="s">
        <v>6686</v>
      </c>
      <c r="AJ297" t="s">
        <v>6531</v>
      </c>
      <c r="AK297" s="42"/>
      <c r="AL297" s="16"/>
      <c r="AY297" s="30"/>
      <c r="BC297" s="26"/>
      <c r="BH297" s="16"/>
      <c r="BI297" s="41"/>
      <c r="BM297" s="26"/>
      <c r="BT297" s="16"/>
      <c r="BV297" s="19"/>
      <c r="CC297" s="16"/>
      <c r="CS297" s="19"/>
      <c r="CU297" s="19"/>
      <c r="CX297" s="16"/>
      <c r="DA297" s="16"/>
      <c r="DB297" s="16"/>
      <c r="DC297" s="16"/>
      <c r="DE297" s="16"/>
      <c r="DJ297" s="16"/>
    </row>
    <row r="298" spans="1:114" x14ac:dyDescent="0.35">
      <c r="A298" s="16" t="s">
        <v>6259</v>
      </c>
      <c r="C298" t="s">
        <v>6687</v>
      </c>
      <c r="D298" s="32"/>
      <c r="E298"/>
      <c r="F298" t="s">
        <v>6886</v>
      </c>
      <c r="G298" s="16"/>
      <c r="I298" t="s">
        <v>119</v>
      </c>
      <c r="K298" s="16"/>
      <c r="L298" s="16"/>
      <c r="M298" s="16">
        <f t="shared" si="13"/>
        <v>1</v>
      </c>
      <c r="N298" s="16" t="s">
        <v>6339</v>
      </c>
      <c r="O298" s="16"/>
      <c r="P298" s="16"/>
      <c r="Q298" s="16"/>
      <c r="R298" t="s">
        <v>6989</v>
      </c>
      <c r="S298" s="16"/>
      <c r="T298" s="16"/>
      <c r="U298" s="16"/>
      <c r="V298" s="16"/>
      <c r="AB298" s="16"/>
      <c r="AC298" t="s">
        <v>6687</v>
      </c>
      <c r="AJ298" t="s">
        <v>6531</v>
      </c>
      <c r="AK298" s="42"/>
      <c r="AL298" s="16"/>
      <c r="AY298" s="30"/>
      <c r="BC298" s="26"/>
      <c r="BH298" s="16"/>
      <c r="BI298" s="41"/>
      <c r="BM298" s="26"/>
      <c r="BT298" s="16"/>
      <c r="BV298" s="19"/>
      <c r="CC298" s="16"/>
      <c r="CS298" s="19"/>
      <c r="CU298" s="19"/>
      <c r="CX298" s="16"/>
      <c r="DA298" s="16"/>
      <c r="DB298" s="16"/>
      <c r="DC298" s="16"/>
      <c r="DE298" s="16"/>
      <c r="DJ298" s="16"/>
    </row>
    <row r="299" spans="1:114" x14ac:dyDescent="0.35">
      <c r="A299" s="16" t="s">
        <v>6259</v>
      </c>
      <c r="C299" t="s">
        <v>6688</v>
      </c>
      <c r="D299" s="32"/>
      <c r="E299"/>
      <c r="F299" t="s">
        <v>6886</v>
      </c>
      <c r="G299" s="16"/>
      <c r="I299" t="s">
        <v>119</v>
      </c>
      <c r="K299" s="16"/>
      <c r="L299" s="16"/>
      <c r="M299" s="16">
        <f t="shared" si="13"/>
        <v>1</v>
      </c>
      <c r="N299" s="16" t="s">
        <v>6339</v>
      </c>
      <c r="O299" s="16"/>
      <c r="P299" s="16"/>
      <c r="Q299" s="16"/>
      <c r="R299" t="s">
        <v>6990</v>
      </c>
      <c r="S299" s="16"/>
      <c r="T299" s="16"/>
      <c r="U299" s="16"/>
      <c r="V299" s="16"/>
      <c r="AB299" s="16"/>
      <c r="AC299" t="s">
        <v>6688</v>
      </c>
      <c r="AJ299" t="s">
        <v>6531</v>
      </c>
      <c r="AK299" s="42"/>
      <c r="AL299" s="16"/>
      <c r="AY299" s="30"/>
      <c r="BC299" s="26"/>
      <c r="BH299" s="16"/>
      <c r="BI299" s="41"/>
      <c r="BM299" s="26"/>
      <c r="BT299" s="16"/>
      <c r="BV299" s="19"/>
      <c r="CC299" s="16"/>
      <c r="CS299" s="19"/>
      <c r="CU299" s="19"/>
      <c r="CX299" s="16"/>
      <c r="DA299" s="16"/>
      <c r="DB299" s="16"/>
      <c r="DC299" s="16"/>
      <c r="DE299" s="16"/>
      <c r="DJ299" s="16"/>
    </row>
    <row r="300" spans="1:114" x14ac:dyDescent="0.35">
      <c r="A300" s="16" t="s">
        <v>6259</v>
      </c>
      <c r="C300" t="s">
        <v>6689</v>
      </c>
      <c r="D300" s="32"/>
      <c r="E300" t="s">
        <v>6991</v>
      </c>
      <c r="F300" t="s">
        <v>6886</v>
      </c>
      <c r="G300" s="16"/>
      <c r="I300" t="s">
        <v>119</v>
      </c>
      <c r="K300" s="16"/>
      <c r="L300" s="16"/>
      <c r="M300" s="16">
        <f t="shared" si="13"/>
        <v>1</v>
      </c>
      <c r="N300" s="16" t="s">
        <v>6339</v>
      </c>
      <c r="O300" s="16"/>
      <c r="P300" s="16"/>
      <c r="Q300" s="16"/>
      <c r="R300" t="s">
        <v>6531</v>
      </c>
      <c r="S300" s="16"/>
      <c r="T300" s="16"/>
      <c r="U300" s="16"/>
      <c r="V300" s="16"/>
      <c r="AB300" s="16"/>
      <c r="AC300" t="s">
        <v>6689</v>
      </c>
      <c r="AJ300" t="s">
        <v>6534</v>
      </c>
      <c r="AK300" s="42"/>
      <c r="AL300" s="16"/>
      <c r="AY300" s="30"/>
      <c r="BC300" s="26"/>
      <c r="BH300" s="16"/>
      <c r="BI300" s="41"/>
      <c r="BM300" s="26"/>
      <c r="BT300" s="16"/>
      <c r="BV300" s="19"/>
      <c r="CC300" s="16"/>
      <c r="CS300" s="19"/>
      <c r="CU300" s="19"/>
      <c r="CX300" s="16"/>
      <c r="DA300" s="16"/>
      <c r="DB300" s="16"/>
      <c r="DC300" s="16"/>
      <c r="DE300" s="16"/>
      <c r="DJ300" s="16"/>
    </row>
    <row r="301" spans="1:114" x14ac:dyDescent="0.35">
      <c r="A301" s="16" t="s">
        <v>6259</v>
      </c>
      <c r="C301" t="s">
        <v>6690</v>
      </c>
      <c r="D301" s="32"/>
      <c r="E301" t="s">
        <v>6992</v>
      </c>
      <c r="F301" t="s">
        <v>6886</v>
      </c>
      <c r="G301" s="16"/>
      <c r="I301" t="s">
        <v>119</v>
      </c>
      <c r="K301" s="16"/>
      <c r="L301" s="16"/>
      <c r="M301" s="16">
        <f t="shared" si="13"/>
        <v>1</v>
      </c>
      <c r="N301" s="16" t="s">
        <v>6339</v>
      </c>
      <c r="O301" s="16"/>
      <c r="P301" s="16"/>
      <c r="Q301" s="16"/>
      <c r="R301" t="s">
        <v>6531</v>
      </c>
      <c r="S301" s="16"/>
      <c r="T301" s="16"/>
      <c r="U301" s="16"/>
      <c r="V301" s="16"/>
      <c r="AB301" s="16"/>
      <c r="AC301" t="s">
        <v>6690</v>
      </c>
      <c r="AJ301" t="s">
        <v>6691</v>
      </c>
      <c r="AK301" s="42"/>
      <c r="AL301" s="16"/>
      <c r="AY301" s="30"/>
      <c r="BC301" s="26"/>
      <c r="BH301" s="16"/>
      <c r="BI301" s="41"/>
      <c r="BM301" s="26"/>
      <c r="BT301" s="16"/>
      <c r="BV301" s="19"/>
      <c r="CC301" s="16"/>
      <c r="CS301" s="19"/>
      <c r="CU301" s="19"/>
      <c r="CX301" s="16"/>
      <c r="DA301" s="16"/>
      <c r="DB301" s="16"/>
      <c r="DC301" s="16"/>
      <c r="DE301" s="16"/>
      <c r="DJ301" s="16"/>
    </row>
    <row r="302" spans="1:114" x14ac:dyDescent="0.35">
      <c r="A302" s="16" t="s">
        <v>6259</v>
      </c>
      <c r="C302" t="s">
        <v>6692</v>
      </c>
      <c r="D302" s="32"/>
      <c r="E302"/>
      <c r="F302" t="s">
        <v>6886</v>
      </c>
      <c r="G302" s="16"/>
      <c r="I302" t="s">
        <v>119</v>
      </c>
      <c r="K302" s="16"/>
      <c r="L302" s="16"/>
      <c r="M302" s="16">
        <f t="shared" si="13"/>
        <v>1</v>
      </c>
      <c r="N302" s="16" t="s">
        <v>6339</v>
      </c>
      <c r="O302" s="16"/>
      <c r="P302" s="16"/>
      <c r="Q302" s="16"/>
      <c r="R302" t="s">
        <v>6920</v>
      </c>
      <c r="S302" s="16"/>
      <c r="T302" s="16"/>
      <c r="U302" s="16"/>
      <c r="V302" s="16"/>
      <c r="AB302" s="16"/>
      <c r="AC302" t="s">
        <v>6692</v>
      </c>
      <c r="AJ302" t="s">
        <v>6531</v>
      </c>
      <c r="AK302" s="42"/>
      <c r="AL302" s="16"/>
      <c r="AY302" s="30"/>
      <c r="BC302" s="26"/>
      <c r="BH302" s="16"/>
      <c r="BI302" s="41"/>
      <c r="BM302" s="26"/>
      <c r="BT302" s="16"/>
      <c r="BV302" s="19"/>
      <c r="CC302" s="16"/>
      <c r="CS302" s="19"/>
      <c r="CU302" s="19"/>
      <c r="CX302" s="16"/>
      <c r="DA302" s="16"/>
      <c r="DB302" s="16"/>
      <c r="DC302" s="16"/>
      <c r="DE302" s="16"/>
      <c r="DJ302" s="16"/>
    </row>
    <row r="303" spans="1:114" x14ac:dyDescent="0.35">
      <c r="A303" s="16" t="s">
        <v>6259</v>
      </c>
      <c r="C303" t="s">
        <v>6693</v>
      </c>
      <c r="D303" s="32"/>
      <c r="E303" t="s">
        <v>6993</v>
      </c>
      <c r="F303" t="s">
        <v>6886</v>
      </c>
      <c r="G303" s="16"/>
      <c r="I303" t="s">
        <v>119</v>
      </c>
      <c r="K303" s="16"/>
      <c r="L303" s="16"/>
      <c r="M303" s="16">
        <f t="shared" si="13"/>
        <v>1</v>
      </c>
      <c r="N303" s="16" t="s">
        <v>6339</v>
      </c>
      <c r="O303" s="16"/>
      <c r="P303" s="16"/>
      <c r="Q303" s="16"/>
      <c r="R303" t="s">
        <v>6531</v>
      </c>
      <c r="S303" s="16"/>
      <c r="T303" s="16"/>
      <c r="U303" s="16"/>
      <c r="V303" s="16"/>
      <c r="AB303" s="16"/>
      <c r="AC303" t="s">
        <v>6693</v>
      </c>
      <c r="AJ303" t="s">
        <v>6694</v>
      </c>
      <c r="AK303" s="42"/>
      <c r="AL303" s="16"/>
      <c r="AY303" s="30"/>
      <c r="BC303" s="26"/>
      <c r="BH303" s="16"/>
      <c r="BI303" s="41"/>
      <c r="BM303" s="26"/>
      <c r="BT303" s="16"/>
      <c r="BV303" s="19"/>
      <c r="CC303" s="16"/>
      <c r="CS303" s="19"/>
      <c r="CU303" s="19"/>
      <c r="CX303" s="16"/>
      <c r="DA303" s="16"/>
      <c r="DB303" s="16"/>
      <c r="DC303" s="16"/>
      <c r="DE303" s="16"/>
      <c r="DJ303" s="16"/>
    </row>
    <row r="304" spans="1:114" x14ac:dyDescent="0.35">
      <c r="A304" s="16" t="s">
        <v>6259</v>
      </c>
      <c r="C304" t="s">
        <v>6695</v>
      </c>
      <c r="D304" s="32"/>
      <c r="E304" t="s">
        <v>6994</v>
      </c>
      <c r="F304" t="s">
        <v>6886</v>
      </c>
      <c r="G304" s="16"/>
      <c r="I304" t="s">
        <v>119</v>
      </c>
      <c r="K304" s="16"/>
      <c r="L304" s="16"/>
      <c r="M304" s="16">
        <f t="shared" si="13"/>
        <v>1</v>
      </c>
      <c r="N304" s="16" t="s">
        <v>6339</v>
      </c>
      <c r="O304" s="16"/>
      <c r="P304" s="16"/>
      <c r="Q304" s="16"/>
      <c r="R304" t="s">
        <v>6531</v>
      </c>
      <c r="S304" s="16"/>
      <c r="T304" s="16"/>
      <c r="U304" s="16"/>
      <c r="V304" s="16"/>
      <c r="AB304" s="16"/>
      <c r="AC304" t="s">
        <v>6695</v>
      </c>
      <c r="AJ304" t="s">
        <v>6696</v>
      </c>
      <c r="AK304" s="42"/>
      <c r="AL304" s="16"/>
      <c r="AY304" s="30"/>
      <c r="BC304" s="26"/>
      <c r="BH304" s="16"/>
      <c r="BI304" s="41"/>
      <c r="BM304" s="26"/>
      <c r="BT304" s="16"/>
      <c r="BV304" s="19"/>
      <c r="CC304" s="16"/>
      <c r="CS304" s="19"/>
      <c r="CU304" s="19"/>
      <c r="CX304" s="16"/>
      <c r="DA304" s="16"/>
      <c r="DB304" s="16"/>
      <c r="DC304" s="16"/>
      <c r="DE304" s="16"/>
      <c r="DJ304" s="16"/>
    </row>
    <row r="305" spans="1:114" x14ac:dyDescent="0.35">
      <c r="A305" s="16" t="s">
        <v>6259</v>
      </c>
      <c r="C305" t="s">
        <v>6697</v>
      </c>
      <c r="D305" s="32"/>
      <c r="E305" t="s">
        <v>6995</v>
      </c>
      <c r="F305" t="s">
        <v>6886</v>
      </c>
      <c r="G305" s="16"/>
      <c r="I305" t="s">
        <v>119</v>
      </c>
      <c r="K305" s="16"/>
      <c r="L305" s="16"/>
      <c r="M305" s="16">
        <f t="shared" si="13"/>
        <v>1</v>
      </c>
      <c r="N305" s="16" t="s">
        <v>6339</v>
      </c>
      <c r="O305" s="16"/>
      <c r="P305" s="16"/>
      <c r="Q305" s="16"/>
      <c r="R305" t="s">
        <v>6531</v>
      </c>
      <c r="S305" s="16"/>
      <c r="T305" s="16"/>
      <c r="U305" s="16"/>
      <c r="V305" s="16"/>
      <c r="AB305" s="16"/>
      <c r="AC305" t="s">
        <v>6697</v>
      </c>
      <c r="AJ305" t="s">
        <v>6537</v>
      </c>
      <c r="AK305" s="42"/>
      <c r="AL305" s="16"/>
      <c r="AY305" s="30"/>
      <c r="BC305" s="26"/>
      <c r="BH305" s="16"/>
      <c r="BI305" s="41"/>
      <c r="BM305" s="26"/>
      <c r="BT305" s="16"/>
      <c r="BV305" s="19"/>
      <c r="CC305" s="16"/>
      <c r="CS305" s="19"/>
      <c r="CU305" s="19"/>
      <c r="CX305" s="16"/>
      <c r="DA305" s="16"/>
      <c r="DB305" s="16"/>
      <c r="DC305" s="16"/>
      <c r="DE305" s="16"/>
      <c r="DJ305" s="16"/>
    </row>
    <row r="306" spans="1:114" x14ac:dyDescent="0.35">
      <c r="A306" s="16" t="s">
        <v>6259</v>
      </c>
      <c r="C306" t="s">
        <v>6698</v>
      </c>
      <c r="D306" s="32"/>
      <c r="E306"/>
      <c r="F306" t="s">
        <v>6886</v>
      </c>
      <c r="G306" s="16"/>
      <c r="I306" t="s">
        <v>119</v>
      </c>
      <c r="K306" s="16"/>
      <c r="L306" s="16"/>
      <c r="M306" s="16">
        <f t="shared" si="13"/>
        <v>1</v>
      </c>
      <c r="N306" s="16" t="s">
        <v>6339</v>
      </c>
      <c r="O306" s="16"/>
      <c r="P306" s="16"/>
      <c r="Q306" s="16"/>
      <c r="R306" t="s">
        <v>6963</v>
      </c>
      <c r="S306" s="16"/>
      <c r="T306" s="16"/>
      <c r="U306" s="16"/>
      <c r="V306" s="16"/>
      <c r="AB306" s="16"/>
      <c r="AC306" t="s">
        <v>6698</v>
      </c>
      <c r="AJ306" t="s">
        <v>6531</v>
      </c>
      <c r="AK306" s="42"/>
      <c r="AL306" s="16"/>
      <c r="AY306" s="30"/>
      <c r="BC306" s="26"/>
      <c r="BH306" s="16"/>
      <c r="BI306" s="41"/>
      <c r="BM306" s="26"/>
      <c r="BT306" s="16"/>
      <c r="BV306" s="19"/>
      <c r="CC306" s="16"/>
      <c r="CS306" s="19"/>
      <c r="CU306" s="19"/>
      <c r="CX306" s="16"/>
      <c r="DA306" s="16"/>
      <c r="DB306" s="16"/>
      <c r="DC306" s="16"/>
      <c r="DE306" s="16"/>
      <c r="DJ306" s="16"/>
    </row>
    <row r="307" spans="1:114" x14ac:dyDescent="0.35">
      <c r="A307" s="16" t="s">
        <v>6259</v>
      </c>
      <c r="C307" t="s">
        <v>6699</v>
      </c>
      <c r="D307" s="32"/>
      <c r="E307"/>
      <c r="F307" t="s">
        <v>6886</v>
      </c>
      <c r="G307" s="16"/>
      <c r="I307" t="s">
        <v>119</v>
      </c>
      <c r="K307" s="16"/>
      <c r="L307" s="16"/>
      <c r="M307" s="16">
        <f t="shared" si="13"/>
        <v>1</v>
      </c>
      <c r="N307" s="16" t="s">
        <v>6339</v>
      </c>
      <c r="O307" s="16"/>
      <c r="P307" s="16"/>
      <c r="Q307" s="16"/>
      <c r="R307" t="s">
        <v>6996</v>
      </c>
      <c r="S307" s="16"/>
      <c r="T307" s="16"/>
      <c r="U307" s="16"/>
      <c r="V307" s="16"/>
      <c r="AB307" s="16"/>
      <c r="AC307" t="s">
        <v>6699</v>
      </c>
      <c r="AJ307" t="s">
        <v>6531</v>
      </c>
      <c r="AK307" s="42"/>
      <c r="AL307" s="16"/>
      <c r="AY307" s="30"/>
      <c r="BC307" s="26"/>
      <c r="BH307" s="16"/>
      <c r="BI307" s="41"/>
      <c r="BM307" s="26"/>
      <c r="BT307" s="16"/>
      <c r="BV307" s="19"/>
      <c r="CC307" s="16"/>
      <c r="CS307" s="19"/>
      <c r="CU307" s="19"/>
      <c r="CX307" s="16"/>
      <c r="DA307" s="16"/>
      <c r="DB307" s="16"/>
      <c r="DC307" s="16"/>
      <c r="DE307" s="16"/>
      <c r="DJ307" s="16"/>
    </row>
    <row r="308" spans="1:114" x14ac:dyDescent="0.35">
      <c r="A308" s="16" t="s">
        <v>6259</v>
      </c>
      <c r="C308" t="s">
        <v>6700</v>
      </c>
      <c r="D308" s="32"/>
      <c r="E308"/>
      <c r="F308" t="s">
        <v>6886</v>
      </c>
      <c r="G308" s="16"/>
      <c r="I308" t="s">
        <v>119</v>
      </c>
      <c r="K308" s="16"/>
      <c r="L308" s="16"/>
      <c r="M308" s="16">
        <f t="shared" si="13"/>
        <v>1</v>
      </c>
      <c r="N308" s="16" t="s">
        <v>6339</v>
      </c>
      <c r="O308" s="16"/>
      <c r="P308" s="16"/>
      <c r="Q308" s="16"/>
      <c r="R308" t="s">
        <v>6976</v>
      </c>
      <c r="S308" s="16"/>
      <c r="T308" s="16"/>
      <c r="U308" s="16"/>
      <c r="V308" s="16"/>
      <c r="AB308" s="16"/>
      <c r="AC308" t="s">
        <v>6700</v>
      </c>
      <c r="AJ308" t="s">
        <v>6531</v>
      </c>
      <c r="AK308" s="42"/>
      <c r="AL308" s="16"/>
      <c r="AY308" s="30"/>
      <c r="BC308" s="26"/>
      <c r="BH308" s="16"/>
      <c r="BI308" s="41"/>
      <c r="BM308" s="26"/>
      <c r="BT308" s="16"/>
      <c r="BV308" s="19"/>
      <c r="CC308" s="16"/>
      <c r="CS308" s="19"/>
      <c r="CU308" s="19"/>
      <c r="CX308" s="16"/>
      <c r="DA308" s="16"/>
      <c r="DB308" s="16"/>
      <c r="DC308" s="16"/>
      <c r="DE308" s="16"/>
      <c r="DJ308" s="16"/>
    </row>
    <row r="309" spans="1:114" x14ac:dyDescent="0.35">
      <c r="A309" s="16" t="s">
        <v>6259</v>
      </c>
      <c r="C309" t="s">
        <v>6701</v>
      </c>
      <c r="D309" s="32"/>
      <c r="E309"/>
      <c r="F309" t="s">
        <v>6886</v>
      </c>
      <c r="G309" s="16"/>
      <c r="I309" t="s">
        <v>119</v>
      </c>
      <c r="K309" s="16"/>
      <c r="L309" s="16"/>
      <c r="M309" s="16">
        <f t="shared" si="13"/>
        <v>1</v>
      </c>
      <c r="N309" s="16" t="s">
        <v>6339</v>
      </c>
      <c r="O309" s="16"/>
      <c r="P309" s="16"/>
      <c r="Q309" s="16"/>
      <c r="R309" t="s">
        <v>6997</v>
      </c>
      <c r="S309" s="16"/>
      <c r="T309" s="16"/>
      <c r="U309" s="16"/>
      <c r="V309" s="16"/>
      <c r="AB309" s="16"/>
      <c r="AC309" t="s">
        <v>6701</v>
      </c>
      <c r="AJ309" t="s">
        <v>6531</v>
      </c>
      <c r="AK309" s="42"/>
      <c r="AL309" s="16"/>
      <c r="AY309" s="30"/>
      <c r="BC309" s="26"/>
      <c r="BH309" s="16"/>
      <c r="BI309" s="41"/>
      <c r="BM309" s="26"/>
      <c r="BT309" s="16"/>
      <c r="BV309" s="19"/>
      <c r="CC309" s="16"/>
      <c r="CS309" s="19"/>
      <c r="CU309" s="19"/>
      <c r="CX309" s="16"/>
      <c r="DA309" s="16"/>
      <c r="DB309" s="16"/>
      <c r="DC309" s="16"/>
      <c r="DE309" s="16"/>
      <c r="DJ309" s="16"/>
    </row>
    <row r="310" spans="1:114" x14ac:dyDescent="0.35">
      <c r="A310" s="16" t="s">
        <v>6259</v>
      </c>
      <c r="C310" t="s">
        <v>6702</v>
      </c>
      <c r="D310" s="32"/>
      <c r="E310"/>
      <c r="F310" t="s">
        <v>6886</v>
      </c>
      <c r="G310" s="16"/>
      <c r="I310" t="s">
        <v>119</v>
      </c>
      <c r="K310" s="16"/>
      <c r="L310" s="16"/>
      <c r="M310" s="16">
        <f t="shared" si="13"/>
        <v>1</v>
      </c>
      <c r="N310" s="16" t="s">
        <v>6339</v>
      </c>
      <c r="O310" s="16"/>
      <c r="P310" s="16"/>
      <c r="Q310" s="16"/>
      <c r="R310" t="s">
        <v>6899</v>
      </c>
      <c r="S310" s="16"/>
      <c r="T310" s="16"/>
      <c r="U310" s="16"/>
      <c r="V310" s="16"/>
      <c r="AB310" s="16"/>
      <c r="AC310" t="s">
        <v>6702</v>
      </c>
      <c r="AJ310" t="s">
        <v>6531</v>
      </c>
      <c r="AK310" s="42"/>
      <c r="AL310" s="16"/>
      <c r="AY310" s="30"/>
      <c r="BC310" s="26"/>
      <c r="BH310" s="16"/>
      <c r="BI310" s="41"/>
      <c r="BM310" s="26"/>
      <c r="BT310" s="16"/>
      <c r="BV310" s="19"/>
      <c r="CC310" s="16"/>
      <c r="CS310" s="19"/>
      <c r="CU310" s="19"/>
      <c r="CX310" s="16"/>
      <c r="DA310" s="16"/>
      <c r="DB310" s="16"/>
      <c r="DC310" s="16"/>
      <c r="DE310" s="16"/>
      <c r="DJ310" s="16"/>
    </row>
    <row r="311" spans="1:114" x14ac:dyDescent="0.35">
      <c r="A311" s="16" t="s">
        <v>6259</v>
      </c>
      <c r="C311" t="s">
        <v>6703</v>
      </c>
      <c r="D311" s="32"/>
      <c r="E311"/>
      <c r="F311" t="s">
        <v>6886</v>
      </c>
      <c r="G311" s="16"/>
      <c r="I311" t="s">
        <v>119</v>
      </c>
      <c r="K311" s="16"/>
      <c r="L311" s="16"/>
      <c r="M311" s="16">
        <f t="shared" si="13"/>
        <v>1</v>
      </c>
      <c r="N311" s="16" t="s">
        <v>6339</v>
      </c>
      <c r="O311" s="16"/>
      <c r="P311" s="16"/>
      <c r="Q311" s="16"/>
      <c r="R311" t="s">
        <v>6998</v>
      </c>
      <c r="S311" s="16"/>
      <c r="T311" s="16"/>
      <c r="U311" s="16"/>
      <c r="V311" s="16"/>
      <c r="AB311" s="16"/>
      <c r="AC311" t="s">
        <v>6703</v>
      </c>
      <c r="AJ311" t="s">
        <v>6531</v>
      </c>
      <c r="AK311" s="42"/>
      <c r="AL311" s="16"/>
      <c r="AY311" s="30"/>
      <c r="BC311" s="26"/>
      <c r="BH311" s="16"/>
      <c r="BI311" s="41"/>
      <c r="BM311" s="26"/>
      <c r="BT311" s="16"/>
      <c r="BV311" s="19"/>
      <c r="CC311" s="16"/>
      <c r="CS311" s="19"/>
      <c r="CU311" s="19"/>
      <c r="CX311" s="16"/>
      <c r="DA311" s="16"/>
      <c r="DB311" s="16"/>
      <c r="DC311" s="16"/>
      <c r="DE311" s="16"/>
      <c r="DJ311" s="16"/>
    </row>
    <row r="312" spans="1:114" x14ac:dyDescent="0.35">
      <c r="A312" s="16" t="s">
        <v>6259</v>
      </c>
      <c r="C312" t="s">
        <v>6706</v>
      </c>
      <c r="D312" s="32"/>
      <c r="E312" t="s">
        <v>7000</v>
      </c>
      <c r="F312" t="s">
        <v>6886</v>
      </c>
      <c r="G312" s="16"/>
      <c r="I312" t="s">
        <v>119</v>
      </c>
      <c r="K312" s="16"/>
      <c r="L312" s="16"/>
      <c r="M312" s="16">
        <f t="shared" si="13"/>
        <v>1</v>
      </c>
      <c r="N312" s="16" t="s">
        <v>6339</v>
      </c>
      <c r="O312" s="16"/>
      <c r="P312" s="16"/>
      <c r="Q312" s="16"/>
      <c r="R312" t="s">
        <v>6531</v>
      </c>
      <c r="S312" s="16"/>
      <c r="T312" s="16"/>
      <c r="U312" s="16"/>
      <c r="V312" s="16"/>
      <c r="AB312" s="16"/>
      <c r="AC312" t="s">
        <v>6706</v>
      </c>
      <c r="AJ312" t="s">
        <v>6656</v>
      </c>
      <c r="AK312" s="42"/>
      <c r="AL312" s="16"/>
      <c r="AY312" s="30"/>
      <c r="BC312" s="26"/>
      <c r="BH312" s="16"/>
      <c r="BI312" s="41"/>
      <c r="BM312" s="26"/>
      <c r="BT312" s="16"/>
      <c r="BV312" s="19"/>
      <c r="CC312" s="16"/>
      <c r="CS312" s="19"/>
      <c r="CU312" s="19"/>
      <c r="CX312" s="16"/>
      <c r="DA312" s="16"/>
      <c r="DB312" s="16"/>
      <c r="DC312" s="16"/>
      <c r="DE312" s="16"/>
      <c r="DJ312" s="16"/>
    </row>
    <row r="313" spans="1:114" x14ac:dyDescent="0.35">
      <c r="A313" s="16" t="s">
        <v>6259</v>
      </c>
      <c r="C313" t="s">
        <v>6707</v>
      </c>
      <c r="D313" s="32"/>
      <c r="E313"/>
      <c r="F313" t="s">
        <v>6886</v>
      </c>
      <c r="G313" s="16"/>
      <c r="I313" t="s">
        <v>119</v>
      </c>
      <c r="K313" s="16"/>
      <c r="L313" s="16"/>
      <c r="M313" s="16">
        <f t="shared" si="13"/>
        <v>1</v>
      </c>
      <c r="N313" s="16" t="s">
        <v>6339</v>
      </c>
      <c r="O313" s="16"/>
      <c r="P313" s="16"/>
      <c r="Q313" s="16"/>
      <c r="R313" t="s">
        <v>7001</v>
      </c>
      <c r="S313" s="16"/>
      <c r="T313" s="16"/>
      <c r="U313" s="16"/>
      <c r="V313" s="16"/>
      <c r="AB313" s="16"/>
      <c r="AC313" t="s">
        <v>6707</v>
      </c>
      <c r="AJ313" t="s">
        <v>6531</v>
      </c>
      <c r="AK313" s="42"/>
      <c r="AL313" s="16"/>
      <c r="AY313" s="30"/>
      <c r="BC313" s="26"/>
      <c r="BH313" s="16"/>
      <c r="BI313" s="41"/>
      <c r="BM313" s="26"/>
      <c r="BT313" s="16"/>
      <c r="BV313" s="19"/>
      <c r="CC313" s="16"/>
      <c r="CS313" s="19"/>
      <c r="CU313" s="19"/>
      <c r="CX313" s="16"/>
      <c r="DA313" s="16"/>
      <c r="DB313" s="16"/>
      <c r="DC313" s="16"/>
      <c r="DE313" s="16"/>
      <c r="DJ313" s="16"/>
    </row>
    <row r="314" spans="1:114" x14ac:dyDescent="0.35">
      <c r="A314" s="16" t="s">
        <v>6259</v>
      </c>
      <c r="C314" t="s">
        <v>6708</v>
      </c>
      <c r="D314" s="32"/>
      <c r="E314"/>
      <c r="F314" t="s">
        <v>6886</v>
      </c>
      <c r="G314" s="16"/>
      <c r="I314" t="s">
        <v>119</v>
      </c>
      <c r="K314" s="16"/>
      <c r="L314" s="16"/>
      <c r="M314" s="16">
        <f t="shared" si="13"/>
        <v>1</v>
      </c>
      <c r="N314" s="16" t="s">
        <v>6339</v>
      </c>
      <c r="O314" s="16"/>
      <c r="P314" s="16"/>
      <c r="Q314" s="16"/>
      <c r="R314" t="s">
        <v>6902</v>
      </c>
      <c r="S314" s="16"/>
      <c r="T314" s="16"/>
      <c r="U314" s="16"/>
      <c r="V314" s="16"/>
      <c r="AB314" s="16"/>
      <c r="AC314" t="s">
        <v>6708</v>
      </c>
      <c r="AJ314" t="s">
        <v>6531</v>
      </c>
      <c r="AK314" s="42"/>
      <c r="AL314" s="16"/>
      <c r="AY314" s="30"/>
      <c r="BC314" s="26"/>
      <c r="BH314" s="16"/>
      <c r="BI314" s="41"/>
      <c r="BM314" s="26"/>
      <c r="BT314" s="16"/>
      <c r="BV314" s="19"/>
      <c r="CC314" s="16"/>
      <c r="CS314" s="19"/>
      <c r="CU314" s="19"/>
      <c r="CX314" s="16"/>
      <c r="DA314" s="16"/>
      <c r="DB314" s="16"/>
      <c r="DC314" s="16"/>
      <c r="DE314" s="16"/>
      <c r="DJ314" s="16"/>
    </row>
    <row r="315" spans="1:114" x14ac:dyDescent="0.35">
      <c r="A315" s="16" t="s">
        <v>6259</v>
      </c>
      <c r="C315" t="s">
        <v>6709</v>
      </c>
      <c r="D315" s="32"/>
      <c r="E315"/>
      <c r="F315" t="s">
        <v>6886</v>
      </c>
      <c r="G315" s="16"/>
      <c r="I315" t="s">
        <v>119</v>
      </c>
      <c r="K315" s="16"/>
      <c r="L315" s="16"/>
      <c r="M315" s="16">
        <f t="shared" si="13"/>
        <v>1</v>
      </c>
      <c r="N315" s="16" t="s">
        <v>6339</v>
      </c>
      <c r="O315" s="16"/>
      <c r="P315" s="16"/>
      <c r="Q315" s="16"/>
      <c r="R315" t="s">
        <v>7002</v>
      </c>
      <c r="S315" s="16"/>
      <c r="T315" s="16"/>
      <c r="U315" s="16"/>
      <c r="V315" s="16"/>
      <c r="AB315" s="16"/>
      <c r="AC315" t="s">
        <v>6709</v>
      </c>
      <c r="AJ315" t="s">
        <v>6531</v>
      </c>
      <c r="AK315" s="42"/>
      <c r="AL315" s="16"/>
      <c r="AY315" s="30"/>
      <c r="BC315" s="26"/>
      <c r="BH315" s="16"/>
      <c r="BI315" s="41"/>
      <c r="BM315" s="26"/>
      <c r="BT315" s="16"/>
      <c r="BV315" s="19"/>
      <c r="CC315" s="16"/>
      <c r="CS315" s="19"/>
      <c r="CU315" s="19"/>
      <c r="CX315" s="16"/>
      <c r="DA315" s="16"/>
      <c r="DB315" s="16"/>
      <c r="DC315" s="16"/>
      <c r="DE315" s="16"/>
      <c r="DJ315" s="16"/>
    </row>
    <row r="316" spans="1:114" x14ac:dyDescent="0.35">
      <c r="A316" s="16" t="s">
        <v>6259</v>
      </c>
      <c r="C316" t="s">
        <v>6710</v>
      </c>
      <c r="D316" s="32"/>
      <c r="E316" t="s">
        <v>7003</v>
      </c>
      <c r="F316" t="s">
        <v>6886</v>
      </c>
      <c r="G316" s="16"/>
      <c r="I316" t="s">
        <v>119</v>
      </c>
      <c r="K316" s="16"/>
      <c r="L316" s="16"/>
      <c r="M316" s="16">
        <f t="shared" si="13"/>
        <v>1</v>
      </c>
      <c r="N316" s="16" t="s">
        <v>6339</v>
      </c>
      <c r="O316" s="16"/>
      <c r="P316" s="16"/>
      <c r="Q316" s="16"/>
      <c r="R316" t="s">
        <v>6531</v>
      </c>
      <c r="S316" s="16"/>
      <c r="T316" s="16"/>
      <c r="U316" s="16"/>
      <c r="V316" s="16"/>
      <c r="AB316" s="16"/>
      <c r="AC316" t="s">
        <v>6710</v>
      </c>
      <c r="AJ316" t="s">
        <v>6711</v>
      </c>
      <c r="AK316" s="42"/>
      <c r="AL316" s="16"/>
      <c r="AY316" s="30"/>
      <c r="BC316" s="26"/>
      <c r="BH316" s="16"/>
      <c r="BI316" s="41"/>
      <c r="BM316" s="26"/>
      <c r="BT316" s="16"/>
      <c r="BV316" s="19"/>
      <c r="CC316" s="16"/>
      <c r="CS316" s="19"/>
      <c r="CU316" s="19"/>
      <c r="CX316" s="16"/>
      <c r="DA316" s="16"/>
      <c r="DB316" s="16"/>
      <c r="DC316" s="16"/>
      <c r="DE316" s="16"/>
      <c r="DJ316" s="16"/>
    </row>
    <row r="317" spans="1:114" x14ac:dyDescent="0.35">
      <c r="A317" s="16" t="s">
        <v>6259</v>
      </c>
      <c r="C317" t="s">
        <v>6712</v>
      </c>
      <c r="D317" s="32"/>
      <c r="E317" t="s">
        <v>7004</v>
      </c>
      <c r="F317" t="s">
        <v>6886</v>
      </c>
      <c r="G317" s="16"/>
      <c r="I317" t="s">
        <v>119</v>
      </c>
      <c r="K317" s="16"/>
      <c r="L317" s="16"/>
      <c r="M317" s="16">
        <f t="shared" si="13"/>
        <v>1</v>
      </c>
      <c r="N317" s="16" t="s">
        <v>6339</v>
      </c>
      <c r="O317" s="16"/>
      <c r="P317" s="16"/>
      <c r="Q317" s="16"/>
      <c r="R317" t="s">
        <v>6531</v>
      </c>
      <c r="S317" s="16"/>
      <c r="T317" s="16"/>
      <c r="U317" s="16"/>
      <c r="V317" s="16"/>
      <c r="AB317" s="16"/>
      <c r="AC317" t="s">
        <v>6712</v>
      </c>
      <c r="AJ317" t="s">
        <v>6711</v>
      </c>
      <c r="AK317" s="42"/>
      <c r="AL317" s="16"/>
      <c r="AY317" s="30"/>
      <c r="BC317" s="26"/>
      <c r="BH317" s="16"/>
      <c r="BI317" s="41"/>
      <c r="BM317" s="26"/>
      <c r="BT317" s="16"/>
      <c r="BV317" s="19"/>
      <c r="CC317" s="16"/>
      <c r="CS317" s="19"/>
      <c r="CU317" s="19"/>
      <c r="CX317" s="16"/>
      <c r="DA317" s="16"/>
      <c r="DB317" s="16"/>
      <c r="DC317" s="16"/>
      <c r="DE317" s="16"/>
      <c r="DJ317" s="16"/>
    </row>
    <row r="318" spans="1:114" x14ac:dyDescent="0.35">
      <c r="A318" s="16" t="s">
        <v>6259</v>
      </c>
      <c r="C318" t="s">
        <v>6713</v>
      </c>
      <c r="D318" s="32"/>
      <c r="E318" t="s">
        <v>7005</v>
      </c>
      <c r="F318" t="s">
        <v>6886</v>
      </c>
      <c r="G318" s="16"/>
      <c r="I318" t="s">
        <v>119</v>
      </c>
      <c r="K318" s="16"/>
      <c r="L318" s="16"/>
      <c r="M318" s="16">
        <f t="shared" si="13"/>
        <v>1</v>
      </c>
      <c r="N318" s="16" t="s">
        <v>6339</v>
      </c>
      <c r="O318" s="16"/>
      <c r="P318" s="16"/>
      <c r="Q318" s="16"/>
      <c r="R318" t="s">
        <v>6714</v>
      </c>
      <c r="S318" s="16"/>
      <c r="T318" s="16"/>
      <c r="U318" s="16"/>
      <c r="V318" s="16"/>
      <c r="AB318" s="16"/>
      <c r="AC318" t="s">
        <v>6713</v>
      </c>
      <c r="AJ318" t="s">
        <v>6561</v>
      </c>
      <c r="AK318" s="42"/>
      <c r="AL318" s="16"/>
      <c r="AY318" s="30"/>
      <c r="BC318" s="26"/>
      <c r="BH318" s="16"/>
      <c r="BI318" s="41"/>
      <c r="BM318" s="26"/>
      <c r="BT318" s="16"/>
      <c r="BV318" s="19"/>
      <c r="CC318" s="16"/>
      <c r="CS318" s="19"/>
      <c r="CU318" s="19"/>
      <c r="CX318" s="16"/>
      <c r="DA318" s="16"/>
      <c r="DB318" s="16"/>
      <c r="DC318" s="16"/>
      <c r="DE318" s="16"/>
      <c r="DJ318" s="16"/>
    </row>
    <row r="319" spans="1:114" x14ac:dyDescent="0.35">
      <c r="A319" s="16" t="s">
        <v>6259</v>
      </c>
      <c r="C319" t="s">
        <v>6715</v>
      </c>
      <c r="D319" s="32"/>
      <c r="E319"/>
      <c r="F319" t="s">
        <v>6886</v>
      </c>
      <c r="G319" s="16"/>
      <c r="I319" t="s">
        <v>119</v>
      </c>
      <c r="K319" s="16"/>
      <c r="L319" s="16"/>
      <c r="M319" s="16">
        <f t="shared" si="13"/>
        <v>1</v>
      </c>
      <c r="N319" s="16" t="s">
        <v>6339</v>
      </c>
      <c r="O319" s="16"/>
      <c r="P319" s="16"/>
      <c r="Q319" s="16"/>
      <c r="R319" t="s">
        <v>6915</v>
      </c>
      <c r="S319" s="16"/>
      <c r="T319" s="16"/>
      <c r="U319" s="16"/>
      <c r="V319" s="16"/>
      <c r="AB319" s="16"/>
      <c r="AC319" t="s">
        <v>6715</v>
      </c>
      <c r="AJ319" t="s">
        <v>6531</v>
      </c>
      <c r="AK319" s="42"/>
      <c r="AL319" s="16"/>
      <c r="AY319" s="30"/>
      <c r="BC319" s="26"/>
      <c r="BH319" s="16"/>
      <c r="BI319" s="41"/>
      <c r="BM319" s="26"/>
      <c r="BT319" s="16"/>
      <c r="BV319" s="19"/>
      <c r="CC319" s="16"/>
      <c r="CS319" s="19"/>
      <c r="CU319" s="19"/>
      <c r="CX319" s="16"/>
      <c r="DA319" s="16"/>
      <c r="DB319" s="16"/>
      <c r="DC319" s="16"/>
      <c r="DE319" s="16"/>
      <c r="DJ319" s="16"/>
    </row>
    <row r="320" spans="1:114" x14ac:dyDescent="0.35">
      <c r="A320" s="16" t="s">
        <v>6259</v>
      </c>
      <c r="C320" t="s">
        <v>6716</v>
      </c>
      <c r="D320" s="32"/>
      <c r="E320" t="s">
        <v>7006</v>
      </c>
      <c r="F320" t="s">
        <v>6886</v>
      </c>
      <c r="G320" s="16"/>
      <c r="I320" t="s">
        <v>119</v>
      </c>
      <c r="K320" s="16"/>
      <c r="L320" s="16"/>
      <c r="M320" s="16">
        <f t="shared" si="13"/>
        <v>1</v>
      </c>
      <c r="N320" s="16" t="s">
        <v>6339</v>
      </c>
      <c r="O320" s="16"/>
      <c r="P320" s="16"/>
      <c r="Q320" s="16"/>
      <c r="R320" t="s">
        <v>6531</v>
      </c>
      <c r="S320" s="16"/>
      <c r="T320" s="16"/>
      <c r="U320" s="16"/>
      <c r="V320" s="16"/>
      <c r="AB320" s="16"/>
      <c r="AC320" t="s">
        <v>6716</v>
      </c>
      <c r="AJ320" t="s">
        <v>847</v>
      </c>
      <c r="AK320" s="42"/>
      <c r="AL320" s="16"/>
      <c r="AY320" s="30"/>
      <c r="BC320" s="26"/>
      <c r="BH320" s="16"/>
      <c r="BI320" s="41"/>
      <c r="BM320" s="26"/>
      <c r="BT320" s="16"/>
      <c r="BV320" s="19"/>
      <c r="CC320" s="16"/>
      <c r="CS320" s="19"/>
      <c r="CU320" s="19"/>
      <c r="CX320" s="16"/>
      <c r="DA320" s="16"/>
      <c r="DB320" s="16"/>
      <c r="DC320" s="16"/>
      <c r="DE320" s="16"/>
      <c r="DJ320" s="16"/>
    </row>
    <row r="321" spans="1:114" x14ac:dyDescent="0.35">
      <c r="A321" s="16" t="s">
        <v>6259</v>
      </c>
      <c r="C321" t="s">
        <v>6717</v>
      </c>
      <c r="D321" s="32"/>
      <c r="E321" t="s">
        <v>2408</v>
      </c>
      <c r="F321" t="s">
        <v>6886</v>
      </c>
      <c r="G321" s="16"/>
      <c r="I321" t="s">
        <v>119</v>
      </c>
      <c r="K321" s="16"/>
      <c r="L321" s="16"/>
      <c r="M321" s="16">
        <f t="shared" si="13"/>
        <v>1</v>
      </c>
      <c r="N321" s="16" t="s">
        <v>6339</v>
      </c>
      <c r="O321" s="16"/>
      <c r="P321" s="16"/>
      <c r="Q321" s="16"/>
      <c r="R321" t="s">
        <v>6531</v>
      </c>
      <c r="S321" s="16"/>
      <c r="T321" s="16"/>
      <c r="U321" s="16"/>
      <c r="V321" s="16"/>
      <c r="AB321" s="16"/>
      <c r="AC321" t="s">
        <v>6717</v>
      </c>
      <c r="AJ321" t="s">
        <v>6718</v>
      </c>
      <c r="AK321" s="42"/>
      <c r="AL321" s="16"/>
      <c r="AY321" s="30"/>
      <c r="BC321" s="26"/>
      <c r="BH321" s="16"/>
      <c r="BI321" s="41"/>
      <c r="BM321" s="26"/>
      <c r="BT321" s="16"/>
      <c r="BV321" s="19"/>
      <c r="CC321" s="16"/>
      <c r="CS321" s="19"/>
      <c r="CU321" s="19"/>
      <c r="CX321" s="16"/>
      <c r="DA321" s="16"/>
      <c r="DB321" s="16"/>
      <c r="DC321" s="16"/>
      <c r="DE321" s="16"/>
      <c r="DJ321" s="16"/>
    </row>
    <row r="322" spans="1:114" x14ac:dyDescent="0.35">
      <c r="A322" s="16" t="s">
        <v>6259</v>
      </c>
      <c r="C322" t="s">
        <v>6719</v>
      </c>
      <c r="D322" s="32"/>
      <c r="E322"/>
      <c r="F322" t="s">
        <v>6886</v>
      </c>
      <c r="G322" s="16"/>
      <c r="I322" t="s">
        <v>119</v>
      </c>
      <c r="K322" s="16"/>
      <c r="L322" s="16"/>
      <c r="M322" s="16">
        <f t="shared" ref="M322:M385" si="14">SUM(COUNTIF(G322:L322,"yes"))</f>
        <v>1</v>
      </c>
      <c r="N322" s="16" t="s">
        <v>6339</v>
      </c>
      <c r="O322" s="16"/>
      <c r="P322" s="16"/>
      <c r="Q322" s="16"/>
      <c r="R322" t="s">
        <v>7007</v>
      </c>
      <c r="S322" s="16"/>
      <c r="T322" s="16"/>
      <c r="U322" s="16"/>
      <c r="V322" s="16"/>
      <c r="AB322" s="16"/>
      <c r="AC322" t="s">
        <v>6719</v>
      </c>
      <c r="AJ322" t="s">
        <v>6531</v>
      </c>
      <c r="AK322" s="42"/>
      <c r="AL322" s="16"/>
      <c r="AY322" s="30"/>
      <c r="BC322" s="26"/>
      <c r="BH322" s="16"/>
      <c r="BI322" s="41"/>
      <c r="BM322" s="26"/>
      <c r="BT322" s="16"/>
      <c r="BV322" s="19"/>
      <c r="CC322" s="16"/>
      <c r="CS322" s="19"/>
      <c r="CU322" s="19"/>
      <c r="CX322" s="16"/>
      <c r="DA322" s="16"/>
      <c r="DB322" s="16"/>
      <c r="DC322" s="16"/>
      <c r="DE322" s="16"/>
      <c r="DJ322" s="16"/>
    </row>
    <row r="323" spans="1:114" x14ac:dyDescent="0.35">
      <c r="A323" s="16" t="s">
        <v>6259</v>
      </c>
      <c r="C323" t="s">
        <v>6720</v>
      </c>
      <c r="D323" s="32"/>
      <c r="E323" t="s">
        <v>7008</v>
      </c>
      <c r="F323" t="s">
        <v>6886</v>
      </c>
      <c r="G323" s="16"/>
      <c r="I323" t="s">
        <v>119</v>
      </c>
      <c r="K323" s="16"/>
      <c r="L323" s="16"/>
      <c r="M323" s="16">
        <f t="shared" si="14"/>
        <v>1</v>
      </c>
      <c r="N323" s="16" t="s">
        <v>6339</v>
      </c>
      <c r="O323" s="16"/>
      <c r="P323" s="16"/>
      <c r="Q323" s="16"/>
      <c r="R323" t="s">
        <v>6531</v>
      </c>
      <c r="S323" s="16"/>
      <c r="T323" s="16"/>
      <c r="U323" s="16"/>
      <c r="V323" s="16"/>
      <c r="AB323" s="16"/>
      <c r="AC323" t="s">
        <v>6720</v>
      </c>
      <c r="AJ323" t="s">
        <v>1054</v>
      </c>
      <c r="AK323" s="42"/>
      <c r="AL323" s="16"/>
      <c r="AY323" s="30"/>
      <c r="BC323" s="26"/>
      <c r="BH323" s="16"/>
      <c r="BI323" s="41"/>
      <c r="BM323" s="26"/>
      <c r="BT323" s="16"/>
      <c r="BV323" s="19"/>
      <c r="CC323" s="16"/>
      <c r="CS323" s="19"/>
      <c r="CU323" s="19"/>
      <c r="CX323" s="16"/>
      <c r="DA323" s="16"/>
      <c r="DB323" s="16"/>
      <c r="DC323" s="16"/>
      <c r="DE323" s="16"/>
      <c r="DJ323" s="16"/>
    </row>
    <row r="324" spans="1:114" x14ac:dyDescent="0.35">
      <c r="A324" s="16" t="s">
        <v>6259</v>
      </c>
      <c r="C324" t="s">
        <v>6721</v>
      </c>
      <c r="D324" s="32"/>
      <c r="E324" t="s">
        <v>7009</v>
      </c>
      <c r="F324" t="s">
        <v>6886</v>
      </c>
      <c r="G324" s="16"/>
      <c r="I324" t="s">
        <v>119</v>
      </c>
      <c r="K324" s="16"/>
      <c r="L324" s="16"/>
      <c r="M324" s="16">
        <f t="shared" si="14"/>
        <v>1</v>
      </c>
      <c r="N324" s="16" t="s">
        <v>6339</v>
      </c>
      <c r="O324" s="16"/>
      <c r="P324" s="16"/>
      <c r="Q324" s="16"/>
      <c r="R324" t="s">
        <v>6531</v>
      </c>
      <c r="S324" s="16"/>
      <c r="T324" s="16"/>
      <c r="U324" s="16"/>
      <c r="V324" s="16"/>
      <c r="AB324" s="16"/>
      <c r="AC324" t="s">
        <v>6721</v>
      </c>
      <c r="AJ324" t="s">
        <v>601</v>
      </c>
      <c r="AK324" s="42"/>
      <c r="AL324" s="16"/>
      <c r="AY324" s="30"/>
      <c r="BC324" s="26"/>
      <c r="BH324" s="16"/>
      <c r="BI324" s="41"/>
      <c r="BM324" s="26"/>
      <c r="BT324" s="16"/>
      <c r="BV324" s="19"/>
      <c r="CC324" s="16"/>
      <c r="CS324" s="19"/>
      <c r="CU324" s="19"/>
      <c r="CX324" s="16"/>
      <c r="DA324" s="16"/>
      <c r="DB324" s="16"/>
      <c r="DC324" s="16"/>
      <c r="DE324" s="16"/>
      <c r="DJ324" s="16"/>
    </row>
    <row r="325" spans="1:114" x14ac:dyDescent="0.35">
      <c r="A325" s="16" t="s">
        <v>6259</v>
      </c>
      <c r="C325" t="s">
        <v>6722</v>
      </c>
      <c r="D325" s="32"/>
      <c r="E325" t="s">
        <v>7010</v>
      </c>
      <c r="F325" t="s">
        <v>6886</v>
      </c>
      <c r="G325" s="16"/>
      <c r="I325" t="s">
        <v>119</v>
      </c>
      <c r="K325" s="16"/>
      <c r="L325" s="16"/>
      <c r="M325" s="16">
        <f t="shared" si="14"/>
        <v>1</v>
      </c>
      <c r="N325" s="16" t="s">
        <v>6339</v>
      </c>
      <c r="O325" s="16"/>
      <c r="P325" s="16"/>
      <c r="Q325" s="16"/>
      <c r="R325" t="s">
        <v>6531</v>
      </c>
      <c r="S325" s="16"/>
      <c r="T325" s="16"/>
      <c r="U325" s="16"/>
      <c r="V325" s="16"/>
      <c r="AB325" s="16"/>
      <c r="AC325" t="s">
        <v>6722</v>
      </c>
      <c r="AJ325" t="s">
        <v>6723</v>
      </c>
      <c r="AK325" s="42"/>
      <c r="AL325" s="16"/>
      <c r="AY325" s="30"/>
      <c r="BC325" s="26"/>
      <c r="BH325" s="16"/>
      <c r="BI325" s="41"/>
      <c r="BM325" s="26"/>
      <c r="BT325" s="16"/>
      <c r="BV325" s="19"/>
      <c r="CC325" s="16"/>
      <c r="CS325" s="19"/>
      <c r="CU325" s="19"/>
      <c r="CX325" s="16"/>
      <c r="DA325" s="16"/>
      <c r="DB325" s="16"/>
      <c r="DC325" s="16"/>
      <c r="DE325" s="16"/>
      <c r="DJ325" s="16"/>
    </row>
    <row r="326" spans="1:114" x14ac:dyDescent="0.35">
      <c r="A326" s="16" t="s">
        <v>6259</v>
      </c>
      <c r="C326" t="s">
        <v>6725</v>
      </c>
      <c r="D326" s="32"/>
      <c r="E326" t="s">
        <v>7012</v>
      </c>
      <c r="F326" t="s">
        <v>6886</v>
      </c>
      <c r="G326" s="16"/>
      <c r="I326" t="s">
        <v>119</v>
      </c>
      <c r="K326" s="16"/>
      <c r="L326" s="16"/>
      <c r="M326" s="16">
        <f t="shared" si="14"/>
        <v>1</v>
      </c>
      <c r="N326" s="16" t="s">
        <v>6339</v>
      </c>
      <c r="O326" s="16"/>
      <c r="P326" s="16"/>
      <c r="Q326" s="16"/>
      <c r="R326" t="s">
        <v>6531</v>
      </c>
      <c r="S326" s="16"/>
      <c r="T326" s="16"/>
      <c r="U326" s="16"/>
      <c r="V326" s="16"/>
      <c r="AB326" s="16"/>
      <c r="AC326" t="s">
        <v>6725</v>
      </c>
      <c r="AJ326" t="s">
        <v>847</v>
      </c>
      <c r="AK326" s="42"/>
      <c r="AL326" s="16"/>
      <c r="AY326" s="30"/>
      <c r="BC326" s="26"/>
      <c r="BH326" s="16"/>
      <c r="BI326" s="41"/>
      <c r="BM326" s="26"/>
      <c r="BT326" s="16"/>
      <c r="BV326" s="19"/>
      <c r="CC326" s="16"/>
      <c r="CS326" s="19"/>
      <c r="CU326" s="19"/>
      <c r="CX326" s="16"/>
      <c r="DA326" s="16"/>
      <c r="DB326" s="16"/>
      <c r="DC326" s="16"/>
      <c r="DE326" s="16"/>
      <c r="DJ326" s="16"/>
    </row>
    <row r="327" spans="1:114" x14ac:dyDescent="0.35">
      <c r="A327" s="16" t="s">
        <v>6259</v>
      </c>
      <c r="C327" t="s">
        <v>6726</v>
      </c>
      <c r="D327" s="32"/>
      <c r="E327"/>
      <c r="F327" t="s">
        <v>6886</v>
      </c>
      <c r="G327" s="16"/>
      <c r="I327" t="s">
        <v>119</v>
      </c>
      <c r="K327" s="16"/>
      <c r="L327" s="16"/>
      <c r="M327" s="16">
        <f t="shared" si="14"/>
        <v>1</v>
      </c>
      <c r="N327" s="16" t="s">
        <v>6339</v>
      </c>
      <c r="O327" s="16"/>
      <c r="P327" s="16"/>
      <c r="Q327" s="16"/>
      <c r="R327" t="s">
        <v>6996</v>
      </c>
      <c r="S327" s="16"/>
      <c r="T327" s="16"/>
      <c r="U327" s="16"/>
      <c r="V327" s="16"/>
      <c r="AB327" s="16"/>
      <c r="AC327" t="s">
        <v>6726</v>
      </c>
      <c r="AJ327" t="s">
        <v>6531</v>
      </c>
      <c r="AK327" s="42"/>
      <c r="AL327" s="16"/>
      <c r="AY327" s="30"/>
      <c r="BC327" s="26"/>
      <c r="BH327" s="16"/>
      <c r="BI327" s="41"/>
      <c r="BM327" s="26"/>
      <c r="BT327" s="16"/>
      <c r="BV327" s="19"/>
      <c r="CC327" s="16"/>
      <c r="CS327" s="19"/>
      <c r="CU327" s="19"/>
      <c r="CX327" s="16"/>
      <c r="DA327" s="16"/>
      <c r="DB327" s="16"/>
      <c r="DC327" s="16"/>
      <c r="DE327" s="16"/>
      <c r="DJ327" s="16"/>
    </row>
    <row r="328" spans="1:114" x14ac:dyDescent="0.35">
      <c r="A328" s="16" t="s">
        <v>6259</v>
      </c>
      <c r="C328" t="s">
        <v>6727</v>
      </c>
      <c r="D328" s="32"/>
      <c r="E328"/>
      <c r="F328" t="s">
        <v>6886</v>
      </c>
      <c r="G328" s="16"/>
      <c r="I328" t="s">
        <v>119</v>
      </c>
      <c r="K328" s="16"/>
      <c r="L328" s="16"/>
      <c r="M328" s="16">
        <f t="shared" si="14"/>
        <v>1</v>
      </c>
      <c r="N328" s="16" t="s">
        <v>6339</v>
      </c>
      <c r="O328" s="16"/>
      <c r="P328" s="16"/>
      <c r="Q328" s="16"/>
      <c r="R328" t="s">
        <v>7013</v>
      </c>
      <c r="S328" s="16"/>
      <c r="T328" s="16"/>
      <c r="U328" s="16"/>
      <c r="V328" s="16"/>
      <c r="AB328" s="16"/>
      <c r="AC328" t="s">
        <v>6727</v>
      </c>
      <c r="AJ328" t="s">
        <v>6531</v>
      </c>
      <c r="AK328" s="42"/>
      <c r="AL328" s="16"/>
      <c r="AY328" s="30"/>
      <c r="BC328" s="26"/>
      <c r="BH328" s="16"/>
      <c r="BI328" s="41"/>
      <c r="BM328" s="26"/>
      <c r="BT328" s="16"/>
      <c r="BV328" s="19"/>
      <c r="CC328" s="16"/>
      <c r="CS328" s="19"/>
      <c r="CU328" s="19"/>
      <c r="CX328" s="16"/>
      <c r="DA328" s="16"/>
      <c r="DB328" s="16"/>
      <c r="DC328" s="16"/>
      <c r="DE328" s="16"/>
      <c r="DJ328" s="16"/>
    </row>
    <row r="329" spans="1:114" x14ac:dyDescent="0.35">
      <c r="A329" s="16" t="s">
        <v>6259</v>
      </c>
      <c r="C329" t="s">
        <v>6728</v>
      </c>
      <c r="D329" s="32"/>
      <c r="E329"/>
      <c r="F329" t="s">
        <v>6886</v>
      </c>
      <c r="G329" s="16"/>
      <c r="I329" t="s">
        <v>119</v>
      </c>
      <c r="K329" s="16"/>
      <c r="L329" s="16"/>
      <c r="M329" s="16">
        <f t="shared" si="14"/>
        <v>1</v>
      </c>
      <c r="N329" s="16" t="s">
        <v>6339</v>
      </c>
      <c r="O329" s="16"/>
      <c r="P329" s="16"/>
      <c r="Q329" s="16"/>
      <c r="R329" t="s">
        <v>7014</v>
      </c>
      <c r="S329" s="16"/>
      <c r="T329" s="16"/>
      <c r="U329" s="16"/>
      <c r="V329" s="16"/>
      <c r="AB329" s="16"/>
      <c r="AC329" t="s">
        <v>6728</v>
      </c>
      <c r="AJ329" t="s">
        <v>6531</v>
      </c>
      <c r="AK329" s="42"/>
      <c r="AL329" s="16"/>
      <c r="AY329" s="30"/>
      <c r="BC329" s="26"/>
      <c r="BH329" s="16"/>
      <c r="BI329" s="41"/>
      <c r="BM329" s="26"/>
      <c r="BT329" s="16"/>
      <c r="BV329" s="19"/>
      <c r="CC329" s="16"/>
      <c r="CS329" s="19"/>
      <c r="CU329" s="19"/>
      <c r="CX329" s="16"/>
      <c r="DA329" s="16"/>
      <c r="DB329" s="16"/>
      <c r="DC329" s="16"/>
      <c r="DE329" s="16"/>
      <c r="DJ329" s="16"/>
    </row>
    <row r="330" spans="1:114" x14ac:dyDescent="0.35">
      <c r="A330" s="16" t="s">
        <v>6259</v>
      </c>
      <c r="C330" t="s">
        <v>6729</v>
      </c>
      <c r="D330" s="32"/>
      <c r="E330"/>
      <c r="F330" t="s">
        <v>6886</v>
      </c>
      <c r="G330" s="16"/>
      <c r="I330" t="s">
        <v>119</v>
      </c>
      <c r="K330" s="16"/>
      <c r="L330" s="16"/>
      <c r="M330" s="16">
        <f t="shared" si="14"/>
        <v>1</v>
      </c>
      <c r="N330" s="16" t="s">
        <v>6339</v>
      </c>
      <c r="O330" s="16"/>
      <c r="P330" s="16"/>
      <c r="Q330" s="16"/>
      <c r="R330" t="s">
        <v>6962</v>
      </c>
      <c r="S330" s="16"/>
      <c r="T330" s="16"/>
      <c r="U330" s="16"/>
      <c r="V330" s="16"/>
      <c r="AB330" s="16"/>
      <c r="AC330" t="s">
        <v>6729</v>
      </c>
      <c r="AJ330" t="s">
        <v>6531</v>
      </c>
      <c r="AK330" s="42"/>
      <c r="AL330" s="16"/>
      <c r="AY330" s="30"/>
      <c r="BC330" s="26"/>
      <c r="BH330" s="16"/>
      <c r="BI330" s="41"/>
      <c r="BM330" s="26"/>
      <c r="BT330" s="16"/>
      <c r="BV330" s="19"/>
      <c r="CC330" s="16"/>
      <c r="CS330" s="19"/>
      <c r="CU330" s="19"/>
      <c r="CX330" s="16"/>
      <c r="DA330" s="16"/>
      <c r="DB330" s="16"/>
      <c r="DC330" s="16"/>
      <c r="DE330" s="16"/>
      <c r="DJ330" s="16"/>
    </row>
    <row r="331" spans="1:114" x14ac:dyDescent="0.35">
      <c r="A331" s="16" t="s">
        <v>6259</v>
      </c>
      <c r="C331" t="s">
        <v>6730</v>
      </c>
      <c r="D331" s="32"/>
      <c r="E331" t="s">
        <v>7015</v>
      </c>
      <c r="F331" t="s">
        <v>6886</v>
      </c>
      <c r="G331" s="16"/>
      <c r="I331" t="s">
        <v>119</v>
      </c>
      <c r="K331" s="16"/>
      <c r="L331" s="16"/>
      <c r="M331" s="16">
        <f t="shared" si="14"/>
        <v>1</v>
      </c>
      <c r="N331" s="16" t="s">
        <v>6339</v>
      </c>
      <c r="O331" s="16"/>
      <c r="P331" s="16"/>
      <c r="Q331" s="16"/>
      <c r="R331" t="s">
        <v>6531</v>
      </c>
      <c r="S331" s="16"/>
      <c r="T331" s="16"/>
      <c r="U331" s="16"/>
      <c r="V331" s="16"/>
      <c r="AB331" s="16"/>
      <c r="AC331" t="s">
        <v>6730</v>
      </c>
      <c r="AJ331" t="s">
        <v>6538</v>
      </c>
      <c r="AK331" s="42"/>
      <c r="AL331" s="16"/>
      <c r="AY331" s="30"/>
      <c r="BC331" s="26"/>
      <c r="BH331" s="16"/>
      <c r="BI331" s="41"/>
      <c r="BM331" s="26"/>
      <c r="BT331" s="16"/>
      <c r="BV331" s="19"/>
      <c r="CC331" s="16"/>
      <c r="CS331" s="19"/>
      <c r="CU331" s="19"/>
      <c r="CX331" s="16"/>
      <c r="DA331" s="16"/>
      <c r="DB331" s="16"/>
      <c r="DC331" s="16"/>
      <c r="DE331" s="16"/>
      <c r="DJ331" s="16"/>
    </row>
    <row r="332" spans="1:114" x14ac:dyDescent="0.35">
      <c r="A332" s="16" t="s">
        <v>6259</v>
      </c>
      <c r="C332" t="s">
        <v>6731</v>
      </c>
      <c r="D332" s="32"/>
      <c r="E332" t="s">
        <v>7016</v>
      </c>
      <c r="F332" t="s">
        <v>6886</v>
      </c>
      <c r="G332" s="16"/>
      <c r="I332" t="s">
        <v>119</v>
      </c>
      <c r="K332" s="16"/>
      <c r="L332" s="16"/>
      <c r="M332" s="16">
        <f t="shared" si="14"/>
        <v>1</v>
      </c>
      <c r="N332" s="16" t="s">
        <v>6339</v>
      </c>
      <c r="O332" s="16"/>
      <c r="P332" s="16"/>
      <c r="Q332" s="16"/>
      <c r="R332" t="s">
        <v>6531</v>
      </c>
      <c r="S332" s="16"/>
      <c r="T332" s="16"/>
      <c r="U332" s="16"/>
      <c r="V332" s="16"/>
      <c r="AB332" s="16"/>
      <c r="AC332" t="s">
        <v>6731</v>
      </c>
      <c r="AJ332" t="s">
        <v>6548</v>
      </c>
      <c r="AK332" s="42"/>
      <c r="AL332" s="16"/>
      <c r="AY332" s="30"/>
      <c r="BC332" s="26"/>
      <c r="BH332" s="16"/>
      <c r="BI332" s="41"/>
      <c r="BM332" s="26"/>
      <c r="BT332" s="16"/>
      <c r="BV332" s="19"/>
      <c r="CC332" s="16"/>
      <c r="CS332" s="19"/>
      <c r="CU332" s="19"/>
      <c r="CX332" s="16"/>
      <c r="DA332" s="16"/>
      <c r="DB332" s="16"/>
      <c r="DC332" s="16"/>
      <c r="DE332" s="16"/>
      <c r="DJ332" s="16"/>
    </row>
    <row r="333" spans="1:114" x14ac:dyDescent="0.35">
      <c r="A333" s="16" t="s">
        <v>6259</v>
      </c>
      <c r="C333" t="s">
        <v>6732</v>
      </c>
      <c r="D333" s="32"/>
      <c r="E333"/>
      <c r="F333" t="s">
        <v>6886</v>
      </c>
      <c r="G333" s="16"/>
      <c r="I333" t="s">
        <v>119</v>
      </c>
      <c r="K333" s="16"/>
      <c r="L333" s="16"/>
      <c r="M333" s="16">
        <f t="shared" si="14"/>
        <v>1</v>
      </c>
      <c r="N333" s="16" t="s">
        <v>6339</v>
      </c>
      <c r="O333" s="16"/>
      <c r="P333" s="16"/>
      <c r="Q333" s="16"/>
      <c r="R333" t="s">
        <v>7017</v>
      </c>
      <c r="S333" s="16"/>
      <c r="T333" s="16"/>
      <c r="U333" s="16"/>
      <c r="V333" s="16"/>
      <c r="AB333" s="16"/>
      <c r="AC333" t="s">
        <v>6732</v>
      </c>
      <c r="AJ333" t="s">
        <v>6531</v>
      </c>
      <c r="AK333" s="42"/>
      <c r="AL333" s="16"/>
      <c r="AY333" s="30"/>
      <c r="BC333" s="26"/>
      <c r="BH333" s="16"/>
      <c r="BI333" s="41"/>
      <c r="BM333" s="26"/>
      <c r="BT333" s="16"/>
      <c r="BV333" s="19"/>
      <c r="CC333" s="16"/>
      <c r="CS333" s="19"/>
      <c r="CU333" s="19"/>
      <c r="CX333" s="16"/>
      <c r="DA333" s="16"/>
      <c r="DB333" s="16"/>
      <c r="DC333" s="16"/>
      <c r="DE333" s="16"/>
      <c r="DJ333" s="16"/>
    </row>
    <row r="334" spans="1:114" x14ac:dyDescent="0.35">
      <c r="A334" s="16" t="s">
        <v>6259</v>
      </c>
      <c r="C334" t="s">
        <v>6733</v>
      </c>
      <c r="D334" s="32"/>
      <c r="E334" s="16"/>
      <c r="F334" t="s">
        <v>6886</v>
      </c>
      <c r="G334" s="16"/>
      <c r="I334" t="s">
        <v>119</v>
      </c>
      <c r="K334" s="16"/>
      <c r="L334" s="16"/>
      <c r="M334" s="16">
        <f t="shared" si="14"/>
        <v>1</v>
      </c>
      <c r="N334" s="16" t="s">
        <v>6339</v>
      </c>
      <c r="O334" s="16"/>
      <c r="P334" s="16"/>
      <c r="Q334" s="16"/>
      <c r="R334" t="s">
        <v>6531</v>
      </c>
      <c r="S334" s="16"/>
      <c r="T334" s="16"/>
      <c r="U334" s="16"/>
      <c r="V334" s="16"/>
      <c r="AB334" s="16"/>
      <c r="AC334" t="s">
        <v>6733</v>
      </c>
      <c r="AJ334" t="s">
        <v>6548</v>
      </c>
      <c r="AK334" s="42"/>
      <c r="AL334" s="16"/>
      <c r="AY334" s="30"/>
      <c r="BC334" s="26"/>
      <c r="BH334" s="16"/>
      <c r="BI334" s="41"/>
      <c r="BM334" s="26"/>
      <c r="BT334" s="16"/>
      <c r="BV334" s="19"/>
      <c r="CC334" s="16"/>
      <c r="CS334" s="19"/>
      <c r="CU334" s="19"/>
      <c r="CX334" s="16"/>
      <c r="DA334" s="16"/>
      <c r="DB334" s="16"/>
      <c r="DC334" s="16"/>
      <c r="DE334" s="16"/>
      <c r="DJ334" s="16"/>
    </row>
    <row r="335" spans="1:114" x14ac:dyDescent="0.35">
      <c r="A335" s="16" t="s">
        <v>6259</v>
      </c>
      <c r="C335" t="s">
        <v>6734</v>
      </c>
      <c r="D335" s="32"/>
      <c r="E335"/>
      <c r="F335" t="s">
        <v>6886</v>
      </c>
      <c r="G335" s="16"/>
      <c r="I335" t="s">
        <v>119</v>
      </c>
      <c r="K335" s="16"/>
      <c r="L335" s="16"/>
      <c r="M335" s="16">
        <f t="shared" si="14"/>
        <v>1</v>
      </c>
      <c r="N335" s="16" t="s">
        <v>6339</v>
      </c>
      <c r="O335" s="16"/>
      <c r="P335" s="16"/>
      <c r="Q335" s="16"/>
      <c r="R335" t="s">
        <v>7017</v>
      </c>
      <c r="S335" s="16"/>
      <c r="T335" s="16"/>
      <c r="U335" s="16"/>
      <c r="V335" s="16"/>
      <c r="AB335" s="16"/>
      <c r="AC335" t="s">
        <v>6734</v>
      </c>
      <c r="AJ335" t="s">
        <v>6531</v>
      </c>
      <c r="AK335" s="42"/>
      <c r="AL335" s="16"/>
      <c r="AY335" s="30"/>
      <c r="BC335" s="26"/>
      <c r="BH335" s="16"/>
      <c r="BI335" s="41"/>
      <c r="BM335" s="26"/>
      <c r="BT335" s="16"/>
      <c r="BV335" s="19"/>
      <c r="CC335" s="16"/>
      <c r="CS335" s="19"/>
      <c r="CU335" s="19"/>
      <c r="CX335" s="16"/>
      <c r="DA335" s="16"/>
      <c r="DB335" s="16"/>
      <c r="DC335" s="16"/>
      <c r="DE335" s="16"/>
      <c r="DJ335" s="16"/>
    </row>
    <row r="336" spans="1:114" x14ac:dyDescent="0.35">
      <c r="A336" s="16" t="s">
        <v>6259</v>
      </c>
      <c r="C336" t="s">
        <v>6735</v>
      </c>
      <c r="D336" s="32"/>
      <c r="E336" t="s">
        <v>1484</v>
      </c>
      <c r="F336" t="s">
        <v>6886</v>
      </c>
      <c r="G336" s="16"/>
      <c r="I336" t="s">
        <v>119</v>
      </c>
      <c r="K336" s="16"/>
      <c r="L336" s="16"/>
      <c r="M336" s="16">
        <f t="shared" si="14"/>
        <v>1</v>
      </c>
      <c r="N336" s="16" t="s">
        <v>6339</v>
      </c>
      <c r="O336" s="16"/>
      <c r="P336" s="16"/>
      <c r="Q336" s="16"/>
      <c r="R336" t="s">
        <v>6531</v>
      </c>
      <c r="S336" s="16"/>
      <c r="T336" s="16"/>
      <c r="U336" s="16"/>
      <c r="V336" s="16"/>
      <c r="AB336" s="16"/>
      <c r="AC336" t="s">
        <v>6735</v>
      </c>
      <c r="AJ336" t="s">
        <v>6534</v>
      </c>
      <c r="AK336" s="42"/>
      <c r="AL336" s="16"/>
      <c r="AY336" s="30"/>
      <c r="BC336" s="26"/>
      <c r="BH336" s="16"/>
      <c r="BI336" s="41"/>
      <c r="BM336" s="26"/>
      <c r="BT336" s="16"/>
      <c r="BV336" s="19"/>
      <c r="CC336" s="16"/>
      <c r="CS336" s="19"/>
      <c r="CU336" s="19"/>
      <c r="CX336" s="16"/>
      <c r="DA336" s="16"/>
      <c r="DB336" s="16"/>
      <c r="DC336" s="16"/>
      <c r="DE336" s="16"/>
      <c r="DJ336" s="16"/>
    </row>
    <row r="337" spans="1:114" x14ac:dyDescent="0.35">
      <c r="A337" s="16" t="s">
        <v>6259</v>
      </c>
      <c r="C337" t="s">
        <v>6736</v>
      </c>
      <c r="D337" s="32"/>
      <c r="E337" t="s">
        <v>7019</v>
      </c>
      <c r="F337" t="s">
        <v>6886</v>
      </c>
      <c r="G337" s="16"/>
      <c r="I337" t="s">
        <v>119</v>
      </c>
      <c r="K337" s="16"/>
      <c r="L337" s="16"/>
      <c r="M337" s="16">
        <f t="shared" si="14"/>
        <v>1</v>
      </c>
      <c r="N337" s="16" t="s">
        <v>6339</v>
      </c>
      <c r="O337" s="16"/>
      <c r="P337" s="16"/>
      <c r="Q337" s="16"/>
      <c r="R337" t="s">
        <v>6531</v>
      </c>
      <c r="S337" s="16"/>
      <c r="T337" s="16"/>
      <c r="U337" s="16"/>
      <c r="V337" s="16"/>
      <c r="AB337" s="16"/>
      <c r="AC337" t="s">
        <v>6736</v>
      </c>
      <c r="AJ337" t="s">
        <v>1054</v>
      </c>
      <c r="AK337" s="42"/>
      <c r="AL337" s="16"/>
      <c r="AY337" s="30"/>
      <c r="BC337" s="26"/>
      <c r="BH337" s="16"/>
      <c r="BI337" s="41"/>
      <c r="BM337" s="26"/>
      <c r="BT337" s="16"/>
      <c r="BV337" s="19"/>
      <c r="CC337" s="16"/>
      <c r="CS337" s="19"/>
      <c r="CU337" s="19"/>
      <c r="CX337" s="16"/>
      <c r="DA337" s="16"/>
      <c r="DB337" s="16"/>
      <c r="DC337" s="16"/>
      <c r="DE337" s="16"/>
      <c r="DJ337" s="16"/>
    </row>
    <row r="338" spans="1:114" x14ac:dyDescent="0.35">
      <c r="A338" s="16" t="s">
        <v>6259</v>
      </c>
      <c r="C338" t="s">
        <v>6737</v>
      </c>
      <c r="D338" s="32"/>
      <c r="E338"/>
      <c r="F338" t="s">
        <v>6886</v>
      </c>
      <c r="G338" s="16"/>
      <c r="I338" t="s">
        <v>119</v>
      </c>
      <c r="K338" s="16"/>
      <c r="L338" s="16"/>
      <c r="M338" s="16">
        <f t="shared" si="14"/>
        <v>1</v>
      </c>
      <c r="N338" s="16" t="s">
        <v>6339</v>
      </c>
      <c r="O338" s="16"/>
      <c r="P338" s="16"/>
      <c r="Q338" s="16"/>
      <c r="R338" t="s">
        <v>7020</v>
      </c>
      <c r="S338" s="16"/>
      <c r="T338" s="16"/>
      <c r="U338" s="16"/>
      <c r="V338" s="16"/>
      <c r="AB338" s="16"/>
      <c r="AC338" t="s">
        <v>6737</v>
      </c>
      <c r="AJ338" t="s">
        <v>6531</v>
      </c>
      <c r="AK338" s="42"/>
      <c r="AL338" s="16"/>
      <c r="AY338" s="30"/>
      <c r="BC338" s="26"/>
      <c r="BH338" s="16"/>
      <c r="BI338" s="41"/>
      <c r="BM338" s="26"/>
      <c r="BT338" s="16"/>
      <c r="BV338" s="19"/>
      <c r="CC338" s="16"/>
      <c r="CS338" s="19"/>
      <c r="CU338" s="19"/>
      <c r="CX338" s="16"/>
      <c r="DA338" s="16"/>
      <c r="DB338" s="16"/>
      <c r="DC338" s="16"/>
      <c r="DE338" s="16"/>
      <c r="DJ338" s="16"/>
    </row>
    <row r="339" spans="1:114" x14ac:dyDescent="0.35">
      <c r="A339" s="16" t="s">
        <v>6259</v>
      </c>
      <c r="C339" t="s">
        <v>6741</v>
      </c>
      <c r="D339" s="32"/>
      <c r="E339" t="s">
        <v>7022</v>
      </c>
      <c r="F339" t="s">
        <v>6886</v>
      </c>
      <c r="G339" s="16"/>
      <c r="I339" t="s">
        <v>119</v>
      </c>
      <c r="K339" s="16"/>
      <c r="L339" s="16"/>
      <c r="M339" s="16">
        <f t="shared" si="14"/>
        <v>1</v>
      </c>
      <c r="N339" s="16" t="s">
        <v>6339</v>
      </c>
      <c r="O339" s="16"/>
      <c r="P339" s="16"/>
      <c r="Q339" s="16"/>
      <c r="R339" t="s">
        <v>6531</v>
      </c>
      <c r="S339" s="16"/>
      <c r="T339" s="16"/>
      <c r="U339" s="16"/>
      <c r="V339" s="16"/>
      <c r="AB339" s="16"/>
      <c r="AC339" t="s">
        <v>6741</v>
      </c>
      <c r="AJ339" t="s">
        <v>6534</v>
      </c>
      <c r="AK339" s="42"/>
      <c r="AL339" s="16"/>
      <c r="AY339" s="30"/>
      <c r="BC339" s="26"/>
      <c r="BH339" s="16"/>
      <c r="BI339" s="41"/>
      <c r="BM339" s="26"/>
      <c r="BT339" s="16"/>
      <c r="BV339" s="19"/>
      <c r="CC339" s="16"/>
      <c r="CS339" s="19"/>
      <c r="CU339" s="19"/>
      <c r="CX339" s="16"/>
      <c r="DA339" s="16"/>
      <c r="DB339" s="16"/>
      <c r="DC339" s="16"/>
      <c r="DE339" s="16"/>
      <c r="DJ339" s="16"/>
    </row>
    <row r="340" spans="1:114" x14ac:dyDescent="0.35">
      <c r="A340" s="16" t="s">
        <v>6259</v>
      </c>
      <c r="C340" t="s">
        <v>6742</v>
      </c>
      <c r="D340" s="32"/>
      <c r="E340"/>
      <c r="F340" t="s">
        <v>6886</v>
      </c>
      <c r="G340" s="16"/>
      <c r="I340" t="s">
        <v>119</v>
      </c>
      <c r="K340" s="16"/>
      <c r="L340" s="16"/>
      <c r="M340" s="16">
        <f t="shared" si="14"/>
        <v>1</v>
      </c>
      <c r="N340" s="16" t="s">
        <v>6339</v>
      </c>
      <c r="O340" s="16"/>
      <c r="P340" s="16"/>
      <c r="Q340" s="16"/>
      <c r="R340" t="s">
        <v>7023</v>
      </c>
      <c r="S340" s="16"/>
      <c r="T340" s="16"/>
      <c r="U340" s="16"/>
      <c r="V340" s="16"/>
      <c r="AB340" s="16"/>
      <c r="AC340" t="s">
        <v>6742</v>
      </c>
      <c r="AJ340" t="s">
        <v>6531</v>
      </c>
      <c r="AK340" s="42"/>
      <c r="AL340" s="16"/>
      <c r="AY340" s="30"/>
      <c r="BC340" s="26"/>
      <c r="BH340" s="16"/>
      <c r="BI340" s="41"/>
      <c r="BM340" s="26"/>
      <c r="BT340" s="16"/>
      <c r="BV340" s="19"/>
      <c r="CC340" s="16"/>
      <c r="CS340" s="19"/>
      <c r="CU340" s="19"/>
      <c r="CX340" s="16"/>
      <c r="DA340" s="16"/>
      <c r="DB340" s="16"/>
      <c r="DC340" s="16"/>
      <c r="DE340" s="16"/>
      <c r="DJ340" s="16"/>
    </row>
    <row r="341" spans="1:114" x14ac:dyDescent="0.35">
      <c r="A341" s="16" t="s">
        <v>6259</v>
      </c>
      <c r="C341" t="s">
        <v>6743</v>
      </c>
      <c r="D341" s="32"/>
      <c r="E341"/>
      <c r="F341" t="s">
        <v>6886</v>
      </c>
      <c r="G341" s="16"/>
      <c r="I341" t="s">
        <v>119</v>
      </c>
      <c r="K341" s="16"/>
      <c r="L341" s="16"/>
      <c r="M341" s="16">
        <f t="shared" si="14"/>
        <v>1</v>
      </c>
      <c r="N341" s="16" t="s">
        <v>6339</v>
      </c>
      <c r="O341" s="16"/>
      <c r="P341" s="16"/>
      <c r="Q341" s="16"/>
      <c r="R341" t="s">
        <v>6904</v>
      </c>
      <c r="S341" s="16"/>
      <c r="T341" s="16"/>
      <c r="U341" s="16"/>
      <c r="V341" s="16"/>
      <c r="AB341" s="16"/>
      <c r="AC341" t="s">
        <v>6743</v>
      </c>
      <c r="AJ341" t="s">
        <v>6531</v>
      </c>
      <c r="AK341" s="42"/>
      <c r="AL341" s="16"/>
      <c r="AY341" s="30"/>
      <c r="BC341" s="26"/>
      <c r="BH341" s="16"/>
      <c r="BI341" s="41"/>
      <c r="BM341" s="26"/>
      <c r="BT341" s="16"/>
      <c r="BV341" s="19"/>
      <c r="CC341" s="16"/>
      <c r="CS341" s="19"/>
      <c r="CU341" s="19"/>
      <c r="CX341" s="16"/>
      <c r="DA341" s="16"/>
      <c r="DB341" s="16"/>
      <c r="DC341" s="16"/>
      <c r="DE341" s="16"/>
      <c r="DJ341" s="16"/>
    </row>
    <row r="342" spans="1:114" x14ac:dyDescent="0.35">
      <c r="A342" s="16" t="s">
        <v>6259</v>
      </c>
      <c r="C342" t="s">
        <v>6746</v>
      </c>
      <c r="D342" s="32"/>
      <c r="E342"/>
      <c r="F342" t="s">
        <v>6886</v>
      </c>
      <c r="G342" s="16"/>
      <c r="I342" t="s">
        <v>119</v>
      </c>
      <c r="K342" s="16"/>
      <c r="L342" s="16"/>
      <c r="M342" s="16">
        <f t="shared" si="14"/>
        <v>1</v>
      </c>
      <c r="N342" s="16" t="s">
        <v>6339</v>
      </c>
      <c r="O342" s="16"/>
      <c r="P342" s="16"/>
      <c r="Q342" s="16"/>
      <c r="R342" t="s">
        <v>7026</v>
      </c>
      <c r="S342" s="16"/>
      <c r="T342" s="16"/>
      <c r="U342" s="16"/>
      <c r="V342" s="16"/>
      <c r="AB342" s="16"/>
      <c r="AC342" t="s">
        <v>6746</v>
      </c>
      <c r="AJ342" t="s">
        <v>6531</v>
      </c>
      <c r="AK342" s="42"/>
      <c r="AL342" s="16"/>
      <c r="AY342" s="30"/>
      <c r="BC342" s="26"/>
      <c r="BH342" s="16"/>
      <c r="BI342" s="41"/>
      <c r="BM342" s="26"/>
      <c r="BT342" s="16"/>
      <c r="BV342" s="19"/>
      <c r="CC342" s="16"/>
      <c r="CS342" s="19"/>
      <c r="CU342" s="19"/>
      <c r="CX342" s="16"/>
      <c r="DA342" s="16"/>
      <c r="DB342" s="16"/>
      <c r="DC342" s="16"/>
      <c r="DE342" s="16"/>
      <c r="DJ342" s="16"/>
    </row>
    <row r="343" spans="1:114" x14ac:dyDescent="0.35">
      <c r="A343" s="16" t="s">
        <v>6259</v>
      </c>
      <c r="C343" t="s">
        <v>6747</v>
      </c>
      <c r="D343" s="32"/>
      <c r="E343"/>
      <c r="F343" t="s">
        <v>6886</v>
      </c>
      <c r="G343" s="16"/>
      <c r="I343" t="s">
        <v>119</v>
      </c>
      <c r="K343" s="16"/>
      <c r="L343" s="16"/>
      <c r="M343" s="16">
        <f t="shared" si="14"/>
        <v>1</v>
      </c>
      <c r="N343" s="16" t="s">
        <v>6339</v>
      </c>
      <c r="O343" s="16"/>
      <c r="P343" s="16"/>
      <c r="Q343" s="16"/>
      <c r="R343" t="s">
        <v>6928</v>
      </c>
      <c r="S343" s="16"/>
      <c r="T343" s="16"/>
      <c r="U343" s="16"/>
      <c r="V343" s="16"/>
      <c r="AB343" s="16"/>
      <c r="AC343" t="s">
        <v>6747</v>
      </c>
      <c r="AJ343" t="s">
        <v>6531</v>
      </c>
      <c r="AK343" s="42"/>
      <c r="AL343" s="16"/>
      <c r="AY343" s="30"/>
      <c r="BC343" s="26"/>
      <c r="BH343" s="16"/>
      <c r="BI343" s="41"/>
      <c r="BM343" s="26"/>
      <c r="BT343" s="16"/>
      <c r="BV343" s="19"/>
      <c r="CC343" s="16"/>
      <c r="CS343" s="19"/>
      <c r="CU343" s="19"/>
      <c r="CX343" s="16"/>
      <c r="DA343" s="16"/>
      <c r="DB343" s="16"/>
      <c r="DC343" s="16"/>
      <c r="DE343" s="16"/>
      <c r="DJ343" s="16"/>
    </row>
    <row r="344" spans="1:114" x14ac:dyDescent="0.35">
      <c r="A344" s="16" t="s">
        <v>6259</v>
      </c>
      <c r="C344" t="s">
        <v>6750</v>
      </c>
      <c r="D344" s="32"/>
      <c r="E344" t="s">
        <v>7028</v>
      </c>
      <c r="F344" t="s">
        <v>6886</v>
      </c>
      <c r="G344" s="16"/>
      <c r="I344" t="s">
        <v>119</v>
      </c>
      <c r="K344" s="16"/>
      <c r="L344" s="16"/>
      <c r="M344" s="16">
        <f t="shared" si="14"/>
        <v>1</v>
      </c>
      <c r="N344" s="16" t="s">
        <v>6339</v>
      </c>
      <c r="O344" s="16"/>
      <c r="P344" s="16"/>
      <c r="Q344" s="16"/>
      <c r="R344" t="s">
        <v>6531</v>
      </c>
      <c r="S344" s="16"/>
      <c r="T344" s="16"/>
      <c r="U344" s="16"/>
      <c r="V344" s="16"/>
      <c r="AB344" s="16"/>
      <c r="AC344" t="s">
        <v>6750</v>
      </c>
      <c r="AJ344" t="s">
        <v>661</v>
      </c>
      <c r="AK344" s="42"/>
      <c r="AL344" s="16"/>
      <c r="AY344" s="30"/>
      <c r="BC344" s="26"/>
      <c r="BH344" s="16"/>
      <c r="BI344" s="41"/>
      <c r="BM344" s="26"/>
      <c r="BT344" s="16"/>
      <c r="BV344" s="19"/>
      <c r="CC344" s="16"/>
      <c r="CS344" s="19"/>
      <c r="CU344" s="19"/>
      <c r="CX344" s="16"/>
      <c r="DA344" s="16"/>
      <c r="DB344" s="16"/>
      <c r="DC344" s="16"/>
      <c r="DE344" s="16"/>
      <c r="DJ344" s="16"/>
    </row>
    <row r="345" spans="1:114" x14ac:dyDescent="0.35">
      <c r="A345" s="16" t="s">
        <v>6259</v>
      </c>
      <c r="C345" t="s">
        <v>6752</v>
      </c>
      <c r="D345" s="32"/>
      <c r="E345" t="s">
        <v>7029</v>
      </c>
      <c r="F345" t="s">
        <v>6886</v>
      </c>
      <c r="G345" s="16"/>
      <c r="I345" t="s">
        <v>119</v>
      </c>
      <c r="K345" s="16"/>
      <c r="L345" s="16"/>
      <c r="M345" s="16">
        <f t="shared" si="14"/>
        <v>1</v>
      </c>
      <c r="N345" s="16" t="s">
        <v>6339</v>
      </c>
      <c r="O345" s="16"/>
      <c r="P345" s="16"/>
      <c r="Q345" s="16"/>
      <c r="R345" t="s">
        <v>6531</v>
      </c>
      <c r="S345" s="16"/>
      <c r="T345" s="16"/>
      <c r="U345" s="16"/>
      <c r="V345" s="16"/>
      <c r="AB345" s="16"/>
      <c r="AC345" t="s">
        <v>6752</v>
      </c>
      <c r="AJ345" t="s">
        <v>1054</v>
      </c>
      <c r="AK345" s="42"/>
      <c r="AL345" s="16"/>
      <c r="AY345" s="30"/>
      <c r="BC345" s="26"/>
      <c r="BH345" s="16"/>
      <c r="BI345" s="41"/>
      <c r="BM345" s="26"/>
      <c r="BT345" s="16"/>
      <c r="BV345" s="19"/>
      <c r="CC345" s="16"/>
      <c r="CS345" s="19"/>
      <c r="CU345" s="19"/>
      <c r="CX345" s="16"/>
      <c r="DA345" s="16"/>
      <c r="DB345" s="16"/>
      <c r="DC345" s="16"/>
      <c r="DE345" s="16"/>
      <c r="DJ345" s="16"/>
    </row>
    <row r="346" spans="1:114" x14ac:dyDescent="0.35">
      <c r="A346" s="16" t="s">
        <v>6259</v>
      </c>
      <c r="C346" t="s">
        <v>163</v>
      </c>
      <c r="D346" s="32"/>
      <c r="E346" t="s">
        <v>7030</v>
      </c>
      <c r="F346" t="s">
        <v>6886</v>
      </c>
      <c r="G346" s="16"/>
      <c r="I346" t="s">
        <v>119</v>
      </c>
      <c r="K346" s="16"/>
      <c r="L346" s="16"/>
      <c r="M346" s="16">
        <f t="shared" si="14"/>
        <v>1</v>
      </c>
      <c r="N346" s="16" t="s">
        <v>6340</v>
      </c>
      <c r="O346" s="16" t="s">
        <v>1212</v>
      </c>
      <c r="P346" s="16"/>
      <c r="Q346" s="16"/>
      <c r="R346" s="16"/>
      <c r="S346" s="16" t="s">
        <v>1492</v>
      </c>
      <c r="T346" s="16" t="s">
        <v>6341</v>
      </c>
      <c r="U346" s="16" t="s">
        <v>679</v>
      </c>
      <c r="V346" s="16"/>
      <c r="Y346" s="16" t="s">
        <v>774</v>
      </c>
      <c r="AB346" s="16"/>
      <c r="AC346" t="s">
        <v>6753</v>
      </c>
      <c r="AH346" s="16" t="s">
        <v>1489</v>
      </c>
      <c r="AI346" s="16" t="s">
        <v>1490</v>
      </c>
      <c r="AJ346" s="16" t="s">
        <v>1491</v>
      </c>
      <c r="AK346" s="41" t="s">
        <v>711</v>
      </c>
      <c r="AL346" s="16"/>
      <c r="AR346" s="16" t="s">
        <v>666</v>
      </c>
      <c r="AT346" s="16" t="s">
        <v>1218</v>
      </c>
      <c r="AU346" s="16">
        <f>LEN(AT346)-LEN(SUBSTITUTE(AT346,",",""))+1</f>
        <v>1</v>
      </c>
      <c r="AV346" s="16" t="s">
        <v>1218</v>
      </c>
      <c r="AW346" s="16">
        <f>LEN(AV346)-LEN(SUBSTITUTE(AV346,",",""))+1</f>
        <v>1</v>
      </c>
      <c r="AY346" s="30">
        <f>Table1[[#This Row], [no. of introduced regions]]/Table1[[#This Row], [no. of native regions]]</f>
        <v>1</v>
      </c>
      <c r="BC346" s="26"/>
      <c r="BH346" s="16" t="s">
        <v>1220</v>
      </c>
      <c r="BI346" s="41"/>
      <c r="BJ346" s="16" t="s">
        <v>163</v>
      </c>
      <c r="BP346" s="16" t="s">
        <v>164</v>
      </c>
      <c r="BQ346" s="16" t="s">
        <v>1493</v>
      </c>
      <c r="BS346" s="16" t="s">
        <v>1494</v>
      </c>
      <c r="BT346" s="16"/>
      <c r="BU346" s="16" t="s">
        <v>568</v>
      </c>
      <c r="BV346" s="16" t="s">
        <v>569</v>
      </c>
      <c r="BY346" s="16" t="s">
        <v>1495</v>
      </c>
      <c r="CC346" s="16"/>
      <c r="CS346" s="19"/>
      <c r="CX346" s="16"/>
      <c r="DA346" s="16"/>
      <c r="DB346" s="16"/>
      <c r="DC346" s="16"/>
      <c r="DE346" s="16"/>
      <c r="DJ346" s="16"/>
    </row>
    <row r="347" spans="1:114" x14ac:dyDescent="0.35">
      <c r="A347" s="16" t="s">
        <v>6259</v>
      </c>
      <c r="C347" t="s">
        <v>6754</v>
      </c>
      <c r="D347" s="32"/>
      <c r="E347"/>
      <c r="F347" t="s">
        <v>6886</v>
      </c>
      <c r="G347" s="16"/>
      <c r="I347" t="s">
        <v>119</v>
      </c>
      <c r="K347" s="16"/>
      <c r="L347" s="16"/>
      <c r="M347" s="16">
        <f t="shared" si="14"/>
        <v>1</v>
      </c>
      <c r="N347" s="16" t="s">
        <v>6339</v>
      </c>
      <c r="O347" s="16"/>
      <c r="P347" s="16"/>
      <c r="Q347" s="16"/>
      <c r="R347" t="s">
        <v>7031</v>
      </c>
      <c r="S347" s="16"/>
      <c r="T347" s="16"/>
      <c r="U347" s="16"/>
      <c r="V347" s="16"/>
      <c r="AB347" s="16"/>
      <c r="AC347" t="s">
        <v>6754</v>
      </c>
      <c r="AJ347" t="s">
        <v>6531</v>
      </c>
      <c r="AK347" s="42"/>
      <c r="AL347" s="16"/>
      <c r="AY347" s="30"/>
      <c r="BC347" s="26"/>
      <c r="BH347" s="16"/>
      <c r="BI347" s="41"/>
      <c r="BM347" s="26"/>
      <c r="BT347" s="16"/>
      <c r="BV347" s="19"/>
      <c r="CC347" s="16"/>
      <c r="CS347" s="19"/>
      <c r="CU347" s="19"/>
      <c r="CX347" s="16"/>
      <c r="DA347" s="16"/>
      <c r="DB347" s="16"/>
      <c r="DC347" s="16"/>
      <c r="DE347" s="16"/>
      <c r="DJ347" s="16"/>
    </row>
    <row r="348" spans="1:114" x14ac:dyDescent="0.35">
      <c r="A348" s="16" t="s">
        <v>6259</v>
      </c>
      <c r="C348" t="s">
        <v>6755</v>
      </c>
      <c r="D348" s="32"/>
      <c r="E348" t="s">
        <v>7032</v>
      </c>
      <c r="F348" t="s">
        <v>6886</v>
      </c>
      <c r="G348" s="16"/>
      <c r="I348" t="s">
        <v>119</v>
      </c>
      <c r="K348" s="16"/>
      <c r="L348" s="16"/>
      <c r="M348" s="16">
        <f t="shared" si="14"/>
        <v>1</v>
      </c>
      <c r="N348" s="16" t="s">
        <v>6339</v>
      </c>
      <c r="O348" s="16"/>
      <c r="P348" s="16"/>
      <c r="Q348" s="16"/>
      <c r="S348" s="16"/>
      <c r="T348" s="16"/>
      <c r="U348" s="16"/>
      <c r="V348" s="16"/>
      <c r="AB348" s="16"/>
      <c r="AC348" t="s">
        <v>6755</v>
      </c>
      <c r="AJ348" t="s">
        <v>735</v>
      </c>
      <c r="AK348" s="42"/>
      <c r="AL348" s="16"/>
      <c r="AY348" s="30"/>
      <c r="BC348" s="26"/>
      <c r="BH348" s="16"/>
      <c r="BI348" s="41"/>
      <c r="BM348" s="26"/>
      <c r="BT348" s="16"/>
      <c r="BV348" s="19"/>
      <c r="CC348" s="16"/>
      <c r="CS348" s="19"/>
      <c r="CU348" s="19"/>
      <c r="CX348" s="16"/>
      <c r="DA348" s="16"/>
      <c r="DB348" s="16"/>
      <c r="DC348" s="16"/>
      <c r="DE348" s="16"/>
      <c r="DJ348" s="16"/>
    </row>
    <row r="349" spans="1:114" x14ac:dyDescent="0.35">
      <c r="A349" s="16" t="s">
        <v>6259</v>
      </c>
      <c r="C349" t="s">
        <v>6758</v>
      </c>
      <c r="D349" s="32"/>
      <c r="E349"/>
      <c r="F349" t="s">
        <v>6886</v>
      </c>
      <c r="G349" s="16"/>
      <c r="I349" t="s">
        <v>119</v>
      </c>
      <c r="K349" s="16"/>
      <c r="L349" s="16"/>
      <c r="M349" s="16">
        <f t="shared" si="14"/>
        <v>1</v>
      </c>
      <c r="N349" s="16" t="s">
        <v>6339</v>
      </c>
      <c r="O349" s="16"/>
      <c r="P349" s="16"/>
      <c r="Q349" s="16"/>
      <c r="R349" t="s">
        <v>7035</v>
      </c>
      <c r="S349" s="16"/>
      <c r="T349" s="16"/>
      <c r="U349" s="16"/>
      <c r="V349" s="16"/>
      <c r="AB349" s="16"/>
      <c r="AC349" t="s">
        <v>6758</v>
      </c>
      <c r="AJ349" t="s">
        <v>6531</v>
      </c>
      <c r="AK349" s="42"/>
      <c r="AL349" s="16"/>
      <c r="AY349" s="30"/>
      <c r="BC349" s="26"/>
      <c r="BH349" s="16"/>
      <c r="BI349" s="41"/>
      <c r="BM349" s="26"/>
      <c r="BT349" s="16"/>
      <c r="BV349" s="19"/>
      <c r="CC349" s="16"/>
      <c r="CS349" s="19"/>
      <c r="CU349" s="19"/>
      <c r="CX349" s="16"/>
      <c r="DA349" s="16"/>
      <c r="DB349" s="16"/>
      <c r="DC349" s="16"/>
      <c r="DE349" s="16"/>
      <c r="DJ349" s="16"/>
    </row>
    <row r="350" spans="1:114" x14ac:dyDescent="0.35">
      <c r="A350" s="16" t="s">
        <v>6259</v>
      </c>
      <c r="C350" t="s">
        <v>6759</v>
      </c>
      <c r="D350" s="32"/>
      <c r="E350"/>
      <c r="F350" t="s">
        <v>6886</v>
      </c>
      <c r="G350" s="16"/>
      <c r="I350" t="s">
        <v>119</v>
      </c>
      <c r="K350" s="16"/>
      <c r="L350" s="16"/>
      <c r="M350" s="16">
        <f t="shared" si="14"/>
        <v>1</v>
      </c>
      <c r="N350" s="16" t="s">
        <v>6339</v>
      </c>
      <c r="O350" s="16"/>
      <c r="P350" s="16"/>
      <c r="Q350" s="16"/>
      <c r="R350" t="s">
        <v>7036</v>
      </c>
      <c r="S350" s="16"/>
      <c r="T350" s="16"/>
      <c r="U350" s="16"/>
      <c r="V350" s="16"/>
      <c r="AB350" s="16"/>
      <c r="AC350" t="s">
        <v>6759</v>
      </c>
      <c r="AJ350" t="s">
        <v>6531</v>
      </c>
      <c r="AK350" s="42"/>
      <c r="AL350" s="16"/>
      <c r="AY350" s="30"/>
      <c r="BC350" s="26"/>
      <c r="BH350" s="16"/>
      <c r="BI350" s="41"/>
      <c r="BM350" s="26"/>
      <c r="BT350" s="16"/>
      <c r="BV350" s="19"/>
      <c r="CC350" s="16"/>
      <c r="CS350" s="19"/>
      <c r="CU350" s="19"/>
      <c r="CX350" s="16"/>
      <c r="DA350" s="16"/>
      <c r="DB350" s="16"/>
      <c r="DC350" s="16"/>
      <c r="DE350" s="16"/>
      <c r="DJ350" s="16"/>
    </row>
    <row r="351" spans="1:114" x14ac:dyDescent="0.35">
      <c r="A351" s="16" t="s">
        <v>6259</v>
      </c>
      <c r="C351" t="s">
        <v>6760</v>
      </c>
      <c r="D351" s="32"/>
      <c r="E351" t="s">
        <v>7037</v>
      </c>
      <c r="F351" t="s">
        <v>6886</v>
      </c>
      <c r="G351" s="16"/>
      <c r="I351" t="s">
        <v>119</v>
      </c>
      <c r="K351" s="16"/>
      <c r="L351" s="16"/>
      <c r="M351" s="16">
        <f t="shared" si="14"/>
        <v>1</v>
      </c>
      <c r="N351" s="16" t="s">
        <v>6339</v>
      </c>
      <c r="O351" s="16"/>
      <c r="P351" s="16"/>
      <c r="Q351" s="16"/>
      <c r="R351" t="s">
        <v>6531</v>
      </c>
      <c r="S351" s="16"/>
      <c r="T351" s="16"/>
      <c r="U351" s="16"/>
      <c r="V351" s="16"/>
      <c r="AB351" s="16"/>
      <c r="AC351" t="s">
        <v>6760</v>
      </c>
      <c r="AJ351" t="s">
        <v>1160</v>
      </c>
      <c r="AK351" s="42"/>
      <c r="AL351" s="16"/>
      <c r="AY351" s="30"/>
      <c r="BC351" s="26"/>
      <c r="BH351" s="16"/>
      <c r="BI351" s="41"/>
      <c r="BM351" s="26"/>
      <c r="BT351" s="16"/>
      <c r="BV351" s="19"/>
      <c r="CC351" s="16"/>
      <c r="CS351" s="19"/>
      <c r="CU351" s="19"/>
      <c r="CX351" s="16"/>
      <c r="DA351" s="16"/>
      <c r="DB351" s="16"/>
      <c r="DC351" s="16"/>
      <c r="DE351" s="16"/>
      <c r="DJ351" s="16"/>
    </row>
    <row r="352" spans="1:114" x14ac:dyDescent="0.35">
      <c r="A352" s="16" t="s">
        <v>6259</v>
      </c>
      <c r="C352" t="s">
        <v>6761</v>
      </c>
      <c r="D352" s="32"/>
      <c r="E352" t="s">
        <v>7038</v>
      </c>
      <c r="F352" t="s">
        <v>6886</v>
      </c>
      <c r="G352" s="16"/>
      <c r="I352" t="s">
        <v>119</v>
      </c>
      <c r="K352" s="16"/>
      <c r="L352" s="16"/>
      <c r="M352" s="16">
        <f t="shared" si="14"/>
        <v>1</v>
      </c>
      <c r="N352" s="16" t="s">
        <v>6339</v>
      </c>
      <c r="O352" s="16"/>
      <c r="P352" s="16"/>
      <c r="Q352" s="16"/>
      <c r="R352" t="s">
        <v>6531</v>
      </c>
      <c r="S352" s="16"/>
      <c r="T352" s="16"/>
      <c r="U352" s="16"/>
      <c r="V352" s="16"/>
      <c r="AB352" s="16"/>
      <c r="AC352" t="s">
        <v>6761</v>
      </c>
      <c r="AJ352" t="s">
        <v>661</v>
      </c>
      <c r="AK352" s="42"/>
      <c r="AL352" s="16"/>
      <c r="AY352" s="30"/>
      <c r="BC352" s="26"/>
      <c r="BH352" s="16"/>
      <c r="BI352" s="41"/>
      <c r="BM352" s="26"/>
      <c r="BT352" s="16"/>
      <c r="BV352" s="19"/>
      <c r="CC352" s="16"/>
      <c r="CS352" s="19"/>
      <c r="CU352" s="19"/>
      <c r="CX352" s="16"/>
      <c r="DA352" s="16"/>
      <c r="DB352" s="16"/>
      <c r="DC352" s="16"/>
      <c r="DE352" s="16"/>
      <c r="DJ352" s="16"/>
    </row>
    <row r="353" spans="1:114" x14ac:dyDescent="0.35">
      <c r="A353" s="16" t="s">
        <v>6259</v>
      </c>
      <c r="C353" t="s">
        <v>6763</v>
      </c>
      <c r="D353" s="32"/>
      <c r="E353"/>
      <c r="F353" t="s">
        <v>6886</v>
      </c>
      <c r="G353" s="16"/>
      <c r="I353" t="s">
        <v>119</v>
      </c>
      <c r="K353" s="16"/>
      <c r="L353" s="16"/>
      <c r="M353" s="16">
        <f t="shared" si="14"/>
        <v>1</v>
      </c>
      <c r="N353" s="16" t="s">
        <v>6339</v>
      </c>
      <c r="O353" s="16"/>
      <c r="P353" s="16"/>
      <c r="Q353" s="16"/>
      <c r="R353" t="s">
        <v>7040</v>
      </c>
      <c r="S353" s="16"/>
      <c r="T353" s="16"/>
      <c r="U353" s="16"/>
      <c r="V353" s="16"/>
      <c r="AB353" s="16"/>
      <c r="AC353" t="s">
        <v>6763</v>
      </c>
      <c r="AJ353" t="s">
        <v>6531</v>
      </c>
      <c r="AK353" s="42"/>
      <c r="AL353" s="16"/>
      <c r="AY353" s="30"/>
      <c r="BC353" s="26"/>
      <c r="BH353" s="16"/>
      <c r="BI353" s="41"/>
      <c r="BM353" s="26"/>
      <c r="BT353" s="16"/>
      <c r="BV353" s="19"/>
      <c r="CC353" s="16"/>
      <c r="CS353" s="19"/>
      <c r="CU353" s="19"/>
      <c r="CX353" s="16"/>
      <c r="DA353" s="16"/>
      <c r="DB353" s="16"/>
      <c r="DC353" s="16"/>
      <c r="DE353" s="16"/>
      <c r="DJ353" s="16"/>
    </row>
    <row r="354" spans="1:114" x14ac:dyDescent="0.35">
      <c r="A354" s="16" t="s">
        <v>6259</v>
      </c>
      <c r="C354" t="s">
        <v>6764</v>
      </c>
      <c r="D354" s="32"/>
      <c r="E354" t="s">
        <v>7041</v>
      </c>
      <c r="F354" t="s">
        <v>6886</v>
      </c>
      <c r="G354" s="16"/>
      <c r="I354" t="s">
        <v>119</v>
      </c>
      <c r="K354" s="16"/>
      <c r="L354" s="16"/>
      <c r="M354" s="16">
        <f t="shared" si="14"/>
        <v>1</v>
      </c>
      <c r="N354" s="16" t="s">
        <v>6339</v>
      </c>
      <c r="O354" s="16"/>
      <c r="P354" s="16"/>
      <c r="Q354" s="16"/>
      <c r="R354" t="s">
        <v>6531</v>
      </c>
      <c r="S354" s="16"/>
      <c r="T354" s="16"/>
      <c r="U354" s="16"/>
      <c r="V354" s="16"/>
      <c r="AB354" s="16"/>
      <c r="AC354" t="s">
        <v>6764</v>
      </c>
      <c r="AJ354" t="s">
        <v>6765</v>
      </c>
      <c r="AK354" s="42"/>
      <c r="AL354" s="16"/>
      <c r="AY354" s="30"/>
      <c r="BC354" s="26"/>
      <c r="BH354" s="16"/>
      <c r="BI354" s="41"/>
      <c r="BM354" s="26"/>
      <c r="BT354" s="16"/>
      <c r="BV354" s="19"/>
      <c r="CC354" s="16"/>
      <c r="CS354" s="19"/>
      <c r="CU354" s="19"/>
      <c r="CX354" s="16"/>
      <c r="DA354" s="16"/>
      <c r="DB354" s="16"/>
      <c r="DC354" s="16"/>
      <c r="DE354" s="16"/>
      <c r="DJ354" s="16"/>
    </row>
    <row r="355" spans="1:114" x14ac:dyDescent="0.35">
      <c r="A355" s="16" t="s">
        <v>6259</v>
      </c>
      <c r="C355" t="s">
        <v>6766</v>
      </c>
      <c r="D355" s="32"/>
      <c r="E355"/>
      <c r="F355" t="s">
        <v>6886</v>
      </c>
      <c r="G355" s="16"/>
      <c r="I355" t="s">
        <v>119</v>
      </c>
      <c r="K355" s="16"/>
      <c r="L355" s="16"/>
      <c r="M355" s="16">
        <f t="shared" si="14"/>
        <v>1</v>
      </c>
      <c r="N355" s="16" t="s">
        <v>6339</v>
      </c>
      <c r="O355" s="16"/>
      <c r="P355" s="16"/>
      <c r="Q355" s="16"/>
      <c r="R355" t="s">
        <v>7042</v>
      </c>
      <c r="S355" s="16"/>
      <c r="T355" s="16"/>
      <c r="U355" s="16"/>
      <c r="V355" s="16"/>
      <c r="AB355" s="16"/>
      <c r="AC355" t="s">
        <v>6766</v>
      </c>
      <c r="AJ355" t="s">
        <v>6531</v>
      </c>
      <c r="AK355" s="42"/>
      <c r="AL355" s="16"/>
      <c r="AY355" s="30"/>
      <c r="BC355" s="26"/>
      <c r="BH355" s="16"/>
      <c r="BI355" s="41"/>
      <c r="BM355" s="26"/>
      <c r="BT355" s="16"/>
      <c r="BV355" s="19"/>
      <c r="CC355" s="16"/>
      <c r="CS355" s="19"/>
      <c r="CU355" s="19"/>
      <c r="CX355" s="16"/>
      <c r="DA355" s="16"/>
      <c r="DB355" s="16"/>
      <c r="DC355" s="16"/>
      <c r="DE355" s="16"/>
      <c r="DJ355" s="16"/>
    </row>
    <row r="356" spans="1:114" x14ac:dyDescent="0.35">
      <c r="A356" s="16" t="s">
        <v>6259</v>
      </c>
      <c r="C356" t="s">
        <v>6767</v>
      </c>
      <c r="D356" s="32"/>
      <c r="E356"/>
      <c r="F356" t="s">
        <v>6886</v>
      </c>
      <c r="G356" s="16"/>
      <c r="I356" t="s">
        <v>119</v>
      </c>
      <c r="K356" s="16"/>
      <c r="L356" s="16"/>
      <c r="M356" s="16">
        <f t="shared" si="14"/>
        <v>1</v>
      </c>
      <c r="N356" s="16" t="s">
        <v>6339</v>
      </c>
      <c r="O356" s="16"/>
      <c r="P356" s="16"/>
      <c r="Q356" s="16"/>
      <c r="R356" t="s">
        <v>7043</v>
      </c>
      <c r="S356" s="16"/>
      <c r="T356" s="16"/>
      <c r="U356" s="16"/>
      <c r="V356" s="16"/>
      <c r="AB356" s="16"/>
      <c r="AC356" t="s">
        <v>6767</v>
      </c>
      <c r="AJ356" t="s">
        <v>6531</v>
      </c>
      <c r="AK356" s="42"/>
      <c r="AL356" s="16"/>
      <c r="AY356" s="30"/>
      <c r="BC356" s="26"/>
      <c r="BH356" s="16"/>
      <c r="BI356" s="41"/>
      <c r="BM356" s="26"/>
      <c r="BT356" s="16"/>
      <c r="BV356" s="19"/>
      <c r="CC356" s="16"/>
      <c r="CS356" s="19"/>
      <c r="CU356" s="19"/>
      <c r="CX356" s="16"/>
      <c r="DA356" s="16"/>
      <c r="DB356" s="16"/>
      <c r="DC356" s="16"/>
      <c r="DE356" s="16"/>
      <c r="DJ356" s="16"/>
    </row>
    <row r="357" spans="1:114" x14ac:dyDescent="0.35">
      <c r="A357" s="16" t="s">
        <v>6259</v>
      </c>
      <c r="C357" t="s">
        <v>6768</v>
      </c>
      <c r="D357" s="32"/>
      <c r="E357"/>
      <c r="F357" t="s">
        <v>6886</v>
      </c>
      <c r="G357" s="16"/>
      <c r="I357" t="s">
        <v>119</v>
      </c>
      <c r="K357" s="16"/>
      <c r="L357" s="16"/>
      <c r="M357" s="16">
        <f t="shared" si="14"/>
        <v>1</v>
      </c>
      <c r="N357" s="16" t="s">
        <v>6339</v>
      </c>
      <c r="O357" s="16"/>
      <c r="P357" s="16"/>
      <c r="Q357" s="16"/>
      <c r="R357" t="s">
        <v>6900</v>
      </c>
      <c r="S357" s="16"/>
      <c r="T357" s="16"/>
      <c r="U357" s="16"/>
      <c r="V357" s="16"/>
      <c r="AB357" s="16"/>
      <c r="AC357" t="s">
        <v>6768</v>
      </c>
      <c r="AJ357" t="s">
        <v>6531</v>
      </c>
      <c r="AK357" s="42"/>
      <c r="AL357" s="16"/>
      <c r="AY357" s="30"/>
      <c r="BC357" s="26"/>
      <c r="BH357" s="16"/>
      <c r="BI357" s="41"/>
      <c r="BM357" s="26"/>
      <c r="BT357" s="16"/>
      <c r="BV357" s="19"/>
      <c r="CC357" s="16"/>
      <c r="CS357" s="19"/>
      <c r="CU357" s="19"/>
      <c r="CX357" s="16"/>
      <c r="DA357" s="16"/>
      <c r="DB357" s="16"/>
      <c r="DC357" s="16"/>
      <c r="DE357" s="16"/>
      <c r="DJ357" s="16"/>
    </row>
    <row r="358" spans="1:114" x14ac:dyDescent="0.35">
      <c r="A358" s="16" t="s">
        <v>6259</v>
      </c>
      <c r="C358" t="s">
        <v>6769</v>
      </c>
      <c r="D358" s="32"/>
      <c r="E358"/>
      <c r="F358" t="s">
        <v>6886</v>
      </c>
      <c r="G358" s="16"/>
      <c r="I358" t="s">
        <v>119</v>
      </c>
      <c r="K358" s="16"/>
      <c r="L358" s="16"/>
      <c r="M358" s="16">
        <f t="shared" si="14"/>
        <v>1</v>
      </c>
      <c r="N358" s="16" t="s">
        <v>6339</v>
      </c>
      <c r="O358" s="16"/>
      <c r="P358" s="16"/>
      <c r="Q358" s="16"/>
      <c r="R358" t="s">
        <v>6981</v>
      </c>
      <c r="S358" s="16"/>
      <c r="T358" s="16"/>
      <c r="U358" s="16"/>
      <c r="V358" s="16"/>
      <c r="AB358" s="16"/>
      <c r="AC358" t="s">
        <v>6769</v>
      </c>
      <c r="AJ358" t="s">
        <v>6531</v>
      </c>
      <c r="AK358" s="42"/>
      <c r="AL358" s="16"/>
      <c r="AY358" s="30"/>
      <c r="BC358" s="26"/>
      <c r="BH358" s="16"/>
      <c r="BI358" s="41"/>
      <c r="BM358" s="26"/>
      <c r="BT358" s="16"/>
      <c r="BV358" s="19"/>
      <c r="CC358" s="16"/>
      <c r="CS358" s="19"/>
      <c r="CU358" s="19"/>
      <c r="CX358" s="16"/>
      <c r="DA358" s="16"/>
      <c r="DB358" s="16"/>
      <c r="DC358" s="16"/>
      <c r="DE358" s="16"/>
      <c r="DJ358" s="16"/>
    </row>
    <row r="359" spans="1:114" x14ac:dyDescent="0.35">
      <c r="A359" s="16" t="s">
        <v>6259</v>
      </c>
      <c r="C359" t="s">
        <v>6770</v>
      </c>
      <c r="D359" s="32"/>
      <c r="E359"/>
      <c r="F359" t="s">
        <v>6886</v>
      </c>
      <c r="G359" s="16"/>
      <c r="I359" t="s">
        <v>119</v>
      </c>
      <c r="K359" s="16"/>
      <c r="L359" s="16"/>
      <c r="M359" s="16">
        <f t="shared" si="14"/>
        <v>1</v>
      </c>
      <c r="N359" s="16" t="s">
        <v>6339</v>
      </c>
      <c r="O359" s="16"/>
      <c r="P359" s="16"/>
      <c r="Q359" s="16"/>
      <c r="R359" t="s">
        <v>7044</v>
      </c>
      <c r="S359" s="16"/>
      <c r="T359" s="16"/>
      <c r="U359" s="16"/>
      <c r="V359" s="16"/>
      <c r="AB359" s="16"/>
      <c r="AC359" t="s">
        <v>6770</v>
      </c>
      <c r="AJ359" t="s">
        <v>6531</v>
      </c>
      <c r="AK359" s="42"/>
      <c r="AL359" s="16"/>
      <c r="AY359" s="30"/>
      <c r="BC359" s="26"/>
      <c r="BH359" s="16"/>
      <c r="BI359" s="41"/>
      <c r="BM359" s="26"/>
      <c r="BT359" s="16"/>
      <c r="BV359" s="19"/>
      <c r="CC359" s="16"/>
      <c r="CS359" s="19"/>
      <c r="CU359" s="19"/>
      <c r="CX359" s="16"/>
      <c r="DA359" s="16"/>
      <c r="DB359" s="16"/>
      <c r="DC359" s="16"/>
      <c r="DE359" s="16"/>
      <c r="DJ359" s="16"/>
    </row>
    <row r="360" spans="1:114" x14ac:dyDescent="0.35">
      <c r="A360" s="16" t="s">
        <v>6259</v>
      </c>
      <c r="C360" t="s">
        <v>6771</v>
      </c>
      <c r="D360" s="32"/>
      <c r="E360"/>
      <c r="F360" t="s">
        <v>6886</v>
      </c>
      <c r="G360" s="16"/>
      <c r="I360" t="s">
        <v>119</v>
      </c>
      <c r="K360" s="16"/>
      <c r="L360" s="16"/>
      <c r="M360" s="16">
        <f t="shared" si="14"/>
        <v>1</v>
      </c>
      <c r="N360" s="16" t="s">
        <v>6339</v>
      </c>
      <c r="O360" s="16"/>
      <c r="P360" s="16"/>
      <c r="Q360" s="16"/>
      <c r="R360" t="s">
        <v>7045</v>
      </c>
      <c r="S360" s="16"/>
      <c r="T360" s="16"/>
      <c r="U360" s="16"/>
      <c r="V360" s="16"/>
      <c r="AB360" s="16"/>
      <c r="AC360" t="s">
        <v>6771</v>
      </c>
      <c r="AJ360" t="s">
        <v>6531</v>
      </c>
      <c r="AK360" s="42"/>
      <c r="AL360" s="16"/>
      <c r="AY360" s="30"/>
      <c r="BC360" s="26"/>
      <c r="BH360" s="16"/>
      <c r="BI360" s="41"/>
      <c r="BM360" s="26"/>
      <c r="BT360" s="16"/>
      <c r="BV360" s="19"/>
      <c r="CC360" s="16"/>
      <c r="CS360" s="19"/>
      <c r="CU360" s="19"/>
      <c r="CX360" s="16"/>
      <c r="DA360" s="16"/>
      <c r="DB360" s="16"/>
      <c r="DC360" s="16"/>
      <c r="DE360" s="16"/>
      <c r="DJ360" s="16"/>
    </row>
    <row r="361" spans="1:114" x14ac:dyDescent="0.35">
      <c r="A361" s="16" t="s">
        <v>6259</v>
      </c>
      <c r="C361" t="s">
        <v>7133</v>
      </c>
      <c r="D361" s="32"/>
      <c r="E361" t="s">
        <v>7046</v>
      </c>
      <c r="F361" t="s">
        <v>6886</v>
      </c>
      <c r="G361" s="16"/>
      <c r="I361" t="s">
        <v>119</v>
      </c>
      <c r="K361" s="16"/>
      <c r="L361" s="16"/>
      <c r="M361" s="16">
        <f t="shared" si="14"/>
        <v>1</v>
      </c>
      <c r="N361" s="16" t="s">
        <v>6339</v>
      </c>
      <c r="O361" s="16"/>
      <c r="P361" s="16"/>
      <c r="Q361" s="16"/>
      <c r="R361" t="s">
        <v>6531</v>
      </c>
      <c r="S361" s="16"/>
      <c r="T361" s="16" t="s">
        <v>7136</v>
      </c>
      <c r="U361" s="16" t="s">
        <v>7137</v>
      </c>
      <c r="V361" s="16"/>
      <c r="Z361" s="16" t="s">
        <v>7134</v>
      </c>
      <c r="AB361" s="16"/>
      <c r="AC361" t="s">
        <v>6772</v>
      </c>
      <c r="AJ361" t="s">
        <v>6773</v>
      </c>
      <c r="AK361" s="42"/>
      <c r="AL361" s="16"/>
      <c r="AR361" s="16" t="s">
        <v>7135</v>
      </c>
      <c r="AY361" s="30"/>
      <c r="BC361" s="26"/>
      <c r="BH361" s="16"/>
      <c r="BI361" s="41"/>
      <c r="BM361" s="26"/>
      <c r="BT361" s="16"/>
      <c r="BV361" s="19"/>
      <c r="CC361" s="16"/>
      <c r="CS361" s="19"/>
      <c r="CU361" s="19"/>
      <c r="CX361" s="16"/>
      <c r="DA361" s="16"/>
      <c r="DB361" s="16"/>
      <c r="DC361" s="16"/>
      <c r="DE361" s="16"/>
      <c r="DJ361" s="16"/>
    </row>
    <row r="362" spans="1:114" x14ac:dyDescent="0.35">
      <c r="A362" s="16" t="s">
        <v>6259</v>
      </c>
      <c r="C362" t="s">
        <v>6774</v>
      </c>
      <c r="D362" s="32"/>
      <c r="E362"/>
      <c r="F362" t="s">
        <v>6886</v>
      </c>
      <c r="G362" s="16"/>
      <c r="I362" t="s">
        <v>119</v>
      </c>
      <c r="K362" s="16"/>
      <c r="L362" s="16"/>
      <c r="M362" s="16">
        <f t="shared" si="14"/>
        <v>1</v>
      </c>
      <c r="N362" s="16" t="s">
        <v>6339</v>
      </c>
      <c r="O362" s="16"/>
      <c r="P362" s="16"/>
      <c r="Q362" s="16"/>
      <c r="R362" t="s">
        <v>7047</v>
      </c>
      <c r="S362" s="16"/>
      <c r="T362" s="16"/>
      <c r="U362" s="16"/>
      <c r="V362" s="16"/>
      <c r="AB362" s="16"/>
      <c r="AC362" t="s">
        <v>6774</v>
      </c>
      <c r="AJ362" t="s">
        <v>6531</v>
      </c>
      <c r="AK362" s="42"/>
      <c r="AL362" s="16"/>
      <c r="AY362" s="30"/>
      <c r="BC362" s="26"/>
      <c r="BH362" s="16"/>
      <c r="BI362" s="41"/>
      <c r="BM362" s="26"/>
      <c r="BT362" s="16"/>
      <c r="BV362" s="19"/>
      <c r="CC362" s="16"/>
      <c r="CS362" s="19"/>
      <c r="CU362" s="19"/>
      <c r="CX362" s="16"/>
      <c r="DA362" s="16"/>
      <c r="DB362" s="16"/>
      <c r="DC362" s="16"/>
      <c r="DE362" s="16"/>
      <c r="DJ362" s="16"/>
    </row>
    <row r="363" spans="1:114" x14ac:dyDescent="0.35">
      <c r="A363" s="16" t="s">
        <v>6259</v>
      </c>
      <c r="C363" t="s">
        <v>6775</v>
      </c>
      <c r="D363" s="32"/>
      <c r="E363" t="s">
        <v>7048</v>
      </c>
      <c r="F363" t="s">
        <v>6886</v>
      </c>
      <c r="G363" s="16"/>
      <c r="I363" t="s">
        <v>119</v>
      </c>
      <c r="K363" s="16"/>
      <c r="L363" s="16"/>
      <c r="M363" s="16">
        <f t="shared" si="14"/>
        <v>1</v>
      </c>
      <c r="N363" s="16" t="s">
        <v>6339</v>
      </c>
      <c r="O363" s="16"/>
      <c r="P363" s="16"/>
      <c r="Q363" s="16"/>
      <c r="R363" t="s">
        <v>6531</v>
      </c>
      <c r="S363" s="16"/>
      <c r="T363" s="16"/>
      <c r="U363" s="16"/>
      <c r="V363" s="16"/>
      <c r="AB363" s="16"/>
      <c r="AC363" t="s">
        <v>6775</v>
      </c>
      <c r="AJ363" t="s">
        <v>6656</v>
      </c>
      <c r="AK363" s="42"/>
      <c r="AL363" s="16"/>
      <c r="AY363" s="30"/>
      <c r="BC363" s="26"/>
      <c r="BH363" s="16"/>
      <c r="BI363" s="41"/>
      <c r="BM363" s="26"/>
      <c r="BT363" s="16"/>
      <c r="BV363" s="19"/>
      <c r="CC363" s="16"/>
      <c r="CS363" s="19"/>
      <c r="CU363" s="19"/>
      <c r="CX363" s="16"/>
      <c r="DA363" s="16"/>
      <c r="DB363" s="16"/>
      <c r="DC363" s="16"/>
      <c r="DE363" s="16"/>
      <c r="DJ363" s="16"/>
    </row>
    <row r="364" spans="1:114" x14ac:dyDescent="0.35">
      <c r="A364" s="16" t="s">
        <v>6259</v>
      </c>
      <c r="C364" t="s">
        <v>6776</v>
      </c>
      <c r="D364" s="32"/>
      <c r="E364" t="s">
        <v>7049</v>
      </c>
      <c r="F364" t="s">
        <v>6886</v>
      </c>
      <c r="G364" s="16"/>
      <c r="I364" t="s">
        <v>119</v>
      </c>
      <c r="K364" s="16"/>
      <c r="L364" s="16"/>
      <c r="M364" s="16">
        <f t="shared" si="14"/>
        <v>1</v>
      </c>
      <c r="N364" s="16" t="s">
        <v>6339</v>
      </c>
      <c r="O364" s="16"/>
      <c r="P364" s="16"/>
      <c r="Q364" s="16"/>
      <c r="R364" t="s">
        <v>6531</v>
      </c>
      <c r="S364" s="16"/>
      <c r="T364" s="16"/>
      <c r="U364" s="16"/>
      <c r="V364" s="16"/>
      <c r="AB364" s="16"/>
      <c r="AC364" t="s">
        <v>6776</v>
      </c>
      <c r="AJ364" t="s">
        <v>847</v>
      </c>
      <c r="AK364" s="42"/>
      <c r="AL364" s="16"/>
      <c r="AY364" s="30"/>
      <c r="BC364" s="26"/>
      <c r="BH364" s="16"/>
      <c r="BI364" s="41"/>
      <c r="BM364" s="26"/>
      <c r="BT364" s="16"/>
      <c r="BV364" s="19"/>
      <c r="CC364" s="16"/>
      <c r="CS364" s="19"/>
      <c r="CU364" s="19"/>
      <c r="CX364" s="16"/>
      <c r="DA364" s="16"/>
      <c r="DB364" s="16"/>
      <c r="DC364" s="16"/>
      <c r="DE364" s="16"/>
      <c r="DJ364" s="16"/>
    </row>
    <row r="365" spans="1:114" x14ac:dyDescent="0.35">
      <c r="A365" s="16" t="s">
        <v>6259</v>
      </c>
      <c r="C365" t="s">
        <v>6777</v>
      </c>
      <c r="D365" s="32"/>
      <c r="E365" t="s">
        <v>7050</v>
      </c>
      <c r="F365" t="s">
        <v>6886</v>
      </c>
      <c r="G365" s="16"/>
      <c r="I365" t="s">
        <v>119</v>
      </c>
      <c r="K365" s="16"/>
      <c r="L365" s="16"/>
      <c r="M365" s="16">
        <f t="shared" si="14"/>
        <v>1</v>
      </c>
      <c r="N365" s="16" t="s">
        <v>6339</v>
      </c>
      <c r="O365" s="16"/>
      <c r="P365" s="16"/>
      <c r="Q365" s="16"/>
      <c r="R365" t="s">
        <v>6531</v>
      </c>
      <c r="S365" s="16"/>
      <c r="T365" s="16"/>
      <c r="U365" s="16"/>
      <c r="V365" s="16"/>
      <c r="AB365" s="16"/>
      <c r="AC365" t="s">
        <v>6777</v>
      </c>
      <c r="AJ365" t="s">
        <v>6548</v>
      </c>
      <c r="AK365" s="42"/>
      <c r="AL365" s="16"/>
      <c r="AY365" s="30"/>
      <c r="BC365" s="26"/>
      <c r="BH365" s="16"/>
      <c r="BI365" s="41"/>
      <c r="BM365" s="26"/>
      <c r="BT365" s="16"/>
      <c r="BV365" s="19"/>
      <c r="CC365" s="16"/>
      <c r="CS365" s="19"/>
      <c r="CU365" s="19"/>
      <c r="CX365" s="16"/>
      <c r="DA365" s="16"/>
      <c r="DB365" s="16"/>
      <c r="DC365" s="16"/>
      <c r="DE365" s="16"/>
      <c r="DJ365" s="16"/>
    </row>
    <row r="366" spans="1:114" x14ac:dyDescent="0.35">
      <c r="A366" s="16" t="s">
        <v>6259</v>
      </c>
      <c r="C366" t="s">
        <v>6778</v>
      </c>
      <c r="D366" s="32"/>
      <c r="E366" t="s">
        <v>7051</v>
      </c>
      <c r="F366" t="s">
        <v>6886</v>
      </c>
      <c r="G366" s="16"/>
      <c r="I366" t="s">
        <v>119</v>
      </c>
      <c r="K366" s="16"/>
      <c r="L366" s="16"/>
      <c r="M366" s="16">
        <f t="shared" si="14"/>
        <v>1</v>
      </c>
      <c r="N366" s="16" t="s">
        <v>6339</v>
      </c>
      <c r="O366" s="16"/>
      <c r="P366" s="16"/>
      <c r="Q366" s="16"/>
      <c r="R366" t="s">
        <v>6531</v>
      </c>
      <c r="S366" s="16"/>
      <c r="T366" s="16"/>
      <c r="U366" s="16"/>
      <c r="V366" s="16"/>
      <c r="AB366" s="16"/>
      <c r="AC366" t="s">
        <v>6778</v>
      </c>
      <c r="AJ366" t="s">
        <v>6567</v>
      </c>
      <c r="AK366" s="42"/>
      <c r="AL366" s="16"/>
      <c r="AY366" s="30"/>
      <c r="BC366" s="26"/>
      <c r="BH366" s="16"/>
      <c r="BI366" s="41"/>
      <c r="BM366" s="26"/>
      <c r="BT366" s="16"/>
      <c r="BV366" s="19"/>
      <c r="CC366" s="16"/>
      <c r="CS366" s="19"/>
      <c r="CU366" s="19"/>
      <c r="CX366" s="16"/>
      <c r="DA366" s="16"/>
      <c r="DB366" s="16"/>
      <c r="DC366" s="16"/>
      <c r="DE366" s="16"/>
      <c r="DJ366" s="16"/>
    </row>
    <row r="367" spans="1:114" x14ac:dyDescent="0.35">
      <c r="A367" s="16" t="s">
        <v>6259</v>
      </c>
      <c r="C367" t="s">
        <v>6779</v>
      </c>
      <c r="D367" s="32"/>
      <c r="E367" t="s">
        <v>7052</v>
      </c>
      <c r="F367" t="s">
        <v>6886</v>
      </c>
      <c r="G367" s="16"/>
      <c r="I367" t="s">
        <v>119</v>
      </c>
      <c r="K367" s="16"/>
      <c r="L367" s="16"/>
      <c r="M367" s="16">
        <f t="shared" si="14"/>
        <v>1</v>
      </c>
      <c r="N367" s="16" t="s">
        <v>6339</v>
      </c>
      <c r="O367" s="16"/>
      <c r="P367" s="16"/>
      <c r="Q367" s="16"/>
      <c r="R367" t="s">
        <v>6531</v>
      </c>
      <c r="S367" s="16"/>
      <c r="T367" s="16"/>
      <c r="U367" s="16"/>
      <c r="V367" s="16"/>
      <c r="AB367" s="16"/>
      <c r="AC367" t="s">
        <v>6779</v>
      </c>
      <c r="AJ367" t="s">
        <v>6548</v>
      </c>
      <c r="AK367" s="42"/>
      <c r="AL367" s="16"/>
      <c r="AY367" s="30"/>
      <c r="BC367" s="26"/>
      <c r="BH367" s="16"/>
      <c r="BI367" s="41"/>
      <c r="BM367" s="26"/>
      <c r="BT367" s="16"/>
      <c r="BV367" s="19"/>
      <c r="CC367" s="16"/>
      <c r="CS367" s="19"/>
      <c r="CU367" s="19"/>
      <c r="CX367" s="16"/>
      <c r="DA367" s="16"/>
      <c r="DB367" s="16"/>
      <c r="DC367" s="16"/>
      <c r="DE367" s="16"/>
      <c r="DJ367" s="16"/>
    </row>
    <row r="368" spans="1:114" x14ac:dyDescent="0.35">
      <c r="A368" s="16" t="s">
        <v>6259</v>
      </c>
      <c r="C368" t="s">
        <v>73</v>
      </c>
      <c r="D368" s="32"/>
      <c r="E368"/>
      <c r="F368" t="s">
        <v>6886</v>
      </c>
      <c r="G368" s="16"/>
      <c r="I368" t="s">
        <v>119</v>
      </c>
      <c r="K368" s="16"/>
      <c r="L368" s="16"/>
      <c r="M368" s="16">
        <f t="shared" si="14"/>
        <v>1</v>
      </c>
      <c r="N368" s="16" t="s">
        <v>6339</v>
      </c>
      <c r="O368" s="16"/>
      <c r="P368" s="16"/>
      <c r="Q368" s="16"/>
      <c r="R368" t="s">
        <v>6902</v>
      </c>
      <c r="S368" s="16"/>
      <c r="T368" s="16"/>
      <c r="U368" s="16"/>
      <c r="V368" s="16"/>
      <c r="AB368" s="16"/>
      <c r="AC368" t="s">
        <v>73</v>
      </c>
      <c r="AJ368" t="s">
        <v>6531</v>
      </c>
      <c r="AK368" s="42"/>
      <c r="AL368" s="16"/>
      <c r="AY368" s="30"/>
      <c r="BC368" s="26"/>
      <c r="BH368" s="16"/>
      <c r="BI368" s="41"/>
      <c r="BM368" s="26"/>
      <c r="BT368" s="16"/>
      <c r="BV368" s="19"/>
      <c r="CC368" s="16"/>
      <c r="CS368" s="19"/>
      <c r="CU368" s="19"/>
      <c r="CX368" s="16"/>
      <c r="DA368" s="16"/>
      <c r="DB368" s="16"/>
      <c r="DC368" s="16"/>
      <c r="DE368" s="16"/>
      <c r="DJ368" s="16"/>
    </row>
    <row r="369" spans="1:114" x14ac:dyDescent="0.35">
      <c r="A369" s="16" t="s">
        <v>6259</v>
      </c>
      <c r="C369" t="s">
        <v>6780</v>
      </c>
      <c r="D369" s="32"/>
      <c r="E369"/>
      <c r="F369" t="s">
        <v>6886</v>
      </c>
      <c r="G369" s="16"/>
      <c r="I369" t="s">
        <v>119</v>
      </c>
      <c r="K369" s="16"/>
      <c r="L369" s="16"/>
      <c r="M369" s="16">
        <f t="shared" si="14"/>
        <v>1</v>
      </c>
      <c r="N369" s="16" t="s">
        <v>6339</v>
      </c>
      <c r="O369" s="16"/>
      <c r="P369" s="16"/>
      <c r="Q369" s="16"/>
      <c r="R369" t="s">
        <v>7053</v>
      </c>
      <c r="S369" s="16"/>
      <c r="T369" s="16"/>
      <c r="U369" s="16"/>
      <c r="V369" s="16"/>
      <c r="AB369" s="16"/>
      <c r="AC369" t="s">
        <v>6780</v>
      </c>
      <c r="AJ369" t="s">
        <v>6531</v>
      </c>
      <c r="AK369" s="42"/>
      <c r="AL369" s="16"/>
      <c r="AY369" s="30"/>
      <c r="BC369" s="26"/>
      <c r="BH369" s="16"/>
      <c r="BI369" s="41"/>
      <c r="BM369" s="26"/>
      <c r="BT369" s="16"/>
      <c r="BV369" s="19"/>
      <c r="CC369" s="16"/>
      <c r="CS369" s="19"/>
      <c r="CU369" s="19"/>
      <c r="CX369" s="16"/>
      <c r="DA369" s="16"/>
      <c r="DB369" s="16"/>
      <c r="DC369" s="16"/>
      <c r="DE369" s="16"/>
      <c r="DJ369" s="16"/>
    </row>
    <row r="370" spans="1:114" x14ac:dyDescent="0.35">
      <c r="A370" s="16" t="s">
        <v>6259</v>
      </c>
      <c r="C370" t="s">
        <v>6781</v>
      </c>
      <c r="D370" s="32"/>
      <c r="E370" t="s">
        <v>7054</v>
      </c>
      <c r="F370" t="s">
        <v>6886</v>
      </c>
      <c r="G370" s="16"/>
      <c r="I370" t="s">
        <v>119</v>
      </c>
      <c r="K370" s="16"/>
      <c r="L370" s="16"/>
      <c r="M370" s="16">
        <f t="shared" si="14"/>
        <v>1</v>
      </c>
      <c r="N370" s="16" t="s">
        <v>6339</v>
      </c>
      <c r="O370" s="16"/>
      <c r="P370" s="16"/>
      <c r="Q370" s="16"/>
      <c r="R370" t="s">
        <v>6531</v>
      </c>
      <c r="S370" s="16"/>
      <c r="T370" s="16"/>
      <c r="U370" s="16"/>
      <c r="V370" s="16"/>
      <c r="AB370" s="16"/>
      <c r="AC370" t="s">
        <v>6781</v>
      </c>
      <c r="AJ370" t="s">
        <v>6541</v>
      </c>
      <c r="AK370" s="42"/>
      <c r="AL370" s="16"/>
      <c r="AY370" s="30"/>
      <c r="BC370" s="26"/>
      <c r="BH370" s="16"/>
      <c r="BI370" s="41"/>
      <c r="BM370" s="26"/>
      <c r="BT370" s="16"/>
      <c r="BV370" s="19"/>
      <c r="CC370" s="16"/>
      <c r="CS370" s="19"/>
      <c r="CU370" s="19"/>
      <c r="CX370" s="16"/>
      <c r="DA370" s="16"/>
      <c r="DB370" s="16"/>
      <c r="DC370" s="16"/>
      <c r="DE370" s="16"/>
      <c r="DJ370" s="16"/>
    </row>
    <row r="371" spans="1:114" x14ac:dyDescent="0.35">
      <c r="A371" s="16" t="s">
        <v>6259</v>
      </c>
      <c r="C371" t="s">
        <v>8</v>
      </c>
      <c r="D371" s="32"/>
      <c r="E371" t="s">
        <v>7055</v>
      </c>
      <c r="F371" t="s">
        <v>6886</v>
      </c>
      <c r="G371" s="16"/>
      <c r="I371" t="s">
        <v>119</v>
      </c>
      <c r="K371" s="16"/>
      <c r="L371" s="16"/>
      <c r="M371" s="16">
        <f t="shared" si="14"/>
        <v>1</v>
      </c>
      <c r="N371" s="16" t="s">
        <v>6339</v>
      </c>
      <c r="O371" s="16"/>
      <c r="P371" s="16"/>
      <c r="Q371" s="16"/>
      <c r="R371" t="s">
        <v>6531</v>
      </c>
      <c r="S371" s="16"/>
      <c r="T371" s="16"/>
      <c r="U371" s="16"/>
      <c r="V371" s="16"/>
      <c r="AB371" s="16"/>
      <c r="AC371" t="s">
        <v>8</v>
      </c>
      <c r="AJ371" t="s">
        <v>6681</v>
      </c>
      <c r="AK371" s="42"/>
      <c r="AL371" s="16"/>
      <c r="AY371" s="30"/>
      <c r="BC371" s="26"/>
      <c r="BH371" s="16"/>
      <c r="BI371" s="41"/>
      <c r="BM371" s="26"/>
      <c r="BT371" s="16"/>
      <c r="BV371" s="19"/>
      <c r="CC371" s="16"/>
      <c r="CS371" s="19"/>
      <c r="CU371" s="19"/>
      <c r="CX371" s="16"/>
      <c r="DA371" s="16"/>
      <c r="DB371" s="16"/>
      <c r="DC371" s="16"/>
      <c r="DE371" s="16"/>
      <c r="DJ371" s="16"/>
    </row>
    <row r="372" spans="1:114" x14ac:dyDescent="0.35">
      <c r="A372" s="16" t="s">
        <v>6259</v>
      </c>
      <c r="C372" t="s">
        <v>6782</v>
      </c>
      <c r="D372" s="32"/>
      <c r="E372" t="s">
        <v>7056</v>
      </c>
      <c r="F372" t="s">
        <v>6886</v>
      </c>
      <c r="G372" s="16"/>
      <c r="I372" t="s">
        <v>119</v>
      </c>
      <c r="K372" s="16"/>
      <c r="L372" s="16"/>
      <c r="M372" s="16">
        <f t="shared" si="14"/>
        <v>1</v>
      </c>
      <c r="N372" s="16" t="s">
        <v>6339</v>
      </c>
      <c r="O372" s="16"/>
      <c r="P372" s="16"/>
      <c r="Q372" s="16"/>
      <c r="R372" t="s">
        <v>6784</v>
      </c>
      <c r="S372" s="16"/>
      <c r="T372" s="16"/>
      <c r="U372" s="16"/>
      <c r="V372" s="16"/>
      <c r="AB372" s="16"/>
      <c r="AC372" t="s">
        <v>6782</v>
      </c>
      <c r="AJ372" t="s">
        <v>6783</v>
      </c>
      <c r="AK372" s="42"/>
      <c r="AL372" s="16"/>
      <c r="AY372" s="30"/>
      <c r="BC372" s="26"/>
      <c r="BH372" s="16"/>
      <c r="BI372" s="41"/>
      <c r="BM372" s="26"/>
      <c r="BT372" s="16"/>
      <c r="BV372" s="19"/>
      <c r="CC372" s="16"/>
      <c r="CS372" s="19"/>
      <c r="CU372" s="19"/>
      <c r="CX372" s="16"/>
      <c r="DA372" s="16"/>
      <c r="DB372" s="16"/>
      <c r="DC372" s="16"/>
      <c r="DE372" s="16"/>
      <c r="DJ372" s="16"/>
    </row>
    <row r="373" spans="1:114" x14ac:dyDescent="0.35">
      <c r="A373" s="16" t="s">
        <v>6259</v>
      </c>
      <c r="C373" t="s">
        <v>6785</v>
      </c>
      <c r="D373" s="32"/>
      <c r="E373"/>
      <c r="F373" t="s">
        <v>6886</v>
      </c>
      <c r="G373" s="16"/>
      <c r="I373" t="s">
        <v>119</v>
      </c>
      <c r="K373" s="16"/>
      <c r="L373" s="16"/>
      <c r="M373" s="16">
        <f t="shared" si="14"/>
        <v>1</v>
      </c>
      <c r="N373" s="16" t="s">
        <v>6339</v>
      </c>
      <c r="O373" s="16"/>
      <c r="P373" s="16"/>
      <c r="Q373" s="16"/>
      <c r="R373" t="s">
        <v>7053</v>
      </c>
      <c r="S373" s="16"/>
      <c r="T373" s="16"/>
      <c r="U373" s="16"/>
      <c r="V373" s="16"/>
      <c r="AB373" s="16"/>
      <c r="AC373" t="s">
        <v>6785</v>
      </c>
      <c r="AJ373" t="s">
        <v>6531</v>
      </c>
      <c r="AK373" s="42"/>
      <c r="AL373" s="16"/>
      <c r="AY373" s="30"/>
      <c r="BC373" s="26"/>
      <c r="BH373" s="16"/>
      <c r="BI373" s="41"/>
      <c r="BM373" s="26"/>
      <c r="BT373" s="16"/>
      <c r="BV373" s="19"/>
      <c r="CC373" s="16"/>
      <c r="CS373" s="19"/>
      <c r="CU373" s="19"/>
      <c r="CX373" s="16"/>
      <c r="DA373" s="16"/>
      <c r="DB373" s="16"/>
      <c r="DC373" s="16"/>
      <c r="DE373" s="16"/>
      <c r="DJ373" s="16"/>
    </row>
    <row r="374" spans="1:114" x14ac:dyDescent="0.35">
      <c r="A374" s="16" t="s">
        <v>6259</v>
      </c>
      <c r="C374" t="s">
        <v>6786</v>
      </c>
      <c r="D374" s="32"/>
      <c r="E374" t="s">
        <v>7057</v>
      </c>
      <c r="F374" t="s">
        <v>6886</v>
      </c>
      <c r="G374" s="16"/>
      <c r="I374" t="s">
        <v>119</v>
      </c>
      <c r="K374" s="16"/>
      <c r="L374" s="16"/>
      <c r="M374" s="16">
        <f t="shared" si="14"/>
        <v>1</v>
      </c>
      <c r="N374" s="16" t="s">
        <v>6339</v>
      </c>
      <c r="O374" s="16"/>
      <c r="P374" s="16"/>
      <c r="Q374" s="16"/>
      <c r="R374" t="s">
        <v>6787</v>
      </c>
      <c r="S374" s="16"/>
      <c r="T374" s="16"/>
      <c r="U374" s="16"/>
      <c r="V374" s="16"/>
      <c r="AB374" s="16"/>
      <c r="AC374" t="s">
        <v>6786</v>
      </c>
      <c r="AJ374" t="s">
        <v>1562</v>
      </c>
      <c r="AK374" s="42"/>
      <c r="AL374" s="16"/>
      <c r="AY374" s="30"/>
      <c r="BC374" s="26"/>
      <c r="BH374" s="16"/>
      <c r="BI374" s="41"/>
      <c r="BM374" s="26"/>
      <c r="BT374" s="16"/>
      <c r="BV374" s="19"/>
      <c r="CC374" s="16"/>
      <c r="CS374" s="19"/>
      <c r="CU374" s="19"/>
      <c r="CX374" s="16"/>
      <c r="DA374" s="16"/>
      <c r="DB374" s="16"/>
      <c r="DC374" s="16"/>
      <c r="DE374" s="16"/>
      <c r="DJ374" s="16"/>
    </row>
    <row r="375" spans="1:114" x14ac:dyDescent="0.35">
      <c r="A375" s="16" t="s">
        <v>6259</v>
      </c>
      <c r="C375" t="s">
        <v>449</v>
      </c>
      <c r="D375" s="32"/>
      <c r="E375"/>
      <c r="F375" t="s">
        <v>6886</v>
      </c>
      <c r="G375" s="16"/>
      <c r="I375" t="s">
        <v>119</v>
      </c>
      <c r="K375" s="16"/>
      <c r="L375" s="16"/>
      <c r="M375" s="16">
        <f t="shared" si="14"/>
        <v>1</v>
      </c>
      <c r="N375" s="16" t="s">
        <v>6339</v>
      </c>
      <c r="O375" s="16"/>
      <c r="P375" s="16"/>
      <c r="Q375" s="16"/>
      <c r="R375" t="s">
        <v>7058</v>
      </c>
      <c r="S375" s="16"/>
      <c r="T375" s="16"/>
      <c r="U375" s="16"/>
      <c r="V375" s="16"/>
      <c r="AB375" s="16"/>
      <c r="AC375" t="s">
        <v>449</v>
      </c>
      <c r="AJ375" t="s">
        <v>6531</v>
      </c>
      <c r="AK375" s="42"/>
      <c r="AL375" s="16"/>
      <c r="AY375" s="30"/>
      <c r="BC375" s="26"/>
      <c r="BH375" s="16"/>
      <c r="BI375" s="41"/>
      <c r="BM375" s="26"/>
      <c r="BT375" s="16"/>
      <c r="BV375" s="19"/>
      <c r="CC375" s="16"/>
      <c r="CS375" s="19"/>
      <c r="CU375" s="19"/>
      <c r="CX375" s="16"/>
      <c r="DA375" s="16"/>
      <c r="DB375" s="16"/>
      <c r="DC375" s="16"/>
      <c r="DE375" s="16"/>
      <c r="DJ375" s="16"/>
    </row>
    <row r="376" spans="1:114" x14ac:dyDescent="0.35">
      <c r="A376" s="16" t="s">
        <v>6259</v>
      </c>
      <c r="C376" t="s">
        <v>6788</v>
      </c>
      <c r="D376" s="32"/>
      <c r="E376" t="s">
        <v>7059</v>
      </c>
      <c r="F376" t="s">
        <v>6886</v>
      </c>
      <c r="G376" s="16"/>
      <c r="I376" t="s">
        <v>119</v>
      </c>
      <c r="K376" s="16"/>
      <c r="L376" s="16"/>
      <c r="M376" s="16">
        <f t="shared" si="14"/>
        <v>1</v>
      </c>
      <c r="N376" s="16" t="s">
        <v>6339</v>
      </c>
      <c r="O376" s="16"/>
      <c r="P376" s="16"/>
      <c r="Q376" s="16"/>
      <c r="R376" t="s">
        <v>6531</v>
      </c>
      <c r="S376" s="16"/>
      <c r="T376" s="16"/>
      <c r="U376" s="16"/>
      <c r="V376" s="16"/>
      <c r="AB376" s="16"/>
      <c r="AC376" t="s">
        <v>6788</v>
      </c>
      <c r="AJ376" t="s">
        <v>6656</v>
      </c>
      <c r="AK376" s="42"/>
      <c r="AL376" s="16"/>
      <c r="AY376" s="30"/>
      <c r="BC376" s="26"/>
      <c r="BH376" s="16"/>
      <c r="BI376" s="41"/>
      <c r="BM376" s="26"/>
      <c r="BT376" s="16"/>
      <c r="BV376" s="19"/>
      <c r="CC376" s="16"/>
      <c r="CS376" s="19"/>
      <c r="CU376" s="19"/>
      <c r="CX376" s="16"/>
      <c r="DA376" s="16"/>
      <c r="DB376" s="16"/>
      <c r="DC376" s="16"/>
      <c r="DE376" s="16"/>
      <c r="DJ376" s="16"/>
    </row>
    <row r="377" spans="1:114" x14ac:dyDescent="0.35">
      <c r="A377" s="16" t="s">
        <v>6259</v>
      </c>
      <c r="C377" t="s">
        <v>6789</v>
      </c>
      <c r="D377" s="32"/>
      <c r="E377" t="s">
        <v>7060</v>
      </c>
      <c r="F377" t="s">
        <v>6886</v>
      </c>
      <c r="G377" s="16"/>
      <c r="I377" t="s">
        <v>119</v>
      </c>
      <c r="K377" s="16"/>
      <c r="L377" s="16"/>
      <c r="M377" s="16">
        <f t="shared" si="14"/>
        <v>1</v>
      </c>
      <c r="N377" s="16" t="s">
        <v>6339</v>
      </c>
      <c r="O377" s="16"/>
      <c r="P377" s="16"/>
      <c r="Q377" s="16"/>
      <c r="R377" t="s">
        <v>6531</v>
      </c>
      <c r="S377" s="16"/>
      <c r="T377" s="16"/>
      <c r="U377" s="16"/>
      <c r="V377" s="16"/>
      <c r="AB377" s="16"/>
      <c r="AC377" t="s">
        <v>6789</v>
      </c>
      <c r="AJ377" t="s">
        <v>6790</v>
      </c>
      <c r="AK377" s="42"/>
      <c r="AL377" s="16"/>
      <c r="AY377" s="30"/>
      <c r="BC377" s="26"/>
      <c r="BH377" s="16"/>
      <c r="BI377" s="41"/>
      <c r="BM377" s="26"/>
      <c r="BT377" s="16"/>
      <c r="BV377" s="19"/>
      <c r="CC377" s="16"/>
      <c r="CS377" s="19"/>
      <c r="CU377" s="19"/>
      <c r="CX377" s="16"/>
      <c r="DA377" s="16"/>
      <c r="DB377" s="16"/>
      <c r="DC377" s="16"/>
      <c r="DE377" s="16"/>
      <c r="DJ377" s="16"/>
    </row>
    <row r="378" spans="1:114" x14ac:dyDescent="0.35">
      <c r="A378" s="16" t="s">
        <v>6259</v>
      </c>
      <c r="C378" t="s">
        <v>6791</v>
      </c>
      <c r="D378" s="32"/>
      <c r="E378"/>
      <c r="F378" t="s">
        <v>6886</v>
      </c>
      <c r="G378" s="16"/>
      <c r="I378" t="s">
        <v>119</v>
      </c>
      <c r="K378" s="16"/>
      <c r="L378" s="16"/>
      <c r="M378" s="16">
        <f t="shared" si="14"/>
        <v>1</v>
      </c>
      <c r="N378" s="16" t="s">
        <v>6339</v>
      </c>
      <c r="O378" s="16"/>
      <c r="P378" s="16"/>
      <c r="Q378" s="16"/>
      <c r="R378" t="s">
        <v>6963</v>
      </c>
      <c r="S378" s="16"/>
      <c r="T378" s="16"/>
      <c r="U378" s="16"/>
      <c r="V378" s="16"/>
      <c r="AB378" s="16"/>
      <c r="AC378" t="s">
        <v>6791</v>
      </c>
      <c r="AJ378" t="s">
        <v>6531</v>
      </c>
      <c r="AK378" s="42"/>
      <c r="AL378" s="16"/>
      <c r="AY378" s="30"/>
      <c r="BC378" s="26"/>
      <c r="BH378" s="16"/>
      <c r="BI378" s="41"/>
      <c r="BM378" s="26"/>
      <c r="BT378" s="16"/>
      <c r="BV378" s="19"/>
      <c r="CC378" s="16"/>
      <c r="CS378" s="19"/>
      <c r="CU378" s="19"/>
      <c r="CX378" s="16"/>
      <c r="DA378" s="16"/>
      <c r="DB378" s="16"/>
      <c r="DC378" s="16"/>
      <c r="DE378" s="16"/>
      <c r="DJ378" s="16"/>
    </row>
    <row r="379" spans="1:114" x14ac:dyDescent="0.35">
      <c r="A379" s="16" t="s">
        <v>6259</v>
      </c>
      <c r="C379" t="s">
        <v>6792</v>
      </c>
      <c r="D379" s="32"/>
      <c r="E379" t="s">
        <v>326</v>
      </c>
      <c r="F379" t="s">
        <v>6886</v>
      </c>
      <c r="G379" s="16"/>
      <c r="I379" t="s">
        <v>119</v>
      </c>
      <c r="K379" s="16"/>
      <c r="L379" s="16"/>
      <c r="M379" s="16">
        <f t="shared" si="14"/>
        <v>1</v>
      </c>
      <c r="N379" s="16" t="s">
        <v>6339</v>
      </c>
      <c r="O379" s="16"/>
      <c r="P379" s="16"/>
      <c r="Q379" s="16"/>
      <c r="R379" t="s">
        <v>6531</v>
      </c>
      <c r="S379" s="16"/>
      <c r="T379" s="16"/>
      <c r="U379" s="16"/>
      <c r="V379" s="16"/>
      <c r="AB379" s="16"/>
      <c r="AC379" t="s">
        <v>6792</v>
      </c>
      <c r="AJ379" t="s">
        <v>6656</v>
      </c>
      <c r="AK379" s="42"/>
      <c r="AL379" s="16"/>
      <c r="AY379" s="30"/>
      <c r="BC379" s="26"/>
      <c r="BH379" s="16"/>
      <c r="BI379" s="41"/>
      <c r="BM379" s="26"/>
      <c r="BT379" s="16"/>
      <c r="BV379" s="19"/>
      <c r="CC379" s="16"/>
      <c r="CS379" s="19"/>
      <c r="CU379" s="19"/>
      <c r="CX379" s="16"/>
      <c r="DA379" s="16"/>
      <c r="DB379" s="16"/>
      <c r="DC379" s="16"/>
      <c r="DE379" s="16"/>
      <c r="DJ379" s="16"/>
    </row>
    <row r="380" spans="1:114" x14ac:dyDescent="0.35">
      <c r="A380" s="16" t="s">
        <v>6259</v>
      </c>
      <c r="C380" t="s">
        <v>6793</v>
      </c>
      <c r="D380" s="32"/>
      <c r="E380" t="s">
        <v>7061</v>
      </c>
      <c r="F380" t="s">
        <v>6886</v>
      </c>
      <c r="G380" s="16"/>
      <c r="I380" t="s">
        <v>119</v>
      </c>
      <c r="K380" s="16"/>
      <c r="L380" s="16"/>
      <c r="M380" s="16">
        <f t="shared" si="14"/>
        <v>1</v>
      </c>
      <c r="N380" s="16" t="s">
        <v>6339</v>
      </c>
      <c r="O380" s="16"/>
      <c r="P380" s="16"/>
      <c r="Q380" s="16"/>
      <c r="R380" t="s">
        <v>6531</v>
      </c>
      <c r="S380" s="16"/>
      <c r="T380" s="16"/>
      <c r="U380" s="16"/>
      <c r="V380" s="16"/>
      <c r="AB380" s="16"/>
      <c r="AC380" t="s">
        <v>6793</v>
      </c>
      <c r="AJ380" t="s">
        <v>6794</v>
      </c>
      <c r="AK380" s="42"/>
      <c r="AL380" s="16"/>
      <c r="AY380" s="30"/>
      <c r="BC380" s="26"/>
      <c r="BH380" s="16"/>
      <c r="BI380" s="41"/>
      <c r="BM380" s="26"/>
      <c r="BT380" s="16"/>
      <c r="BV380" s="19"/>
      <c r="CC380" s="16"/>
      <c r="CS380" s="19"/>
      <c r="CU380" s="19"/>
      <c r="CX380" s="16"/>
      <c r="DA380" s="16"/>
      <c r="DB380" s="16"/>
      <c r="DC380" s="16"/>
      <c r="DE380" s="16"/>
      <c r="DJ380" s="16"/>
    </row>
    <row r="381" spans="1:114" x14ac:dyDescent="0.35">
      <c r="A381" s="16" t="s">
        <v>6259</v>
      </c>
      <c r="C381" t="s">
        <v>5962</v>
      </c>
      <c r="D381" s="32"/>
      <c r="E381"/>
      <c r="F381" t="s">
        <v>6886</v>
      </c>
      <c r="G381" s="16"/>
      <c r="I381" t="s">
        <v>119</v>
      </c>
      <c r="K381" s="16"/>
      <c r="L381" s="16"/>
      <c r="M381" s="16">
        <f t="shared" si="14"/>
        <v>1</v>
      </c>
      <c r="N381" s="16" t="s">
        <v>6339</v>
      </c>
      <c r="O381" s="16"/>
      <c r="P381" s="16"/>
      <c r="Q381" s="16"/>
      <c r="R381" t="s">
        <v>6902</v>
      </c>
      <c r="S381" s="16"/>
      <c r="T381" s="16"/>
      <c r="U381" s="16"/>
      <c r="V381" s="16"/>
      <c r="AB381" s="16"/>
      <c r="AC381" t="s">
        <v>5962</v>
      </c>
      <c r="AJ381" t="s">
        <v>6531</v>
      </c>
      <c r="AK381" s="42"/>
      <c r="AL381" s="16"/>
      <c r="AY381" s="30"/>
      <c r="BC381" s="26"/>
      <c r="BH381" s="16"/>
      <c r="BI381" s="41"/>
      <c r="BM381" s="26"/>
      <c r="BT381" s="16"/>
      <c r="BV381" s="19"/>
      <c r="CC381" s="16"/>
      <c r="CS381" s="19"/>
      <c r="CU381" s="19"/>
      <c r="CX381" s="16"/>
      <c r="DA381" s="16"/>
      <c r="DB381" s="16"/>
      <c r="DC381" s="16"/>
      <c r="DE381" s="16"/>
      <c r="DJ381" s="16"/>
    </row>
    <row r="382" spans="1:114" x14ac:dyDescent="0.35">
      <c r="A382" s="16" t="s">
        <v>6259</v>
      </c>
      <c r="C382" t="s">
        <v>6795</v>
      </c>
      <c r="D382" s="32"/>
      <c r="E382"/>
      <c r="F382" t="s">
        <v>6886</v>
      </c>
      <c r="G382" s="16"/>
      <c r="I382" t="s">
        <v>119</v>
      </c>
      <c r="K382" s="16"/>
      <c r="L382" s="16"/>
      <c r="M382" s="16">
        <f t="shared" si="14"/>
        <v>1</v>
      </c>
      <c r="N382" s="16" t="s">
        <v>6339</v>
      </c>
      <c r="O382" s="16"/>
      <c r="P382" s="16"/>
      <c r="Q382" s="16"/>
      <c r="R382" t="s">
        <v>6908</v>
      </c>
      <c r="S382" s="16"/>
      <c r="T382" s="16"/>
      <c r="U382" s="16"/>
      <c r="V382" s="16"/>
      <c r="AB382" s="16"/>
      <c r="AC382" t="s">
        <v>6795</v>
      </c>
      <c r="AJ382" t="s">
        <v>6531</v>
      </c>
      <c r="AK382" s="42"/>
      <c r="AL382" s="16"/>
      <c r="AY382" s="30"/>
      <c r="BC382" s="26"/>
      <c r="BH382" s="16"/>
      <c r="BI382" s="41"/>
      <c r="BM382" s="26"/>
      <c r="BT382" s="16"/>
      <c r="BV382" s="19"/>
      <c r="CC382" s="16"/>
      <c r="CS382" s="19"/>
      <c r="CU382" s="19"/>
      <c r="CX382" s="16"/>
      <c r="DA382" s="16"/>
      <c r="DB382" s="16"/>
      <c r="DC382" s="16"/>
      <c r="DE382" s="16"/>
      <c r="DJ382" s="16"/>
    </row>
    <row r="383" spans="1:114" x14ac:dyDescent="0.35">
      <c r="A383" s="16" t="s">
        <v>6259</v>
      </c>
      <c r="C383" t="s">
        <v>6796</v>
      </c>
      <c r="D383" s="32"/>
      <c r="E383" t="s">
        <v>7062</v>
      </c>
      <c r="F383" t="s">
        <v>6886</v>
      </c>
      <c r="G383" s="16"/>
      <c r="I383" t="s">
        <v>119</v>
      </c>
      <c r="K383" s="16"/>
      <c r="L383" s="16"/>
      <c r="M383" s="16">
        <f t="shared" si="14"/>
        <v>1</v>
      </c>
      <c r="N383" s="16" t="s">
        <v>6339</v>
      </c>
      <c r="O383" s="16"/>
      <c r="P383" s="16"/>
      <c r="Q383" s="16"/>
      <c r="R383" t="s">
        <v>6531</v>
      </c>
      <c r="S383" s="16"/>
      <c r="T383" s="16"/>
      <c r="U383" s="16"/>
      <c r="V383" s="16"/>
      <c r="AB383" s="16"/>
      <c r="AC383" t="s">
        <v>6796</v>
      </c>
      <c r="AJ383" t="s">
        <v>601</v>
      </c>
      <c r="AK383" s="42"/>
      <c r="AL383" s="16"/>
      <c r="AY383" s="30"/>
      <c r="BC383" s="26"/>
      <c r="BH383" s="16"/>
      <c r="BI383" s="41"/>
      <c r="BM383" s="26"/>
      <c r="BT383" s="16"/>
      <c r="BV383" s="19"/>
      <c r="CC383" s="16"/>
      <c r="CS383" s="19"/>
      <c r="CU383" s="19"/>
      <c r="CX383" s="16"/>
      <c r="DA383" s="16"/>
      <c r="DB383" s="16"/>
      <c r="DC383" s="16"/>
      <c r="DE383" s="16"/>
      <c r="DJ383" s="16"/>
    </row>
    <row r="384" spans="1:114" x14ac:dyDescent="0.35">
      <c r="A384" s="16" t="s">
        <v>6259</v>
      </c>
      <c r="C384" t="s">
        <v>6797</v>
      </c>
      <c r="D384" s="32"/>
      <c r="E384" t="s">
        <v>7063</v>
      </c>
      <c r="F384" t="s">
        <v>6886</v>
      </c>
      <c r="G384" s="16"/>
      <c r="I384" t="s">
        <v>119</v>
      </c>
      <c r="K384" s="16"/>
      <c r="L384" s="16"/>
      <c r="M384" s="16">
        <f t="shared" si="14"/>
        <v>1</v>
      </c>
      <c r="N384" s="16" t="s">
        <v>6339</v>
      </c>
      <c r="O384" s="16"/>
      <c r="P384" s="16"/>
      <c r="Q384" s="16"/>
      <c r="R384" t="s">
        <v>6531</v>
      </c>
      <c r="S384" s="16"/>
      <c r="T384" s="16"/>
      <c r="U384" s="16"/>
      <c r="V384" s="16"/>
      <c r="AB384" s="16"/>
      <c r="AC384" t="s">
        <v>6797</v>
      </c>
      <c r="AJ384" t="s">
        <v>6548</v>
      </c>
      <c r="AK384" s="42"/>
      <c r="AL384" s="16"/>
      <c r="AY384" s="30"/>
      <c r="BC384" s="26"/>
      <c r="BH384" s="16"/>
      <c r="BI384" s="41"/>
      <c r="BM384" s="26"/>
      <c r="BT384" s="16"/>
      <c r="BV384" s="19"/>
      <c r="CC384" s="16"/>
      <c r="CS384" s="19"/>
      <c r="CU384" s="19"/>
      <c r="CX384" s="16"/>
      <c r="DA384" s="16"/>
      <c r="DB384" s="16"/>
      <c r="DC384" s="16"/>
      <c r="DE384" s="16"/>
      <c r="DJ384" s="16"/>
    </row>
    <row r="385" spans="1:114" x14ac:dyDescent="0.35">
      <c r="A385" s="16" t="s">
        <v>6259</v>
      </c>
      <c r="C385" t="s">
        <v>6798</v>
      </c>
      <c r="D385" s="32"/>
      <c r="E385" t="s">
        <v>7064</v>
      </c>
      <c r="F385" t="s">
        <v>6886</v>
      </c>
      <c r="G385" s="16"/>
      <c r="I385" t="s">
        <v>119</v>
      </c>
      <c r="K385" s="16"/>
      <c r="L385" s="16"/>
      <c r="M385" s="16">
        <f t="shared" si="14"/>
        <v>1</v>
      </c>
      <c r="N385" s="16" t="s">
        <v>6339</v>
      </c>
      <c r="O385" s="16"/>
      <c r="P385" s="16"/>
      <c r="Q385" s="16"/>
      <c r="R385" t="s">
        <v>6531</v>
      </c>
      <c r="S385" s="16"/>
      <c r="T385" s="16"/>
      <c r="U385" s="16"/>
      <c r="V385" s="16"/>
      <c r="AB385" s="16"/>
      <c r="AC385" t="s">
        <v>6798</v>
      </c>
      <c r="AJ385" t="s">
        <v>6799</v>
      </c>
      <c r="AK385" s="42"/>
      <c r="AL385" s="16"/>
      <c r="AY385" s="30"/>
      <c r="BC385" s="26"/>
      <c r="BH385" s="16"/>
      <c r="BI385" s="41"/>
      <c r="BM385" s="26"/>
      <c r="BT385" s="16"/>
      <c r="BV385" s="19"/>
      <c r="CC385" s="16"/>
      <c r="CS385" s="19"/>
      <c r="CU385" s="19"/>
      <c r="CX385" s="16"/>
      <c r="DA385" s="16"/>
      <c r="DB385" s="16"/>
      <c r="DC385" s="16"/>
      <c r="DE385" s="16"/>
      <c r="DJ385" s="16"/>
    </row>
    <row r="386" spans="1:114" x14ac:dyDescent="0.35">
      <c r="A386" s="16" t="s">
        <v>6259</v>
      </c>
      <c r="C386" t="s">
        <v>6800</v>
      </c>
      <c r="D386" s="32"/>
      <c r="E386" t="s">
        <v>7065</v>
      </c>
      <c r="F386" t="s">
        <v>6886</v>
      </c>
      <c r="G386" s="16"/>
      <c r="I386" t="s">
        <v>119</v>
      </c>
      <c r="K386" s="16"/>
      <c r="L386" s="16"/>
      <c r="M386" s="16">
        <f t="shared" ref="M386:M449" si="15">SUM(COUNTIF(G386:L386,"yes"))</f>
        <v>1</v>
      </c>
      <c r="N386" s="16" t="s">
        <v>6339</v>
      </c>
      <c r="O386" s="16"/>
      <c r="P386" s="16"/>
      <c r="Q386" s="16"/>
      <c r="R386" t="s">
        <v>6531</v>
      </c>
      <c r="S386" s="16"/>
      <c r="T386" s="16"/>
      <c r="U386" s="16"/>
      <c r="V386" s="16"/>
      <c r="AB386" s="16"/>
      <c r="AC386" t="s">
        <v>6800</v>
      </c>
      <c r="AJ386" t="s">
        <v>14</v>
      </c>
      <c r="AK386" s="42"/>
      <c r="AL386" s="16"/>
      <c r="AY386" s="30"/>
      <c r="BC386" s="26"/>
      <c r="BH386" s="16"/>
      <c r="BI386" s="41"/>
      <c r="BM386" s="26"/>
      <c r="BT386" s="16"/>
      <c r="BV386" s="19"/>
      <c r="CC386" s="16"/>
      <c r="CS386" s="19"/>
      <c r="CU386" s="19"/>
      <c r="CX386" s="16"/>
      <c r="DA386" s="16"/>
      <c r="DB386" s="16"/>
      <c r="DC386" s="16"/>
      <c r="DE386" s="16"/>
      <c r="DJ386" s="16"/>
    </row>
    <row r="387" spans="1:114" x14ac:dyDescent="0.35">
      <c r="A387" s="16" t="s">
        <v>6259</v>
      </c>
      <c r="C387" t="s">
        <v>6801</v>
      </c>
      <c r="D387" s="32"/>
      <c r="E387"/>
      <c r="F387" t="s">
        <v>6886</v>
      </c>
      <c r="G387" s="16"/>
      <c r="I387" t="s">
        <v>119</v>
      </c>
      <c r="K387" s="16"/>
      <c r="L387" s="16"/>
      <c r="M387" s="16">
        <f t="shared" si="15"/>
        <v>1</v>
      </c>
      <c r="N387" s="16" t="s">
        <v>6339</v>
      </c>
      <c r="O387" s="16"/>
      <c r="P387" s="16"/>
      <c r="Q387" s="16"/>
      <c r="R387" t="s">
        <v>7066</v>
      </c>
      <c r="S387" s="16"/>
      <c r="T387" s="16"/>
      <c r="U387" s="16"/>
      <c r="V387" s="16"/>
      <c r="AB387" s="16"/>
      <c r="AC387" t="s">
        <v>6801</v>
      </c>
      <c r="AJ387" t="s">
        <v>6531</v>
      </c>
      <c r="AK387" s="42"/>
      <c r="AL387" s="16"/>
      <c r="AY387" s="30"/>
      <c r="BC387" s="26"/>
      <c r="BH387" s="16"/>
      <c r="BI387" s="41"/>
      <c r="BM387" s="26"/>
      <c r="BT387" s="16"/>
      <c r="BV387" s="19"/>
      <c r="CC387" s="16"/>
      <c r="CS387" s="19"/>
      <c r="CU387" s="19"/>
      <c r="CX387" s="16"/>
      <c r="DA387" s="16"/>
      <c r="DB387" s="16"/>
      <c r="DC387" s="16"/>
      <c r="DE387" s="16"/>
      <c r="DJ387" s="16"/>
    </row>
    <row r="388" spans="1:114" x14ac:dyDescent="0.35">
      <c r="A388" s="16" t="s">
        <v>6259</v>
      </c>
      <c r="C388" t="s">
        <v>6802</v>
      </c>
      <c r="D388" s="32"/>
      <c r="E388" t="s">
        <v>7067</v>
      </c>
      <c r="F388" t="s">
        <v>6886</v>
      </c>
      <c r="G388" s="16"/>
      <c r="I388" t="s">
        <v>119</v>
      </c>
      <c r="K388" s="16"/>
      <c r="L388" s="16"/>
      <c r="M388" s="16">
        <f t="shared" si="15"/>
        <v>1</v>
      </c>
      <c r="N388" s="16" t="s">
        <v>6339</v>
      </c>
      <c r="O388" s="16"/>
      <c r="P388" s="16"/>
      <c r="Q388" s="16"/>
      <c r="R388" t="s">
        <v>6531</v>
      </c>
      <c r="S388" s="16"/>
      <c r="T388" s="16"/>
      <c r="U388" s="16"/>
      <c r="V388" s="16"/>
      <c r="AB388" s="16"/>
      <c r="AC388" t="s">
        <v>6802</v>
      </c>
      <c r="AJ388" t="s">
        <v>6803</v>
      </c>
      <c r="AK388" s="42"/>
      <c r="AL388" s="16"/>
      <c r="AY388" s="30"/>
      <c r="BC388" s="26"/>
      <c r="BH388" s="16"/>
      <c r="BI388" s="41"/>
      <c r="BM388" s="26"/>
      <c r="BT388" s="16"/>
      <c r="BV388" s="19"/>
      <c r="CC388" s="16"/>
      <c r="CS388" s="19"/>
      <c r="CU388" s="19"/>
      <c r="CX388" s="16"/>
      <c r="DA388" s="16"/>
      <c r="DB388" s="16"/>
      <c r="DC388" s="16"/>
      <c r="DE388" s="16"/>
      <c r="DJ388" s="16"/>
    </row>
    <row r="389" spans="1:114" x14ac:dyDescent="0.35">
      <c r="A389" s="16" t="s">
        <v>6259</v>
      </c>
      <c r="C389" t="s">
        <v>6804</v>
      </c>
      <c r="D389" s="32"/>
      <c r="E389" t="s">
        <v>7069</v>
      </c>
      <c r="F389" t="s">
        <v>6886</v>
      </c>
      <c r="G389" s="16"/>
      <c r="I389" t="s">
        <v>119</v>
      </c>
      <c r="K389" s="16"/>
      <c r="L389" s="16"/>
      <c r="M389" s="16">
        <f t="shared" si="15"/>
        <v>1</v>
      </c>
      <c r="N389" s="16" t="s">
        <v>6339</v>
      </c>
      <c r="O389" s="16"/>
      <c r="P389" s="16"/>
      <c r="Q389" s="16"/>
      <c r="R389" t="s">
        <v>6531</v>
      </c>
      <c r="S389" s="16"/>
      <c r="T389" s="16"/>
      <c r="U389" s="16"/>
      <c r="V389" s="16"/>
      <c r="AB389" s="16"/>
      <c r="AC389" t="s">
        <v>6804</v>
      </c>
      <c r="AJ389" t="s">
        <v>6541</v>
      </c>
      <c r="AK389" s="42"/>
      <c r="AL389" s="16"/>
      <c r="AY389" s="30"/>
      <c r="BC389" s="26"/>
      <c r="BH389" s="16"/>
      <c r="BI389" s="41"/>
      <c r="BM389" s="26"/>
      <c r="BT389" s="16"/>
      <c r="BV389" s="19"/>
      <c r="CC389" s="16"/>
      <c r="CS389" s="19"/>
      <c r="CU389" s="19"/>
      <c r="CX389" s="16"/>
      <c r="DA389" s="16"/>
      <c r="DB389" s="16"/>
      <c r="DC389" s="16"/>
      <c r="DE389" s="16"/>
      <c r="DJ389" s="16"/>
    </row>
    <row r="390" spans="1:114" x14ac:dyDescent="0.35">
      <c r="A390" s="16" t="s">
        <v>6259</v>
      </c>
      <c r="C390" t="s">
        <v>6805</v>
      </c>
      <c r="D390" s="32"/>
      <c r="E390"/>
      <c r="F390" t="s">
        <v>6886</v>
      </c>
      <c r="G390" s="16"/>
      <c r="I390" t="s">
        <v>119</v>
      </c>
      <c r="K390" s="16"/>
      <c r="L390" s="16"/>
      <c r="M390" s="16">
        <f t="shared" si="15"/>
        <v>1</v>
      </c>
      <c r="N390" s="16" t="s">
        <v>6339</v>
      </c>
      <c r="O390" s="16"/>
      <c r="P390" s="16"/>
      <c r="Q390" s="16"/>
      <c r="R390" t="s">
        <v>7070</v>
      </c>
      <c r="S390" s="16"/>
      <c r="T390" s="16"/>
      <c r="U390" s="16"/>
      <c r="V390" s="16"/>
      <c r="AB390" s="16"/>
      <c r="AC390" t="s">
        <v>6805</v>
      </c>
      <c r="AJ390" t="s">
        <v>6531</v>
      </c>
      <c r="AK390" s="42"/>
      <c r="AL390" s="16"/>
      <c r="AY390" s="30"/>
      <c r="BC390" s="26"/>
      <c r="BH390" s="16"/>
      <c r="BI390" s="41"/>
      <c r="BM390" s="26"/>
      <c r="BT390" s="16"/>
      <c r="BV390" s="19"/>
      <c r="CC390" s="16"/>
      <c r="CS390" s="19"/>
      <c r="CU390" s="19"/>
      <c r="CX390" s="16"/>
      <c r="DA390" s="16"/>
      <c r="DB390" s="16"/>
      <c r="DC390" s="16"/>
      <c r="DE390" s="16"/>
      <c r="DJ390" s="16"/>
    </row>
    <row r="391" spans="1:114" x14ac:dyDescent="0.35">
      <c r="A391" s="16" t="s">
        <v>6259</v>
      </c>
      <c r="C391" t="s">
        <v>1586</v>
      </c>
      <c r="D391" s="32"/>
      <c r="E391"/>
      <c r="F391" t="s">
        <v>6886</v>
      </c>
      <c r="G391" s="16"/>
      <c r="I391" t="s">
        <v>119</v>
      </c>
      <c r="K391" s="16"/>
      <c r="L391" s="16"/>
      <c r="M391" s="16">
        <f t="shared" si="15"/>
        <v>1</v>
      </c>
      <c r="N391" s="16" t="s">
        <v>6339</v>
      </c>
      <c r="O391" s="16"/>
      <c r="P391" s="16"/>
      <c r="Q391" s="16"/>
      <c r="R391" t="s">
        <v>7071</v>
      </c>
      <c r="S391" s="16"/>
      <c r="T391" s="16"/>
      <c r="U391" s="16"/>
      <c r="V391" s="16"/>
      <c r="AB391" s="16"/>
      <c r="AC391" t="s">
        <v>1586</v>
      </c>
      <c r="AJ391" t="s">
        <v>6531</v>
      </c>
      <c r="AK391" s="42"/>
      <c r="AL391" s="16"/>
      <c r="AY391" s="30"/>
      <c r="BC391" s="26"/>
      <c r="BH391" s="16"/>
      <c r="BI391" s="41"/>
      <c r="BM391" s="26"/>
      <c r="BT391" s="16"/>
      <c r="BV391" s="19"/>
      <c r="CC391" s="16"/>
      <c r="CS391" s="19"/>
      <c r="CU391" s="19"/>
      <c r="CX391" s="16"/>
      <c r="DA391" s="16"/>
      <c r="DB391" s="16"/>
      <c r="DC391" s="16"/>
      <c r="DE391" s="16"/>
      <c r="DJ391" s="16"/>
    </row>
    <row r="392" spans="1:114" x14ac:dyDescent="0.35">
      <c r="A392" s="16" t="s">
        <v>6259</v>
      </c>
      <c r="C392" t="s">
        <v>6807</v>
      </c>
      <c r="D392" s="32"/>
      <c r="E392" t="s">
        <v>7072</v>
      </c>
      <c r="F392" t="s">
        <v>6886</v>
      </c>
      <c r="G392" s="16"/>
      <c r="I392" t="s">
        <v>119</v>
      </c>
      <c r="K392" s="16"/>
      <c r="L392" s="16"/>
      <c r="M392" s="16">
        <f t="shared" si="15"/>
        <v>1</v>
      </c>
      <c r="N392" s="16" t="s">
        <v>6339</v>
      </c>
      <c r="O392" s="16"/>
      <c r="P392" s="16"/>
      <c r="Q392" s="16"/>
      <c r="R392" t="s">
        <v>6531</v>
      </c>
      <c r="S392" s="16"/>
      <c r="T392" s="16"/>
      <c r="U392" s="16"/>
      <c r="V392" s="16"/>
      <c r="AB392" s="16"/>
      <c r="AC392" t="s">
        <v>6807</v>
      </c>
      <c r="AJ392" t="s">
        <v>2368</v>
      </c>
      <c r="AK392" s="42"/>
      <c r="AL392" s="16"/>
      <c r="AY392" s="30"/>
      <c r="BC392" s="26"/>
      <c r="BH392" s="16"/>
      <c r="BI392" s="41"/>
      <c r="BM392" s="26"/>
      <c r="BT392" s="16"/>
      <c r="BV392" s="19"/>
      <c r="CC392" s="16"/>
      <c r="CS392" s="19"/>
      <c r="CU392" s="19"/>
      <c r="CX392" s="16"/>
      <c r="DA392" s="16"/>
      <c r="DB392" s="16"/>
      <c r="DC392" s="16"/>
      <c r="DE392" s="16"/>
      <c r="DJ392" s="16"/>
    </row>
    <row r="393" spans="1:114" x14ac:dyDescent="0.35">
      <c r="A393" s="16" t="s">
        <v>6259</v>
      </c>
      <c r="C393" t="s">
        <v>6808</v>
      </c>
      <c r="D393" s="32"/>
      <c r="E393" t="s">
        <v>7073</v>
      </c>
      <c r="F393" t="s">
        <v>6886</v>
      </c>
      <c r="G393" s="16"/>
      <c r="I393" t="s">
        <v>119</v>
      </c>
      <c r="K393" s="16"/>
      <c r="L393" s="16"/>
      <c r="M393" s="16">
        <f t="shared" si="15"/>
        <v>1</v>
      </c>
      <c r="N393" s="16" t="s">
        <v>6339</v>
      </c>
      <c r="O393" s="16"/>
      <c r="P393" s="16"/>
      <c r="Q393" s="16"/>
      <c r="R393" t="s">
        <v>6531</v>
      </c>
      <c r="S393" s="16"/>
      <c r="T393" s="16"/>
      <c r="U393" s="16"/>
      <c r="V393" s="16"/>
      <c r="AB393" s="16"/>
      <c r="AC393" t="s">
        <v>6808</v>
      </c>
      <c r="AJ393" t="s">
        <v>6591</v>
      </c>
      <c r="AK393" s="42"/>
      <c r="AL393" s="16"/>
      <c r="AY393" s="30"/>
      <c r="BC393" s="26"/>
      <c r="BH393" s="16"/>
      <c r="BI393" s="41"/>
      <c r="BM393" s="26"/>
      <c r="BT393" s="16"/>
      <c r="BV393" s="19"/>
      <c r="CC393" s="16"/>
      <c r="CS393" s="19"/>
      <c r="CU393" s="19"/>
      <c r="CX393" s="16"/>
      <c r="DA393" s="16"/>
      <c r="DB393" s="16"/>
      <c r="DC393" s="16"/>
      <c r="DE393" s="16"/>
      <c r="DJ393" s="16"/>
    </row>
    <row r="394" spans="1:114" x14ac:dyDescent="0.35">
      <c r="A394" s="16" t="s">
        <v>6259</v>
      </c>
      <c r="C394" t="s">
        <v>6809</v>
      </c>
      <c r="D394" s="32"/>
      <c r="E394" t="s">
        <v>7074</v>
      </c>
      <c r="F394" t="s">
        <v>6886</v>
      </c>
      <c r="G394" s="16"/>
      <c r="I394" t="s">
        <v>119</v>
      </c>
      <c r="K394" s="16"/>
      <c r="L394" s="16"/>
      <c r="M394" s="16">
        <f t="shared" si="15"/>
        <v>1</v>
      </c>
      <c r="N394" s="16" t="s">
        <v>6339</v>
      </c>
      <c r="O394" s="16"/>
      <c r="P394" s="16"/>
      <c r="Q394" s="16"/>
      <c r="S394" s="16"/>
      <c r="T394" s="16"/>
      <c r="U394" s="16"/>
      <c r="V394" s="16"/>
      <c r="AB394" s="16"/>
      <c r="AC394" t="s">
        <v>6809</v>
      </c>
      <c r="AJ394" t="s">
        <v>6534</v>
      </c>
      <c r="AK394" s="42"/>
      <c r="AL394" s="16"/>
      <c r="AY394" s="30"/>
      <c r="BC394" s="26"/>
      <c r="BH394" s="16"/>
      <c r="BI394" s="41"/>
      <c r="BM394" s="26"/>
      <c r="BT394" s="16"/>
      <c r="BV394" s="19"/>
      <c r="CC394" s="16"/>
      <c r="CS394" s="19"/>
      <c r="CU394" s="19"/>
      <c r="CX394" s="16"/>
      <c r="DA394" s="16"/>
      <c r="DB394" s="16"/>
      <c r="DC394" s="16"/>
      <c r="DE394" s="16"/>
      <c r="DJ394" s="16"/>
    </row>
    <row r="395" spans="1:114" x14ac:dyDescent="0.35">
      <c r="A395" s="16" t="s">
        <v>6259</v>
      </c>
      <c r="C395" t="s">
        <v>6810</v>
      </c>
      <c r="D395" s="32"/>
      <c r="E395" t="s">
        <v>7075</v>
      </c>
      <c r="F395" t="s">
        <v>6886</v>
      </c>
      <c r="G395" s="16"/>
      <c r="I395" t="s">
        <v>119</v>
      </c>
      <c r="K395" s="16"/>
      <c r="L395" s="16"/>
      <c r="M395" s="16">
        <f t="shared" si="15"/>
        <v>1</v>
      </c>
      <c r="N395" s="16" t="s">
        <v>6339</v>
      </c>
      <c r="O395" s="16"/>
      <c r="P395" s="16"/>
      <c r="Q395" s="16"/>
      <c r="R395" t="s">
        <v>6531</v>
      </c>
      <c r="S395" s="16"/>
      <c r="T395" s="16"/>
      <c r="U395" s="16"/>
      <c r="V395" s="16"/>
      <c r="AB395" s="16"/>
      <c r="AC395" t="s">
        <v>6810</v>
      </c>
      <c r="AJ395" t="s">
        <v>6675</v>
      </c>
      <c r="AK395" s="42"/>
      <c r="AL395" s="16"/>
      <c r="AY395" s="30"/>
      <c r="BC395" s="26"/>
      <c r="BH395" s="16"/>
      <c r="BI395" s="41"/>
      <c r="BM395" s="26"/>
      <c r="BT395" s="16"/>
      <c r="BV395" s="19"/>
      <c r="CC395" s="16"/>
      <c r="CS395" s="19"/>
      <c r="CU395" s="19"/>
      <c r="CX395" s="16"/>
      <c r="DA395" s="16"/>
      <c r="DB395" s="16"/>
      <c r="DC395" s="16"/>
      <c r="DE395" s="16"/>
      <c r="DJ395" s="16"/>
    </row>
    <row r="396" spans="1:114" x14ac:dyDescent="0.35">
      <c r="A396" s="16" t="s">
        <v>6259</v>
      </c>
      <c r="C396" t="s">
        <v>6811</v>
      </c>
      <c r="D396" s="32"/>
      <c r="E396" t="s">
        <v>7076</v>
      </c>
      <c r="F396" t="s">
        <v>6886</v>
      </c>
      <c r="G396" s="16"/>
      <c r="I396" t="s">
        <v>119</v>
      </c>
      <c r="K396" s="16"/>
      <c r="L396" s="16"/>
      <c r="M396" s="16">
        <f t="shared" si="15"/>
        <v>1</v>
      </c>
      <c r="N396" s="16" t="s">
        <v>6339</v>
      </c>
      <c r="O396" s="16"/>
      <c r="P396" s="16"/>
      <c r="Q396" s="16"/>
      <c r="R396" t="s">
        <v>6531</v>
      </c>
      <c r="S396" s="16"/>
      <c r="T396" s="16"/>
      <c r="U396" s="16"/>
      <c r="V396" s="16"/>
      <c r="AB396" s="16"/>
      <c r="AC396" t="s">
        <v>6811</v>
      </c>
      <c r="AJ396" t="s">
        <v>6676</v>
      </c>
      <c r="AK396" s="42"/>
      <c r="AL396" s="16"/>
      <c r="AY396" s="30"/>
      <c r="BC396" s="26"/>
      <c r="BH396" s="16"/>
      <c r="BI396" s="41"/>
      <c r="BM396" s="26"/>
      <c r="BT396" s="16"/>
      <c r="BV396" s="19"/>
      <c r="CC396" s="16"/>
      <c r="CS396" s="19"/>
      <c r="CU396" s="19"/>
      <c r="CX396" s="16"/>
      <c r="DA396" s="16"/>
      <c r="DB396" s="16"/>
      <c r="DC396" s="16"/>
      <c r="DE396" s="16"/>
      <c r="DJ396" s="16"/>
    </row>
    <row r="397" spans="1:114" x14ac:dyDescent="0.35">
      <c r="A397" s="16" t="s">
        <v>6259</v>
      </c>
      <c r="C397" t="s">
        <v>6812</v>
      </c>
      <c r="D397" s="32"/>
      <c r="E397" t="s">
        <v>580</v>
      </c>
      <c r="F397" t="s">
        <v>6886</v>
      </c>
      <c r="G397" s="16"/>
      <c r="I397" t="s">
        <v>119</v>
      </c>
      <c r="K397" s="16"/>
      <c r="L397" s="16"/>
      <c r="M397" s="16">
        <f t="shared" si="15"/>
        <v>1</v>
      </c>
      <c r="N397" s="16" t="s">
        <v>6339</v>
      </c>
      <c r="O397" s="16"/>
      <c r="P397" s="16"/>
      <c r="Q397" s="16"/>
      <c r="R397" t="s">
        <v>6531</v>
      </c>
      <c r="S397" s="16"/>
      <c r="T397" s="16"/>
      <c r="U397" s="16"/>
      <c r="V397" s="16"/>
      <c r="AB397" s="16"/>
      <c r="AC397" t="s">
        <v>6812</v>
      </c>
      <c r="AJ397" t="s">
        <v>6548</v>
      </c>
      <c r="AK397" s="42"/>
      <c r="AL397" s="16"/>
      <c r="AY397" s="30"/>
      <c r="BC397" s="26"/>
      <c r="BH397" s="16"/>
      <c r="BI397" s="41"/>
      <c r="BM397" s="26"/>
      <c r="BT397" s="16"/>
      <c r="BV397" s="19"/>
      <c r="CC397" s="16"/>
      <c r="CS397" s="19"/>
      <c r="CU397" s="19"/>
      <c r="CX397" s="16"/>
      <c r="DA397" s="16"/>
      <c r="DB397" s="16"/>
      <c r="DC397" s="16"/>
      <c r="DE397" s="16"/>
      <c r="DJ397" s="16"/>
    </row>
    <row r="398" spans="1:114" x14ac:dyDescent="0.35">
      <c r="A398" s="16" t="s">
        <v>6259</v>
      </c>
      <c r="C398" t="s">
        <v>6813</v>
      </c>
      <c r="D398" s="32"/>
      <c r="E398" t="s">
        <v>7077</v>
      </c>
      <c r="F398" t="s">
        <v>6886</v>
      </c>
      <c r="G398" s="16"/>
      <c r="I398" t="s">
        <v>119</v>
      </c>
      <c r="K398" s="16"/>
      <c r="L398" s="16"/>
      <c r="M398" s="16">
        <f t="shared" si="15"/>
        <v>1</v>
      </c>
      <c r="N398" s="16" t="s">
        <v>6339</v>
      </c>
      <c r="O398" s="16"/>
      <c r="P398" s="16"/>
      <c r="Q398" s="16"/>
      <c r="R398" t="s">
        <v>6531</v>
      </c>
      <c r="S398" s="16"/>
      <c r="T398" s="16"/>
      <c r="U398" s="16"/>
      <c r="V398" s="16"/>
      <c r="AB398" s="16"/>
      <c r="AC398" t="s">
        <v>6813</v>
      </c>
      <c r="AJ398" t="s">
        <v>6814</v>
      </c>
      <c r="AK398" s="42"/>
      <c r="AL398" s="16"/>
      <c r="AY398" s="30"/>
      <c r="BC398" s="26"/>
      <c r="BH398" s="16"/>
      <c r="BI398" s="41"/>
      <c r="BM398" s="26"/>
      <c r="BT398" s="16"/>
      <c r="BV398" s="19"/>
      <c r="CC398" s="16"/>
      <c r="CS398" s="19"/>
      <c r="CU398" s="19"/>
      <c r="CX398" s="16"/>
      <c r="DA398" s="16"/>
      <c r="DB398" s="16"/>
      <c r="DC398" s="16"/>
      <c r="DE398" s="16"/>
      <c r="DJ398" s="16"/>
    </row>
    <row r="399" spans="1:114" x14ac:dyDescent="0.35">
      <c r="A399" s="16" t="s">
        <v>6259</v>
      </c>
      <c r="C399" t="s">
        <v>6815</v>
      </c>
      <c r="D399" s="32"/>
      <c r="E399"/>
      <c r="F399" t="s">
        <v>6886</v>
      </c>
      <c r="G399" s="16"/>
      <c r="I399" t="s">
        <v>119</v>
      </c>
      <c r="K399" s="16"/>
      <c r="L399" s="16"/>
      <c r="M399" s="16">
        <f t="shared" si="15"/>
        <v>1</v>
      </c>
      <c r="N399" s="16" t="s">
        <v>6339</v>
      </c>
      <c r="O399" s="16"/>
      <c r="P399" s="16"/>
      <c r="Q399" s="16"/>
      <c r="R399" t="s">
        <v>7078</v>
      </c>
      <c r="S399" s="16"/>
      <c r="T399" s="16"/>
      <c r="U399" s="16"/>
      <c r="V399" s="16"/>
      <c r="AB399" s="16"/>
      <c r="AC399" t="s">
        <v>6815</v>
      </c>
      <c r="AJ399" t="s">
        <v>6531</v>
      </c>
      <c r="AK399" s="42"/>
      <c r="AL399" s="16"/>
      <c r="AY399" s="30"/>
      <c r="BC399" s="26"/>
      <c r="BH399" s="16"/>
      <c r="BI399" s="41"/>
      <c r="BM399" s="26"/>
      <c r="BT399" s="16"/>
      <c r="BV399" s="19"/>
      <c r="CC399" s="16"/>
      <c r="CS399" s="19"/>
      <c r="CU399" s="19"/>
      <c r="CX399" s="16"/>
      <c r="DA399" s="16"/>
      <c r="DB399" s="16"/>
      <c r="DC399" s="16"/>
      <c r="DE399" s="16"/>
      <c r="DJ399" s="16"/>
    </row>
    <row r="400" spans="1:114" x14ac:dyDescent="0.35">
      <c r="A400" s="16" t="s">
        <v>6259</v>
      </c>
      <c r="C400" t="s">
        <v>6816</v>
      </c>
      <c r="D400" s="32"/>
      <c r="E400" t="s">
        <v>5958</v>
      </c>
      <c r="F400" t="s">
        <v>6886</v>
      </c>
      <c r="G400" s="16"/>
      <c r="I400" t="s">
        <v>119</v>
      </c>
      <c r="K400" s="16"/>
      <c r="L400" s="16"/>
      <c r="M400" s="16">
        <f t="shared" si="15"/>
        <v>1</v>
      </c>
      <c r="N400" s="16" t="s">
        <v>6339</v>
      </c>
      <c r="O400" s="16"/>
      <c r="P400" s="16"/>
      <c r="Q400" s="16"/>
      <c r="R400" t="s">
        <v>6531</v>
      </c>
      <c r="S400" s="16"/>
      <c r="T400" s="16"/>
      <c r="U400" s="16"/>
      <c r="V400" s="16"/>
      <c r="AB400" s="16"/>
      <c r="AC400" t="s">
        <v>6816</v>
      </c>
      <c r="AJ400" t="s">
        <v>6817</v>
      </c>
      <c r="AK400" s="42"/>
      <c r="AL400" s="16"/>
      <c r="AY400" s="30"/>
      <c r="BC400" s="26"/>
      <c r="BH400" s="16"/>
      <c r="BI400" s="41"/>
      <c r="BM400" s="26"/>
      <c r="BT400" s="16"/>
      <c r="BV400" s="19"/>
      <c r="CC400" s="16"/>
      <c r="CS400" s="19"/>
      <c r="CU400" s="19"/>
      <c r="CX400" s="16"/>
      <c r="DA400" s="16"/>
      <c r="DB400" s="16"/>
      <c r="DC400" s="16"/>
      <c r="DE400" s="16"/>
      <c r="DJ400" s="16"/>
    </row>
    <row r="401" spans="1:114" x14ac:dyDescent="0.35">
      <c r="A401" s="16" t="s">
        <v>6259</v>
      </c>
      <c r="C401" t="s">
        <v>6818</v>
      </c>
      <c r="D401" s="32"/>
      <c r="E401" t="s">
        <v>7079</v>
      </c>
      <c r="F401" t="s">
        <v>6886</v>
      </c>
      <c r="G401" s="16"/>
      <c r="I401" t="s">
        <v>119</v>
      </c>
      <c r="K401" s="16"/>
      <c r="L401" s="16"/>
      <c r="M401" s="16">
        <f t="shared" si="15"/>
        <v>1</v>
      </c>
      <c r="N401" s="16" t="s">
        <v>6339</v>
      </c>
      <c r="O401" s="16"/>
      <c r="P401" s="16"/>
      <c r="Q401" s="16"/>
      <c r="R401" t="s">
        <v>6820</v>
      </c>
      <c r="S401" s="16"/>
      <c r="T401" s="16"/>
      <c r="U401" s="16"/>
      <c r="V401" s="16"/>
      <c r="AB401" s="16"/>
      <c r="AC401" t="s">
        <v>6818</v>
      </c>
      <c r="AJ401" t="s">
        <v>6819</v>
      </c>
      <c r="AK401" s="42"/>
      <c r="AL401" s="16"/>
      <c r="AY401" s="30"/>
      <c r="BC401" s="26"/>
      <c r="BH401" s="16"/>
      <c r="BI401" s="41"/>
      <c r="BM401" s="26"/>
      <c r="BT401" s="16"/>
      <c r="BV401" s="19"/>
      <c r="CC401" s="16"/>
      <c r="CS401" s="19"/>
      <c r="CU401" s="19"/>
      <c r="CX401" s="16"/>
      <c r="DA401" s="16"/>
      <c r="DB401" s="16"/>
      <c r="DC401" s="16"/>
      <c r="DE401" s="16"/>
      <c r="DJ401" s="16"/>
    </row>
    <row r="402" spans="1:114" x14ac:dyDescent="0.35">
      <c r="A402" s="16" t="s">
        <v>6259</v>
      </c>
      <c r="C402" t="s">
        <v>6823</v>
      </c>
      <c r="D402" s="32"/>
      <c r="E402"/>
      <c r="F402" t="s">
        <v>6886</v>
      </c>
      <c r="G402" s="16"/>
      <c r="I402" t="s">
        <v>119</v>
      </c>
      <c r="K402" s="16"/>
      <c r="L402" s="16"/>
      <c r="M402" s="16">
        <f t="shared" si="15"/>
        <v>1</v>
      </c>
      <c r="N402" s="16" t="s">
        <v>6339</v>
      </c>
      <c r="O402" s="16"/>
      <c r="P402" s="16"/>
      <c r="Q402" s="16"/>
      <c r="R402" t="s">
        <v>7007</v>
      </c>
      <c r="S402" s="16"/>
      <c r="T402" s="16"/>
      <c r="U402" s="16"/>
      <c r="V402" s="16"/>
      <c r="AB402" s="16"/>
      <c r="AC402" t="s">
        <v>6823</v>
      </c>
      <c r="AJ402" t="s">
        <v>6531</v>
      </c>
      <c r="AK402" s="42"/>
      <c r="AL402" s="16"/>
      <c r="AY402" s="30"/>
      <c r="BC402" s="26"/>
      <c r="BH402" s="16"/>
      <c r="BI402" s="41"/>
      <c r="BM402" s="26"/>
      <c r="BT402" s="16"/>
      <c r="BV402" s="19"/>
      <c r="CC402" s="16"/>
      <c r="CS402" s="19"/>
      <c r="CU402" s="19"/>
      <c r="CX402" s="16"/>
      <c r="DA402" s="16"/>
      <c r="DB402" s="16"/>
      <c r="DC402" s="16"/>
      <c r="DE402" s="16"/>
      <c r="DJ402" s="16"/>
    </row>
    <row r="403" spans="1:114" x14ac:dyDescent="0.35">
      <c r="A403" s="16" t="s">
        <v>6259</v>
      </c>
      <c r="C403" t="s">
        <v>6824</v>
      </c>
      <c r="D403" s="32"/>
      <c r="E403" t="s">
        <v>7081</v>
      </c>
      <c r="F403" t="s">
        <v>6886</v>
      </c>
      <c r="G403" s="16"/>
      <c r="I403" t="s">
        <v>119</v>
      </c>
      <c r="K403" s="16"/>
      <c r="L403" s="16"/>
      <c r="M403" s="16">
        <f t="shared" si="15"/>
        <v>1</v>
      </c>
      <c r="N403" s="16" t="s">
        <v>6339</v>
      </c>
      <c r="O403" s="16"/>
      <c r="P403" s="16"/>
      <c r="Q403" s="16"/>
      <c r="R403" t="s">
        <v>6531</v>
      </c>
      <c r="S403" s="16"/>
      <c r="T403" s="16"/>
      <c r="U403" s="16"/>
      <c r="V403" s="16"/>
      <c r="AB403" s="16"/>
      <c r="AC403" t="s">
        <v>6824</v>
      </c>
      <c r="AJ403" t="s">
        <v>1121</v>
      </c>
      <c r="AK403" s="42"/>
      <c r="AL403" s="16"/>
      <c r="AY403" s="30"/>
      <c r="BC403" s="26"/>
      <c r="BH403" s="16"/>
      <c r="BI403" s="41"/>
      <c r="BM403" s="26"/>
      <c r="BT403" s="16"/>
      <c r="BV403" s="19"/>
      <c r="CC403" s="16"/>
      <c r="CS403" s="19"/>
      <c r="CU403" s="19"/>
      <c r="CX403" s="16"/>
      <c r="DA403" s="16"/>
      <c r="DB403" s="16"/>
      <c r="DC403" s="16"/>
      <c r="DE403" s="16"/>
      <c r="DJ403" s="16"/>
    </row>
    <row r="404" spans="1:114" x14ac:dyDescent="0.35">
      <c r="A404" s="16" t="s">
        <v>6259</v>
      </c>
      <c r="C404" t="s">
        <v>6825</v>
      </c>
      <c r="D404" s="32"/>
      <c r="E404"/>
      <c r="F404" t="s">
        <v>6886</v>
      </c>
      <c r="G404" s="16"/>
      <c r="I404" t="s">
        <v>119</v>
      </c>
      <c r="K404" s="16"/>
      <c r="L404" s="16"/>
      <c r="M404" s="16">
        <f t="shared" si="15"/>
        <v>1</v>
      </c>
      <c r="N404" s="16" t="s">
        <v>6339</v>
      </c>
      <c r="O404" s="16"/>
      <c r="P404" s="16"/>
      <c r="Q404" s="16"/>
      <c r="R404" t="s">
        <v>7082</v>
      </c>
      <c r="S404" s="16"/>
      <c r="T404" s="16"/>
      <c r="U404" s="16"/>
      <c r="V404" s="16"/>
      <c r="AB404" s="16"/>
      <c r="AC404" t="s">
        <v>6825</v>
      </c>
      <c r="AJ404" t="s">
        <v>6531</v>
      </c>
      <c r="AK404" s="42"/>
      <c r="AL404" s="16"/>
      <c r="AY404" s="30"/>
      <c r="BC404" s="26"/>
      <c r="BH404" s="16"/>
      <c r="BI404" s="41"/>
      <c r="BM404" s="26"/>
      <c r="BT404" s="16"/>
      <c r="BV404" s="19"/>
      <c r="CC404" s="16"/>
      <c r="CS404" s="19"/>
      <c r="CU404" s="19"/>
      <c r="CX404" s="16"/>
      <c r="DA404" s="16"/>
      <c r="DB404" s="16"/>
      <c r="DC404" s="16"/>
      <c r="DE404" s="16"/>
      <c r="DJ404" s="16"/>
    </row>
    <row r="405" spans="1:114" x14ac:dyDescent="0.35">
      <c r="A405" s="16" t="s">
        <v>6259</v>
      </c>
      <c r="C405" t="s">
        <v>6826</v>
      </c>
      <c r="D405" s="32"/>
      <c r="E405" t="s">
        <v>7083</v>
      </c>
      <c r="F405" t="s">
        <v>6886</v>
      </c>
      <c r="G405" s="16"/>
      <c r="I405" t="s">
        <v>119</v>
      </c>
      <c r="K405" s="16"/>
      <c r="L405" s="16"/>
      <c r="M405" s="16">
        <f t="shared" si="15"/>
        <v>1</v>
      </c>
      <c r="N405" s="16" t="s">
        <v>6339</v>
      </c>
      <c r="O405" s="16"/>
      <c r="P405" s="16"/>
      <c r="Q405" s="16"/>
      <c r="R405" t="s">
        <v>6531</v>
      </c>
      <c r="S405" s="16"/>
      <c r="T405" s="16"/>
      <c r="U405" s="16"/>
      <c r="V405" s="16"/>
      <c r="AB405" s="16"/>
      <c r="AC405" t="s">
        <v>6826</v>
      </c>
      <c r="AJ405" t="s">
        <v>6827</v>
      </c>
      <c r="AK405" s="42"/>
      <c r="AL405" s="16"/>
      <c r="AY405" s="30"/>
      <c r="BC405" s="26"/>
      <c r="BH405" s="16"/>
      <c r="BI405" s="41"/>
      <c r="BM405" s="26"/>
      <c r="BT405" s="16"/>
      <c r="BV405" s="19"/>
      <c r="CC405" s="16"/>
      <c r="CS405" s="19"/>
      <c r="CU405" s="19"/>
      <c r="CX405" s="16"/>
      <c r="DA405" s="16"/>
      <c r="DB405" s="16"/>
      <c r="DC405" s="16"/>
      <c r="DE405" s="16"/>
      <c r="DJ405" s="16"/>
    </row>
    <row r="406" spans="1:114" x14ac:dyDescent="0.35">
      <c r="A406" s="16" t="s">
        <v>6259</v>
      </c>
      <c r="C406" t="s">
        <v>6828</v>
      </c>
      <c r="D406" s="32"/>
      <c r="E406"/>
      <c r="F406" t="s">
        <v>6886</v>
      </c>
      <c r="G406" s="16"/>
      <c r="I406" t="s">
        <v>119</v>
      </c>
      <c r="K406" s="16"/>
      <c r="L406" s="16"/>
      <c r="M406" s="16">
        <f t="shared" si="15"/>
        <v>1</v>
      </c>
      <c r="N406" s="16" t="s">
        <v>6339</v>
      </c>
      <c r="O406" s="16"/>
      <c r="P406" s="16"/>
      <c r="Q406" s="16"/>
      <c r="R406" t="s">
        <v>7084</v>
      </c>
      <c r="S406" s="16"/>
      <c r="T406" s="16"/>
      <c r="U406" s="16"/>
      <c r="V406" s="16"/>
      <c r="AB406" s="16"/>
      <c r="AC406" t="s">
        <v>6828</v>
      </c>
      <c r="AJ406" t="s">
        <v>6531</v>
      </c>
      <c r="AK406" s="42"/>
      <c r="AL406" s="16"/>
      <c r="AY406" s="30"/>
      <c r="BC406" s="26"/>
      <c r="BH406" s="16"/>
      <c r="BI406" s="41"/>
      <c r="BM406" s="26"/>
      <c r="BT406" s="16"/>
      <c r="BV406" s="19"/>
      <c r="CC406" s="16"/>
      <c r="CS406" s="19"/>
      <c r="CU406" s="19"/>
      <c r="CX406" s="16"/>
      <c r="DA406" s="16"/>
      <c r="DB406" s="16"/>
      <c r="DC406" s="16"/>
      <c r="DE406" s="16"/>
      <c r="DJ406" s="16"/>
    </row>
    <row r="407" spans="1:114" x14ac:dyDescent="0.35">
      <c r="A407" s="16" t="s">
        <v>6259</v>
      </c>
      <c r="C407" t="s">
        <v>6829</v>
      </c>
      <c r="D407" s="32"/>
      <c r="E407"/>
      <c r="F407" t="s">
        <v>6886</v>
      </c>
      <c r="G407" s="16"/>
      <c r="I407" t="s">
        <v>119</v>
      </c>
      <c r="K407" s="16"/>
      <c r="L407" s="16"/>
      <c r="M407" s="16">
        <f t="shared" si="15"/>
        <v>1</v>
      </c>
      <c r="N407" s="16" t="s">
        <v>6339</v>
      </c>
      <c r="O407" s="16"/>
      <c r="P407" s="16"/>
      <c r="Q407" s="16"/>
      <c r="R407" t="s">
        <v>7085</v>
      </c>
      <c r="S407" s="16"/>
      <c r="T407" s="16"/>
      <c r="U407" s="16"/>
      <c r="V407" s="16"/>
      <c r="AB407" s="16"/>
      <c r="AC407" t="s">
        <v>6829</v>
      </c>
      <c r="AJ407" t="s">
        <v>6531</v>
      </c>
      <c r="AK407" s="42"/>
      <c r="AL407" s="16"/>
      <c r="AY407" s="30"/>
      <c r="BC407" s="26"/>
      <c r="BH407" s="16"/>
      <c r="BI407" s="41"/>
      <c r="BM407" s="26"/>
      <c r="BT407" s="16"/>
      <c r="BV407" s="19"/>
      <c r="CC407" s="16"/>
      <c r="CS407" s="19"/>
      <c r="CU407" s="19"/>
      <c r="CX407" s="16"/>
      <c r="DA407" s="16"/>
      <c r="DB407" s="16"/>
      <c r="DC407" s="16"/>
      <c r="DE407" s="16"/>
      <c r="DJ407" s="16"/>
    </row>
    <row r="408" spans="1:114" x14ac:dyDescent="0.35">
      <c r="A408" s="16" t="s">
        <v>6259</v>
      </c>
      <c r="C408" t="s">
        <v>6830</v>
      </c>
      <c r="D408" s="32"/>
      <c r="E408" t="s">
        <v>7086</v>
      </c>
      <c r="F408" t="s">
        <v>6886</v>
      </c>
      <c r="G408" s="16"/>
      <c r="I408" t="s">
        <v>119</v>
      </c>
      <c r="K408" s="16"/>
      <c r="L408" s="16"/>
      <c r="M408" s="16">
        <f t="shared" si="15"/>
        <v>1</v>
      </c>
      <c r="N408" s="16" t="s">
        <v>6339</v>
      </c>
      <c r="O408" s="16"/>
      <c r="P408" s="16"/>
      <c r="Q408" s="16"/>
      <c r="R408" t="s">
        <v>6531</v>
      </c>
      <c r="S408" s="16"/>
      <c r="T408" s="16"/>
      <c r="U408" s="16"/>
      <c r="V408" s="16"/>
      <c r="AB408" s="16"/>
      <c r="AC408" t="s">
        <v>6830</v>
      </c>
      <c r="AJ408" t="s">
        <v>6591</v>
      </c>
      <c r="AK408" s="42"/>
      <c r="AL408" s="16"/>
      <c r="AY408" s="30"/>
      <c r="BC408" s="26"/>
      <c r="BH408" s="16"/>
      <c r="BI408" s="41"/>
      <c r="BM408" s="26"/>
      <c r="BT408" s="16"/>
      <c r="BV408" s="19"/>
      <c r="CC408" s="16"/>
      <c r="CS408" s="19"/>
      <c r="CU408" s="19"/>
      <c r="CX408" s="16"/>
      <c r="DA408" s="16"/>
      <c r="DB408" s="16"/>
      <c r="DC408" s="16"/>
      <c r="DE408" s="16"/>
      <c r="DJ408" s="16"/>
    </row>
    <row r="409" spans="1:114" x14ac:dyDescent="0.35">
      <c r="A409" s="16" t="s">
        <v>6259</v>
      </c>
      <c r="C409" t="s">
        <v>6831</v>
      </c>
      <c r="D409" s="32"/>
      <c r="E409" t="s">
        <v>7087</v>
      </c>
      <c r="F409" t="s">
        <v>6886</v>
      </c>
      <c r="G409" s="16"/>
      <c r="I409" t="s">
        <v>119</v>
      </c>
      <c r="K409" s="16"/>
      <c r="L409" s="16"/>
      <c r="M409" s="16">
        <f t="shared" si="15"/>
        <v>1</v>
      </c>
      <c r="N409" s="16" t="s">
        <v>6339</v>
      </c>
      <c r="O409" s="16"/>
      <c r="P409" s="16"/>
      <c r="Q409" s="16"/>
      <c r="R409" t="s">
        <v>6531</v>
      </c>
      <c r="S409" s="16"/>
      <c r="T409" s="16"/>
      <c r="U409" s="16"/>
      <c r="V409" s="16"/>
      <c r="AB409" s="16"/>
      <c r="AC409" t="s">
        <v>6831</v>
      </c>
      <c r="AJ409" t="s">
        <v>1054</v>
      </c>
      <c r="AK409" s="42"/>
      <c r="AL409" s="16"/>
      <c r="AY409" s="30"/>
      <c r="BC409" s="26"/>
      <c r="BH409" s="16"/>
      <c r="BI409" s="41"/>
      <c r="BM409" s="26"/>
      <c r="BT409" s="16"/>
      <c r="BV409" s="19"/>
      <c r="CC409" s="16"/>
      <c r="CS409" s="19"/>
      <c r="CU409" s="19"/>
      <c r="CX409" s="16"/>
      <c r="DA409" s="16"/>
      <c r="DB409" s="16"/>
      <c r="DC409" s="16"/>
      <c r="DE409" s="16"/>
      <c r="DJ409" s="16"/>
    </row>
    <row r="410" spans="1:114" x14ac:dyDescent="0.35">
      <c r="A410" s="16" t="s">
        <v>6259</v>
      </c>
      <c r="C410" t="s">
        <v>6833</v>
      </c>
      <c r="D410" s="32"/>
      <c r="E410"/>
      <c r="F410" t="s">
        <v>6886</v>
      </c>
      <c r="G410" s="16"/>
      <c r="I410" t="s">
        <v>119</v>
      </c>
      <c r="K410" s="16"/>
      <c r="L410" s="16"/>
      <c r="M410" s="16">
        <f t="shared" si="15"/>
        <v>1</v>
      </c>
      <c r="N410" s="16" t="s">
        <v>6339</v>
      </c>
      <c r="O410" s="16"/>
      <c r="P410" s="16"/>
      <c r="Q410" s="16"/>
      <c r="R410" t="s">
        <v>7089</v>
      </c>
      <c r="S410" s="16"/>
      <c r="T410" s="16"/>
      <c r="U410" s="16"/>
      <c r="V410" s="16"/>
      <c r="AB410" s="16"/>
      <c r="AC410" t="s">
        <v>6833</v>
      </c>
      <c r="AJ410" t="s">
        <v>6531</v>
      </c>
      <c r="AK410" s="42"/>
      <c r="AL410" s="16"/>
      <c r="AY410" s="30"/>
      <c r="BC410" s="26"/>
      <c r="BH410" s="16"/>
      <c r="BI410" s="41"/>
      <c r="BM410" s="26"/>
      <c r="BT410" s="16"/>
      <c r="BV410" s="19"/>
      <c r="CC410" s="16"/>
      <c r="CS410" s="19"/>
      <c r="CU410" s="19"/>
      <c r="CX410" s="16"/>
      <c r="DA410" s="16"/>
      <c r="DB410" s="16"/>
      <c r="DC410" s="16"/>
      <c r="DE410" s="16"/>
      <c r="DJ410" s="16"/>
    </row>
    <row r="411" spans="1:114" x14ac:dyDescent="0.35">
      <c r="A411" s="16" t="s">
        <v>6259</v>
      </c>
      <c r="C411" t="s">
        <v>6834</v>
      </c>
      <c r="D411" s="32"/>
      <c r="E411" t="s">
        <v>7090</v>
      </c>
      <c r="F411" t="s">
        <v>6886</v>
      </c>
      <c r="G411" s="16"/>
      <c r="I411" t="s">
        <v>119</v>
      </c>
      <c r="K411" s="16"/>
      <c r="L411" s="16"/>
      <c r="M411" s="16">
        <f t="shared" si="15"/>
        <v>1</v>
      </c>
      <c r="N411" s="16" t="s">
        <v>6339</v>
      </c>
      <c r="O411" s="16"/>
      <c r="P411" s="16"/>
      <c r="Q411" s="16"/>
      <c r="R411" t="s">
        <v>6531</v>
      </c>
      <c r="S411" s="16"/>
      <c r="T411" s="16"/>
      <c r="U411" s="16"/>
      <c r="V411" s="16"/>
      <c r="AB411" s="16"/>
      <c r="AC411" t="s">
        <v>6834</v>
      </c>
      <c r="AJ411" t="s">
        <v>1160</v>
      </c>
      <c r="AK411" s="42"/>
      <c r="AL411" s="16"/>
      <c r="AY411" s="30"/>
      <c r="BC411" s="26"/>
      <c r="BH411" s="16"/>
      <c r="BI411" s="41"/>
      <c r="BM411" s="26"/>
      <c r="BT411" s="16"/>
      <c r="BV411" s="19"/>
      <c r="CC411" s="16"/>
      <c r="CS411" s="19"/>
      <c r="CU411" s="19"/>
      <c r="CX411" s="16"/>
      <c r="DA411" s="16"/>
      <c r="DB411" s="16"/>
      <c r="DC411" s="16"/>
      <c r="DE411" s="16"/>
      <c r="DJ411" s="16"/>
    </row>
    <row r="412" spans="1:114" x14ac:dyDescent="0.35">
      <c r="A412" s="16" t="s">
        <v>6259</v>
      </c>
      <c r="C412" t="s">
        <v>6836</v>
      </c>
      <c r="D412" s="32"/>
      <c r="E412" t="s">
        <v>7091</v>
      </c>
      <c r="F412" t="s">
        <v>6886</v>
      </c>
      <c r="G412" s="16"/>
      <c r="I412" t="s">
        <v>119</v>
      </c>
      <c r="K412" s="16"/>
      <c r="L412" s="16"/>
      <c r="M412" s="16">
        <f t="shared" si="15"/>
        <v>1</v>
      </c>
      <c r="N412" s="16" t="s">
        <v>6339</v>
      </c>
      <c r="O412" s="16"/>
      <c r="P412" s="16"/>
      <c r="Q412" s="16"/>
      <c r="R412" t="s">
        <v>6837</v>
      </c>
      <c r="S412" s="16"/>
      <c r="T412" s="16"/>
      <c r="U412" s="16"/>
      <c r="V412" s="16"/>
      <c r="AB412" s="16"/>
      <c r="AC412" t="s">
        <v>6836</v>
      </c>
      <c r="AJ412" t="s">
        <v>6534</v>
      </c>
      <c r="AK412" s="42"/>
      <c r="AL412" s="16"/>
      <c r="AY412" s="30"/>
      <c r="BC412" s="26"/>
      <c r="BH412" s="16"/>
      <c r="BI412" s="41"/>
      <c r="BM412" s="26"/>
      <c r="BT412" s="16"/>
      <c r="BV412" s="19"/>
      <c r="CC412" s="16"/>
      <c r="CS412" s="19"/>
      <c r="CU412" s="19"/>
      <c r="CX412" s="16"/>
      <c r="DA412" s="16"/>
      <c r="DB412" s="16"/>
      <c r="DC412" s="16"/>
      <c r="DE412" s="16"/>
      <c r="DJ412" s="16"/>
    </row>
    <row r="413" spans="1:114" x14ac:dyDescent="0.35">
      <c r="A413" s="16" t="s">
        <v>6259</v>
      </c>
      <c r="C413" t="s">
        <v>6838</v>
      </c>
      <c r="D413" s="32"/>
      <c r="E413" t="s">
        <v>7092</v>
      </c>
      <c r="F413" t="s">
        <v>6886</v>
      </c>
      <c r="G413" s="16"/>
      <c r="I413" t="s">
        <v>119</v>
      </c>
      <c r="K413" s="16"/>
      <c r="L413" s="16"/>
      <c r="M413" s="16">
        <f t="shared" si="15"/>
        <v>1</v>
      </c>
      <c r="N413" s="16" t="s">
        <v>6339</v>
      </c>
      <c r="O413" s="16"/>
      <c r="P413" s="16"/>
      <c r="Q413" s="16"/>
      <c r="R413" t="s">
        <v>6531</v>
      </c>
      <c r="S413" s="16"/>
      <c r="T413" s="16"/>
      <c r="U413" s="16"/>
      <c r="V413" s="16"/>
      <c r="AB413" s="16"/>
      <c r="AC413" t="s">
        <v>6838</v>
      </c>
      <c r="AJ413" t="s">
        <v>6658</v>
      </c>
      <c r="AK413" s="42"/>
      <c r="AL413" s="16"/>
      <c r="AY413" s="30"/>
      <c r="BC413" s="26"/>
      <c r="BH413" s="16"/>
      <c r="BI413" s="41"/>
      <c r="BM413" s="26"/>
      <c r="BT413" s="16"/>
      <c r="BV413" s="19"/>
      <c r="CC413" s="16"/>
      <c r="CS413" s="19"/>
      <c r="CU413" s="19"/>
      <c r="CX413" s="16"/>
      <c r="DA413" s="16"/>
      <c r="DB413" s="16"/>
      <c r="DC413" s="16"/>
      <c r="DE413" s="16"/>
      <c r="DJ413" s="16"/>
    </row>
    <row r="414" spans="1:114" x14ac:dyDescent="0.35">
      <c r="A414" s="16" t="s">
        <v>6259</v>
      </c>
      <c r="C414" t="s">
        <v>6839</v>
      </c>
      <c r="D414" s="32"/>
      <c r="E414" t="s">
        <v>7093</v>
      </c>
      <c r="F414" t="s">
        <v>6886</v>
      </c>
      <c r="G414" s="16"/>
      <c r="I414" t="s">
        <v>119</v>
      </c>
      <c r="K414" s="16"/>
      <c r="L414" s="16"/>
      <c r="M414" s="16">
        <f t="shared" si="15"/>
        <v>1</v>
      </c>
      <c r="N414" s="16" t="s">
        <v>6339</v>
      </c>
      <c r="O414" s="16"/>
      <c r="P414" s="16"/>
      <c r="Q414" s="16"/>
      <c r="R414" t="s">
        <v>6531</v>
      </c>
      <c r="S414" s="16"/>
      <c r="T414" s="16"/>
      <c r="U414" s="16"/>
      <c r="V414" s="16"/>
      <c r="AB414" s="16"/>
      <c r="AC414" t="s">
        <v>6839</v>
      </c>
      <c r="AJ414" t="s">
        <v>6534</v>
      </c>
      <c r="AK414" s="42"/>
      <c r="AL414" s="16"/>
      <c r="AY414" s="30"/>
      <c r="BC414" s="26"/>
      <c r="BH414" s="16"/>
      <c r="BI414" s="41"/>
      <c r="BM414" s="26"/>
      <c r="BT414" s="16"/>
      <c r="BV414" s="19"/>
      <c r="CC414" s="16"/>
      <c r="CS414" s="19"/>
      <c r="CU414" s="19"/>
      <c r="CX414" s="16"/>
      <c r="DA414" s="16"/>
      <c r="DB414" s="16"/>
      <c r="DC414" s="16"/>
      <c r="DE414" s="16"/>
      <c r="DJ414" s="16"/>
    </row>
    <row r="415" spans="1:114" x14ac:dyDescent="0.35">
      <c r="A415" s="16" t="s">
        <v>6259</v>
      </c>
      <c r="C415" t="s">
        <v>6840</v>
      </c>
      <c r="D415" s="32"/>
      <c r="E415" t="s">
        <v>7094</v>
      </c>
      <c r="F415" t="s">
        <v>6886</v>
      </c>
      <c r="G415" s="16"/>
      <c r="I415" t="s">
        <v>119</v>
      </c>
      <c r="K415" s="16"/>
      <c r="L415" s="16"/>
      <c r="M415" s="16">
        <f t="shared" si="15"/>
        <v>1</v>
      </c>
      <c r="N415" s="16" t="s">
        <v>6339</v>
      </c>
      <c r="O415" s="16"/>
      <c r="P415" s="16"/>
      <c r="Q415" s="16"/>
      <c r="R415" t="s">
        <v>6531</v>
      </c>
      <c r="S415" s="16"/>
      <c r="T415" s="16"/>
      <c r="U415" s="16"/>
      <c r="V415" s="16"/>
      <c r="AB415" s="16"/>
      <c r="AC415" t="s">
        <v>6840</v>
      </c>
      <c r="AJ415" t="s">
        <v>847</v>
      </c>
      <c r="AK415" s="42"/>
      <c r="AL415" s="16"/>
      <c r="AY415" s="30"/>
      <c r="BC415" s="26"/>
      <c r="BH415" s="16"/>
      <c r="BI415" s="41"/>
      <c r="BM415" s="26"/>
      <c r="BT415" s="16"/>
      <c r="BV415" s="19"/>
      <c r="CC415" s="16"/>
      <c r="CS415" s="19"/>
      <c r="CU415" s="19"/>
      <c r="CX415" s="16"/>
      <c r="DA415" s="16"/>
      <c r="DB415" s="16"/>
      <c r="DC415" s="16"/>
      <c r="DE415" s="16"/>
      <c r="DJ415" s="16"/>
    </row>
    <row r="416" spans="1:114" x14ac:dyDescent="0.35">
      <c r="A416" s="16" t="s">
        <v>6259</v>
      </c>
      <c r="C416" t="s">
        <v>6842</v>
      </c>
      <c r="D416" s="32"/>
      <c r="E416" t="s">
        <v>7096</v>
      </c>
      <c r="F416" t="s">
        <v>6886</v>
      </c>
      <c r="G416" s="16"/>
      <c r="I416" t="s">
        <v>119</v>
      </c>
      <c r="K416" s="16"/>
      <c r="L416" s="16"/>
      <c r="M416" s="16">
        <f t="shared" si="15"/>
        <v>1</v>
      </c>
      <c r="N416" s="16" t="s">
        <v>6339</v>
      </c>
      <c r="O416" s="16"/>
      <c r="P416" s="16"/>
      <c r="Q416" s="16"/>
      <c r="R416" t="s">
        <v>6843</v>
      </c>
      <c r="S416" s="16"/>
      <c r="T416" s="16"/>
      <c r="U416" s="16"/>
      <c r="V416" s="16"/>
      <c r="AB416" s="16"/>
      <c r="AC416" t="s">
        <v>6842</v>
      </c>
      <c r="AJ416" t="s">
        <v>6550</v>
      </c>
      <c r="AK416" s="42"/>
      <c r="AL416" s="16"/>
      <c r="AY416" s="30"/>
      <c r="BC416" s="26"/>
      <c r="BH416" s="16"/>
      <c r="BI416" s="41"/>
      <c r="BM416" s="26"/>
      <c r="BT416" s="16"/>
      <c r="BV416" s="19"/>
      <c r="CC416" s="16"/>
      <c r="CS416" s="19"/>
      <c r="CU416" s="19"/>
      <c r="CX416" s="16"/>
      <c r="DA416" s="16"/>
      <c r="DB416" s="16"/>
      <c r="DC416" s="16"/>
      <c r="DE416" s="16"/>
      <c r="DJ416" s="16"/>
    </row>
    <row r="417" spans="1:114" x14ac:dyDescent="0.35">
      <c r="A417" s="16" t="s">
        <v>6259</v>
      </c>
      <c r="C417" t="s">
        <v>6844</v>
      </c>
      <c r="D417" s="32"/>
      <c r="E417" t="s">
        <v>7097</v>
      </c>
      <c r="F417" t="s">
        <v>6886</v>
      </c>
      <c r="G417" s="16"/>
      <c r="I417" t="s">
        <v>119</v>
      </c>
      <c r="K417" s="16"/>
      <c r="L417" s="16"/>
      <c r="M417" s="16">
        <f t="shared" si="15"/>
        <v>1</v>
      </c>
      <c r="N417" s="16" t="s">
        <v>6339</v>
      </c>
      <c r="O417" s="16"/>
      <c r="P417" s="16"/>
      <c r="Q417" s="16"/>
      <c r="R417" t="s">
        <v>6531</v>
      </c>
      <c r="S417" s="16"/>
      <c r="T417" s="16"/>
      <c r="U417" s="16"/>
      <c r="V417" s="16"/>
      <c r="AB417" s="16"/>
      <c r="AC417" t="s">
        <v>6844</v>
      </c>
      <c r="AJ417" t="s">
        <v>6845</v>
      </c>
      <c r="AK417" s="42"/>
      <c r="AL417" s="16"/>
      <c r="AY417" s="30"/>
      <c r="BC417" s="26"/>
      <c r="BH417" s="16"/>
      <c r="BI417" s="41"/>
      <c r="BM417" s="26"/>
      <c r="BT417" s="16"/>
      <c r="BV417" s="19"/>
      <c r="CC417" s="16"/>
      <c r="CS417" s="19"/>
      <c r="CU417" s="19"/>
      <c r="CX417" s="16"/>
      <c r="DA417" s="16"/>
      <c r="DB417" s="16"/>
      <c r="DC417" s="16"/>
      <c r="DE417" s="16"/>
      <c r="DJ417" s="16"/>
    </row>
    <row r="418" spans="1:114" x14ac:dyDescent="0.35">
      <c r="A418" s="16" t="s">
        <v>6259</v>
      </c>
      <c r="C418" t="s">
        <v>6846</v>
      </c>
      <c r="D418" s="32"/>
      <c r="E418"/>
      <c r="F418" t="s">
        <v>6886</v>
      </c>
      <c r="G418" s="16"/>
      <c r="I418" t="s">
        <v>119</v>
      </c>
      <c r="K418" s="16"/>
      <c r="L418" s="16"/>
      <c r="M418" s="16">
        <f t="shared" si="15"/>
        <v>1</v>
      </c>
      <c r="N418" s="16" t="s">
        <v>6339</v>
      </c>
      <c r="O418" s="16"/>
      <c r="P418" s="16"/>
      <c r="Q418" s="16"/>
      <c r="R418" t="s">
        <v>7007</v>
      </c>
      <c r="S418" s="16"/>
      <c r="T418" s="16"/>
      <c r="U418" s="16"/>
      <c r="V418" s="16"/>
      <c r="AB418" s="16"/>
      <c r="AC418" t="s">
        <v>6846</v>
      </c>
      <c r="AJ418" t="s">
        <v>6531</v>
      </c>
      <c r="AK418" s="42"/>
      <c r="AL418" s="16"/>
      <c r="AY418" s="30"/>
      <c r="BC418" s="26"/>
      <c r="BH418" s="16"/>
      <c r="BI418" s="41"/>
      <c r="BM418" s="26"/>
      <c r="BT418" s="16"/>
      <c r="BV418" s="19"/>
      <c r="CC418" s="16"/>
      <c r="CS418" s="19"/>
      <c r="CU418" s="19"/>
      <c r="CX418" s="16"/>
      <c r="DA418" s="16"/>
      <c r="DB418" s="16"/>
      <c r="DC418" s="16"/>
      <c r="DE418" s="16"/>
      <c r="DJ418" s="16"/>
    </row>
    <row r="419" spans="1:114" x14ac:dyDescent="0.35">
      <c r="A419" s="16" t="s">
        <v>6259</v>
      </c>
      <c r="C419" t="s">
        <v>6847</v>
      </c>
      <c r="D419" s="32"/>
      <c r="E419" t="s">
        <v>7098</v>
      </c>
      <c r="F419" t="s">
        <v>6886</v>
      </c>
      <c r="G419" s="16"/>
      <c r="I419" t="s">
        <v>119</v>
      </c>
      <c r="K419" s="16"/>
      <c r="L419" s="16"/>
      <c r="M419" s="16">
        <f t="shared" si="15"/>
        <v>1</v>
      </c>
      <c r="N419" s="16" t="s">
        <v>6339</v>
      </c>
      <c r="O419" s="16"/>
      <c r="P419" s="16"/>
      <c r="Q419" s="16"/>
      <c r="R419" t="s">
        <v>6531</v>
      </c>
      <c r="S419" s="16"/>
      <c r="T419" s="16"/>
      <c r="U419" s="16"/>
      <c r="V419" s="16"/>
      <c r="AB419" s="16"/>
      <c r="AC419" t="s">
        <v>6847</v>
      </c>
      <c r="AJ419" t="s">
        <v>6534</v>
      </c>
      <c r="AK419" s="42"/>
      <c r="AL419" s="16"/>
      <c r="AY419" s="30"/>
      <c r="BC419" s="26"/>
      <c r="BH419" s="16"/>
      <c r="BI419" s="41"/>
      <c r="BM419" s="26"/>
      <c r="BT419" s="16"/>
      <c r="BV419" s="19"/>
      <c r="CC419" s="16"/>
      <c r="CS419" s="19"/>
      <c r="CU419" s="19"/>
      <c r="CX419" s="16"/>
      <c r="DA419" s="16"/>
      <c r="DB419" s="16"/>
      <c r="DC419" s="16"/>
      <c r="DE419" s="16"/>
      <c r="DJ419" s="16"/>
    </row>
    <row r="420" spans="1:114" x14ac:dyDescent="0.35">
      <c r="A420" s="16" t="s">
        <v>6259</v>
      </c>
      <c r="C420" t="s">
        <v>6432</v>
      </c>
      <c r="D420" s="32"/>
      <c r="E420"/>
      <c r="F420" t="s">
        <v>6886</v>
      </c>
      <c r="G420" s="16"/>
      <c r="I420" t="s">
        <v>119</v>
      </c>
      <c r="K420" s="16"/>
      <c r="L420" s="16"/>
      <c r="M420" s="16">
        <f t="shared" si="15"/>
        <v>1</v>
      </c>
      <c r="N420" s="16" t="s">
        <v>6339</v>
      </c>
      <c r="O420" s="16"/>
      <c r="P420" s="16"/>
      <c r="Q420" s="16"/>
      <c r="R420" t="s">
        <v>7099</v>
      </c>
      <c r="S420" s="16"/>
      <c r="T420" s="16"/>
      <c r="U420" s="16"/>
      <c r="V420" s="16"/>
      <c r="AB420" s="16"/>
      <c r="AC420" t="s">
        <v>6432</v>
      </c>
      <c r="AJ420" t="s">
        <v>6531</v>
      </c>
      <c r="AK420" s="42"/>
      <c r="AL420" s="16"/>
      <c r="AY420" s="30"/>
      <c r="BC420" s="26"/>
      <c r="BH420" s="16"/>
      <c r="BI420" s="41"/>
      <c r="BM420" s="26"/>
      <c r="BT420" s="16"/>
      <c r="BV420" s="19"/>
      <c r="CC420" s="16"/>
      <c r="CS420" s="19"/>
      <c r="CU420" s="19"/>
      <c r="CX420" s="16"/>
      <c r="DA420" s="16"/>
      <c r="DB420" s="16"/>
      <c r="DC420" s="16"/>
      <c r="DE420" s="16"/>
      <c r="DJ420" s="16"/>
    </row>
    <row r="421" spans="1:114" x14ac:dyDescent="0.35">
      <c r="A421" s="16" t="s">
        <v>6259</v>
      </c>
      <c r="C421" t="s">
        <v>6848</v>
      </c>
      <c r="D421" s="32"/>
      <c r="E421" t="s">
        <v>7100</v>
      </c>
      <c r="F421" t="s">
        <v>6886</v>
      </c>
      <c r="G421" s="16"/>
      <c r="I421" t="s">
        <v>119</v>
      </c>
      <c r="K421" s="16"/>
      <c r="L421" s="16"/>
      <c r="M421" s="16">
        <f t="shared" si="15"/>
        <v>1</v>
      </c>
      <c r="N421" s="16" t="s">
        <v>6339</v>
      </c>
      <c r="O421" s="16"/>
      <c r="P421" s="16"/>
      <c r="Q421" s="16"/>
      <c r="R421" t="s">
        <v>6531</v>
      </c>
      <c r="S421" s="16"/>
      <c r="T421" s="16"/>
      <c r="U421" s="16"/>
      <c r="V421" s="16"/>
      <c r="AB421" s="16"/>
      <c r="AC421" t="s">
        <v>6848</v>
      </c>
      <c r="AJ421" t="s">
        <v>661</v>
      </c>
      <c r="AK421" s="42"/>
      <c r="AL421" s="16"/>
      <c r="AY421" s="30"/>
      <c r="BC421" s="26"/>
      <c r="BH421" s="16"/>
      <c r="BI421" s="41"/>
      <c r="BM421" s="26"/>
      <c r="BT421" s="16"/>
      <c r="BV421" s="19"/>
      <c r="CC421" s="16"/>
      <c r="CS421" s="19"/>
      <c r="CU421" s="19"/>
      <c r="CX421" s="16"/>
      <c r="DA421" s="16"/>
      <c r="DB421" s="16"/>
      <c r="DC421" s="16"/>
      <c r="DE421" s="16"/>
      <c r="DJ421" s="16"/>
    </row>
    <row r="422" spans="1:114" x14ac:dyDescent="0.35">
      <c r="A422" s="16" t="s">
        <v>6259</v>
      </c>
      <c r="C422" t="s">
        <v>6849</v>
      </c>
      <c r="D422" s="32"/>
      <c r="E422" t="s">
        <v>7101</v>
      </c>
      <c r="F422" t="s">
        <v>6886</v>
      </c>
      <c r="G422" s="16"/>
      <c r="I422" t="s">
        <v>119</v>
      </c>
      <c r="K422" s="16"/>
      <c r="L422" s="16"/>
      <c r="M422" s="16">
        <f t="shared" si="15"/>
        <v>1</v>
      </c>
      <c r="N422" s="16" t="s">
        <v>6339</v>
      </c>
      <c r="O422" s="16"/>
      <c r="P422" s="16"/>
      <c r="Q422" s="16"/>
      <c r="R422" t="s">
        <v>6531</v>
      </c>
      <c r="S422" s="16"/>
      <c r="T422" s="16"/>
      <c r="U422" s="16"/>
      <c r="V422" s="16"/>
      <c r="AB422" s="16"/>
      <c r="AC422" t="s">
        <v>6849</v>
      </c>
      <c r="AJ422" t="s">
        <v>6850</v>
      </c>
      <c r="AK422" s="42"/>
      <c r="AL422" s="16"/>
      <c r="AY422" s="30"/>
      <c r="BC422" s="26"/>
      <c r="BH422" s="16"/>
      <c r="BI422" s="41"/>
      <c r="BM422" s="26"/>
      <c r="BT422" s="16"/>
      <c r="BV422" s="19"/>
      <c r="CC422" s="16"/>
      <c r="CS422" s="19"/>
      <c r="CU422" s="19"/>
      <c r="CX422" s="16"/>
      <c r="DA422" s="16"/>
      <c r="DB422" s="16"/>
      <c r="DC422" s="16"/>
      <c r="DE422" s="16"/>
      <c r="DJ422" s="16"/>
    </row>
    <row r="423" spans="1:114" x14ac:dyDescent="0.35">
      <c r="A423" s="16" t="s">
        <v>6259</v>
      </c>
      <c r="C423" t="s">
        <v>6853</v>
      </c>
      <c r="D423" s="32"/>
      <c r="E423" t="s">
        <v>7103</v>
      </c>
      <c r="F423" t="s">
        <v>6886</v>
      </c>
      <c r="G423" s="16"/>
      <c r="I423" t="s">
        <v>119</v>
      </c>
      <c r="K423" s="16"/>
      <c r="L423" s="16"/>
      <c r="M423" s="16">
        <f t="shared" si="15"/>
        <v>1</v>
      </c>
      <c r="N423" s="16" t="s">
        <v>6339</v>
      </c>
      <c r="O423" s="16"/>
      <c r="P423" s="16"/>
      <c r="Q423" s="16"/>
      <c r="R423" t="s">
        <v>6531</v>
      </c>
      <c r="S423" s="16"/>
      <c r="T423" s="16"/>
      <c r="U423" s="16"/>
      <c r="V423" s="16"/>
      <c r="AB423" s="16"/>
      <c r="AC423" t="s">
        <v>6853</v>
      </c>
      <c r="AJ423" t="s">
        <v>6577</v>
      </c>
      <c r="AK423" s="42"/>
      <c r="AL423" s="16"/>
      <c r="AY423" s="30"/>
      <c r="BC423" s="26"/>
      <c r="BH423" s="16"/>
      <c r="BI423" s="41"/>
      <c r="BM423" s="26"/>
      <c r="BT423" s="16"/>
      <c r="BV423" s="19"/>
      <c r="CC423" s="16"/>
      <c r="CS423" s="19"/>
      <c r="CU423" s="19"/>
      <c r="CX423" s="16"/>
      <c r="DA423" s="16"/>
      <c r="DB423" s="16"/>
      <c r="DC423" s="16"/>
      <c r="DE423" s="16"/>
      <c r="DJ423" s="16"/>
    </row>
    <row r="424" spans="1:114" x14ac:dyDescent="0.35">
      <c r="A424" s="16" t="s">
        <v>6259</v>
      </c>
      <c r="C424" t="s">
        <v>6854</v>
      </c>
      <c r="D424" s="32"/>
      <c r="E424" t="s">
        <v>7104</v>
      </c>
      <c r="F424" t="s">
        <v>6886</v>
      </c>
      <c r="G424" s="16"/>
      <c r="I424" t="s">
        <v>119</v>
      </c>
      <c r="K424" s="16"/>
      <c r="L424" s="16"/>
      <c r="M424" s="16">
        <f t="shared" si="15"/>
        <v>1</v>
      </c>
      <c r="N424" s="16" t="s">
        <v>6339</v>
      </c>
      <c r="O424" s="16"/>
      <c r="P424" s="16"/>
      <c r="Q424" s="16"/>
      <c r="R424" t="s">
        <v>6531</v>
      </c>
      <c r="S424" s="16"/>
      <c r="T424" s="16"/>
      <c r="U424" s="16"/>
      <c r="V424" s="16"/>
      <c r="AB424" s="16"/>
      <c r="AC424" t="s">
        <v>6854</v>
      </c>
      <c r="AJ424" t="s">
        <v>601</v>
      </c>
      <c r="AK424" s="42"/>
      <c r="AL424" s="16"/>
      <c r="AY424" s="30"/>
      <c r="BC424" s="26"/>
      <c r="BH424" s="16"/>
      <c r="BI424" s="41"/>
      <c r="BM424" s="26"/>
      <c r="BT424" s="16"/>
      <c r="BV424" s="19"/>
      <c r="CC424" s="16"/>
      <c r="CS424" s="19"/>
      <c r="CU424" s="19"/>
      <c r="CX424" s="16"/>
      <c r="DA424" s="16"/>
      <c r="DB424" s="16"/>
      <c r="DC424" s="16"/>
      <c r="DE424" s="16"/>
      <c r="DJ424" s="16"/>
    </row>
    <row r="425" spans="1:114" x14ac:dyDescent="0.35">
      <c r="A425" s="16" t="s">
        <v>6259</v>
      </c>
      <c r="C425" t="s">
        <v>6855</v>
      </c>
      <c r="D425" s="32"/>
      <c r="E425" t="s">
        <v>7105</v>
      </c>
      <c r="F425" t="s">
        <v>6886</v>
      </c>
      <c r="G425" s="16"/>
      <c r="I425" t="s">
        <v>119</v>
      </c>
      <c r="K425" s="16"/>
      <c r="L425" s="16"/>
      <c r="M425" s="16">
        <f t="shared" si="15"/>
        <v>1</v>
      </c>
      <c r="N425" s="16" t="s">
        <v>6339</v>
      </c>
      <c r="O425" s="16"/>
      <c r="P425" s="16"/>
      <c r="Q425" s="16"/>
      <c r="R425" t="s">
        <v>6856</v>
      </c>
      <c r="S425" s="16"/>
      <c r="T425" s="16"/>
      <c r="U425" s="16"/>
      <c r="V425" s="16"/>
      <c r="AB425" s="16"/>
      <c r="AC425" t="s">
        <v>6855</v>
      </c>
      <c r="AJ425" t="s">
        <v>6534</v>
      </c>
      <c r="AK425" s="42"/>
      <c r="AL425" s="16"/>
      <c r="AY425" s="30"/>
      <c r="BC425" s="26"/>
      <c r="BH425" s="16"/>
      <c r="BI425" s="41"/>
      <c r="BM425" s="26"/>
      <c r="BT425" s="16"/>
      <c r="BV425" s="19"/>
      <c r="CC425" s="16"/>
      <c r="CS425" s="19"/>
      <c r="CU425" s="19"/>
      <c r="CX425" s="16"/>
      <c r="DA425" s="16"/>
      <c r="DB425" s="16"/>
      <c r="DC425" s="16"/>
      <c r="DE425" s="16"/>
      <c r="DJ425" s="16"/>
    </row>
    <row r="426" spans="1:114" x14ac:dyDescent="0.35">
      <c r="A426" s="16" t="s">
        <v>6259</v>
      </c>
      <c r="C426" t="s">
        <v>6859</v>
      </c>
      <c r="D426" s="32"/>
      <c r="E426"/>
      <c r="F426" t="s">
        <v>6886</v>
      </c>
      <c r="G426" s="16"/>
      <c r="I426" t="s">
        <v>119</v>
      </c>
      <c r="K426" s="16"/>
      <c r="L426" s="16"/>
      <c r="M426" s="16">
        <f t="shared" si="15"/>
        <v>1</v>
      </c>
      <c r="N426" s="16" t="s">
        <v>6339</v>
      </c>
      <c r="O426" s="16"/>
      <c r="P426" s="16"/>
      <c r="Q426" s="16"/>
      <c r="R426" t="s">
        <v>7107</v>
      </c>
      <c r="S426" s="16"/>
      <c r="T426" s="16"/>
      <c r="U426" s="16"/>
      <c r="V426" s="16"/>
      <c r="AB426" s="16"/>
      <c r="AC426" t="s">
        <v>6859</v>
      </c>
      <c r="AJ426" t="s">
        <v>6531</v>
      </c>
      <c r="AK426" s="42"/>
      <c r="AL426" s="16"/>
      <c r="AY426" s="30"/>
      <c r="BC426" s="26"/>
      <c r="BH426" s="16"/>
      <c r="BI426" s="41"/>
      <c r="BM426" s="26"/>
      <c r="BT426" s="16"/>
      <c r="BV426" s="19"/>
      <c r="CC426" s="16"/>
      <c r="CS426" s="19"/>
      <c r="CU426" s="19"/>
      <c r="CX426" s="16"/>
      <c r="DA426" s="16"/>
      <c r="DB426" s="16"/>
      <c r="DC426" s="16"/>
      <c r="DE426" s="16"/>
      <c r="DJ426" s="16"/>
    </row>
    <row r="427" spans="1:114" x14ac:dyDescent="0.35">
      <c r="A427" s="16" t="s">
        <v>6259</v>
      </c>
      <c r="C427" t="s">
        <v>6860</v>
      </c>
      <c r="D427" s="32"/>
      <c r="E427"/>
      <c r="F427" t="s">
        <v>6886</v>
      </c>
      <c r="G427" s="16"/>
      <c r="I427" t="s">
        <v>119</v>
      </c>
      <c r="K427" s="16"/>
      <c r="L427" s="16"/>
      <c r="M427" s="16">
        <f t="shared" si="15"/>
        <v>1</v>
      </c>
      <c r="N427" s="16" t="s">
        <v>6339</v>
      </c>
      <c r="O427" s="16"/>
      <c r="P427" s="16"/>
      <c r="Q427" s="16"/>
      <c r="R427" t="s">
        <v>6952</v>
      </c>
      <c r="S427" s="16"/>
      <c r="T427" s="16"/>
      <c r="U427" s="16"/>
      <c r="V427" s="16"/>
      <c r="AB427" s="16"/>
      <c r="AC427" t="s">
        <v>6860</v>
      </c>
      <c r="AJ427" t="s">
        <v>6531</v>
      </c>
      <c r="AK427" s="42"/>
      <c r="AL427" s="16"/>
      <c r="AY427" s="30"/>
      <c r="BC427" s="26"/>
      <c r="BH427" s="16"/>
      <c r="BI427" s="41"/>
      <c r="BM427" s="26"/>
      <c r="BT427" s="16"/>
      <c r="BV427" s="19"/>
      <c r="CC427" s="16"/>
      <c r="CS427" s="19"/>
      <c r="CU427" s="19"/>
      <c r="CX427" s="16"/>
      <c r="DA427" s="16"/>
      <c r="DB427" s="16"/>
      <c r="DC427" s="16"/>
      <c r="DE427" s="16"/>
      <c r="DJ427" s="16"/>
    </row>
    <row r="428" spans="1:114" x14ac:dyDescent="0.35">
      <c r="A428" s="16" t="s">
        <v>6259</v>
      </c>
      <c r="C428" t="s">
        <v>6861</v>
      </c>
      <c r="D428" s="32"/>
      <c r="E428"/>
      <c r="F428" t="s">
        <v>6886</v>
      </c>
      <c r="G428" s="16"/>
      <c r="I428" t="s">
        <v>119</v>
      </c>
      <c r="K428" s="16"/>
      <c r="L428" s="16"/>
      <c r="M428" s="16">
        <f t="shared" si="15"/>
        <v>1</v>
      </c>
      <c r="N428" s="16" t="s">
        <v>6339</v>
      </c>
      <c r="O428" s="16"/>
      <c r="P428" s="16"/>
      <c r="Q428" s="16"/>
      <c r="R428" t="s">
        <v>7108</v>
      </c>
      <c r="S428" s="16"/>
      <c r="T428" s="16"/>
      <c r="U428" s="16"/>
      <c r="V428" s="16"/>
      <c r="AB428" s="16"/>
      <c r="AC428" t="s">
        <v>6861</v>
      </c>
      <c r="AJ428" t="s">
        <v>6531</v>
      </c>
      <c r="AK428" s="42"/>
      <c r="AL428" s="16"/>
      <c r="AY428" s="30"/>
      <c r="BC428" s="26"/>
      <c r="BH428" s="16"/>
      <c r="BI428" s="41"/>
      <c r="BM428" s="26"/>
      <c r="BT428" s="16"/>
      <c r="BV428" s="19"/>
      <c r="CC428" s="16"/>
      <c r="CS428" s="19"/>
      <c r="CU428" s="19"/>
      <c r="CX428" s="16"/>
      <c r="DA428" s="16"/>
      <c r="DB428" s="16"/>
      <c r="DC428" s="16"/>
      <c r="DE428" s="16"/>
      <c r="DJ428" s="16"/>
    </row>
    <row r="429" spans="1:114" x14ac:dyDescent="0.35">
      <c r="A429" s="16" t="s">
        <v>6259</v>
      </c>
      <c r="C429" t="s">
        <v>6863</v>
      </c>
      <c r="D429" s="32"/>
      <c r="E429" t="s">
        <v>7109</v>
      </c>
      <c r="F429" t="s">
        <v>6886</v>
      </c>
      <c r="G429" s="16"/>
      <c r="I429" t="s">
        <v>119</v>
      </c>
      <c r="K429" s="16"/>
      <c r="L429" s="16"/>
      <c r="M429" s="16">
        <f t="shared" si="15"/>
        <v>1</v>
      </c>
      <c r="N429" s="16" t="s">
        <v>6339</v>
      </c>
      <c r="O429" s="16"/>
      <c r="P429" s="16"/>
      <c r="Q429" s="16"/>
      <c r="R429" t="s">
        <v>6531</v>
      </c>
      <c r="S429" s="16"/>
      <c r="T429" s="16"/>
      <c r="U429" s="16"/>
      <c r="V429" s="16"/>
      <c r="AB429" s="16"/>
      <c r="AC429" t="s">
        <v>6863</v>
      </c>
      <c r="AJ429" t="s">
        <v>6864</v>
      </c>
      <c r="AK429" s="42"/>
      <c r="AL429" s="16"/>
      <c r="AY429" s="30"/>
      <c r="BC429" s="26"/>
      <c r="BH429" s="16"/>
      <c r="BI429" s="41"/>
      <c r="BM429" s="26"/>
      <c r="BT429" s="16"/>
      <c r="BV429" s="19"/>
      <c r="CC429" s="16"/>
      <c r="CS429" s="19"/>
      <c r="CU429" s="19"/>
      <c r="CX429" s="16"/>
      <c r="DA429" s="16"/>
      <c r="DB429" s="16"/>
      <c r="DC429" s="16"/>
      <c r="DE429" s="16"/>
      <c r="DJ429" s="16"/>
    </row>
    <row r="430" spans="1:114" x14ac:dyDescent="0.35">
      <c r="A430" s="16" t="s">
        <v>6259</v>
      </c>
      <c r="C430" t="s">
        <v>6865</v>
      </c>
      <c r="D430" s="32"/>
      <c r="E430"/>
      <c r="F430" t="s">
        <v>6886</v>
      </c>
      <c r="G430" s="16"/>
      <c r="I430" t="s">
        <v>119</v>
      </c>
      <c r="K430" s="16"/>
      <c r="L430" s="16"/>
      <c r="M430" s="16">
        <f t="shared" si="15"/>
        <v>1</v>
      </c>
      <c r="N430" s="16" t="s">
        <v>6339</v>
      </c>
      <c r="O430" s="16"/>
      <c r="P430" s="16"/>
      <c r="Q430" s="16"/>
      <c r="R430" t="s">
        <v>7110</v>
      </c>
      <c r="S430" s="16"/>
      <c r="T430" s="16"/>
      <c r="U430" s="16"/>
      <c r="V430" s="16"/>
      <c r="AB430" s="16"/>
      <c r="AC430" t="s">
        <v>6865</v>
      </c>
      <c r="AJ430" t="s">
        <v>6531</v>
      </c>
      <c r="AK430" s="42"/>
      <c r="AL430" s="16"/>
      <c r="AY430" s="30"/>
      <c r="BC430" s="26"/>
      <c r="BH430" s="16"/>
      <c r="BI430" s="41"/>
      <c r="BM430" s="26"/>
      <c r="BT430" s="16"/>
      <c r="BV430" s="19"/>
      <c r="CC430" s="16"/>
      <c r="CS430" s="19"/>
      <c r="CU430" s="19"/>
      <c r="CX430" s="16"/>
      <c r="DA430" s="16"/>
      <c r="DB430" s="16"/>
      <c r="DC430" s="16"/>
      <c r="DE430" s="16"/>
      <c r="DJ430" s="16"/>
    </row>
    <row r="431" spans="1:114" x14ac:dyDescent="0.35">
      <c r="A431" s="16" t="s">
        <v>6259</v>
      </c>
      <c r="C431" t="s">
        <v>6866</v>
      </c>
      <c r="D431" s="32"/>
      <c r="E431" t="s">
        <v>7111</v>
      </c>
      <c r="F431" t="s">
        <v>6886</v>
      </c>
      <c r="G431" s="16"/>
      <c r="I431" t="s">
        <v>119</v>
      </c>
      <c r="K431" s="16"/>
      <c r="L431" s="16"/>
      <c r="M431" s="16">
        <f t="shared" si="15"/>
        <v>1</v>
      </c>
      <c r="N431" s="16" t="s">
        <v>6339</v>
      </c>
      <c r="O431" s="16"/>
      <c r="P431" s="16"/>
      <c r="Q431" s="16"/>
      <c r="R431" t="s">
        <v>6531</v>
      </c>
      <c r="S431" s="16"/>
      <c r="T431" s="16"/>
      <c r="U431" s="16"/>
      <c r="V431" s="16"/>
      <c r="AB431" s="16"/>
      <c r="AC431" t="s">
        <v>6866</v>
      </c>
      <c r="AJ431" t="s">
        <v>6567</v>
      </c>
      <c r="AK431" s="42"/>
      <c r="AL431" s="16"/>
      <c r="AY431" s="30"/>
      <c r="BC431" s="26"/>
      <c r="BH431" s="16"/>
      <c r="BI431" s="41"/>
      <c r="BM431" s="26"/>
      <c r="BT431" s="16"/>
      <c r="BV431" s="19"/>
      <c r="CC431" s="16"/>
      <c r="CS431" s="19"/>
      <c r="CU431" s="19"/>
      <c r="CX431" s="16"/>
      <c r="DA431" s="16"/>
      <c r="DB431" s="16"/>
      <c r="DC431" s="16"/>
      <c r="DE431" s="16"/>
      <c r="DJ431" s="16"/>
    </row>
    <row r="432" spans="1:114" x14ac:dyDescent="0.35">
      <c r="A432" s="16" t="s">
        <v>6259</v>
      </c>
      <c r="C432" t="s">
        <v>6867</v>
      </c>
      <c r="D432" s="32"/>
      <c r="E432" t="s">
        <v>7112</v>
      </c>
      <c r="F432" t="s">
        <v>6886</v>
      </c>
      <c r="G432" s="16"/>
      <c r="I432" t="s">
        <v>119</v>
      </c>
      <c r="K432" s="16"/>
      <c r="L432" s="16"/>
      <c r="M432" s="16">
        <f t="shared" si="15"/>
        <v>1</v>
      </c>
      <c r="N432" s="16" t="s">
        <v>6339</v>
      </c>
      <c r="O432" s="16"/>
      <c r="P432" s="16"/>
      <c r="Q432" s="16"/>
      <c r="R432" t="s">
        <v>6531</v>
      </c>
      <c r="S432" s="16"/>
      <c r="T432" s="16"/>
      <c r="U432" s="16"/>
      <c r="V432" s="16"/>
      <c r="AB432" s="16"/>
      <c r="AC432" t="s">
        <v>6867</v>
      </c>
      <c r="AJ432" t="s">
        <v>6567</v>
      </c>
      <c r="AK432" s="42"/>
      <c r="AL432" s="16"/>
      <c r="AY432" s="30"/>
      <c r="BC432" s="26"/>
      <c r="BH432" s="16"/>
      <c r="BI432" s="41"/>
      <c r="BM432" s="26"/>
      <c r="BT432" s="16"/>
      <c r="BV432" s="19"/>
      <c r="CC432" s="16"/>
      <c r="CS432" s="19"/>
      <c r="CU432" s="19"/>
      <c r="CX432" s="16"/>
      <c r="DA432" s="16"/>
      <c r="DB432" s="16"/>
      <c r="DC432" s="16"/>
      <c r="DE432" s="16"/>
      <c r="DJ432" s="16"/>
    </row>
    <row r="433" spans="1:114" x14ac:dyDescent="0.35">
      <c r="A433" s="16" t="s">
        <v>6259</v>
      </c>
      <c r="C433" t="s">
        <v>6870</v>
      </c>
      <c r="D433" s="32"/>
      <c r="E433"/>
      <c r="F433" t="s">
        <v>6886</v>
      </c>
      <c r="G433" s="16"/>
      <c r="I433" t="s">
        <v>119</v>
      </c>
      <c r="K433" s="16"/>
      <c r="L433" s="16"/>
      <c r="M433" s="16">
        <f t="shared" si="15"/>
        <v>1</v>
      </c>
      <c r="N433" s="16" t="s">
        <v>6339</v>
      </c>
      <c r="O433" s="16"/>
      <c r="P433" s="16"/>
      <c r="Q433" s="16"/>
      <c r="R433" t="s">
        <v>7113</v>
      </c>
      <c r="S433" s="16"/>
      <c r="T433" s="16"/>
      <c r="U433" s="16"/>
      <c r="V433" s="16"/>
      <c r="AB433" s="16"/>
      <c r="AC433" t="s">
        <v>6870</v>
      </c>
      <c r="AJ433" t="s">
        <v>6531</v>
      </c>
      <c r="AK433" s="42"/>
      <c r="AL433" s="16"/>
      <c r="AY433" s="30"/>
      <c r="BC433" s="26"/>
      <c r="BH433" s="16"/>
      <c r="BI433" s="41"/>
      <c r="BM433" s="26"/>
      <c r="BT433" s="16"/>
      <c r="BV433" s="19"/>
      <c r="CC433" s="16"/>
      <c r="CS433" s="19"/>
      <c r="CU433" s="19"/>
      <c r="CX433" s="16"/>
      <c r="DA433" s="16"/>
      <c r="DB433" s="16"/>
      <c r="DC433" s="16"/>
      <c r="DE433" s="16"/>
      <c r="DJ433" s="16"/>
    </row>
    <row r="434" spans="1:114" x14ac:dyDescent="0.35">
      <c r="A434" s="16" t="s">
        <v>6259</v>
      </c>
      <c r="C434" t="s">
        <v>6871</v>
      </c>
      <c r="D434" s="32"/>
      <c r="E434"/>
      <c r="F434" t="s">
        <v>6886</v>
      </c>
      <c r="G434" s="16"/>
      <c r="I434" t="s">
        <v>119</v>
      </c>
      <c r="K434" s="16"/>
      <c r="L434" s="16"/>
      <c r="M434" s="16">
        <f t="shared" si="15"/>
        <v>1</v>
      </c>
      <c r="N434" s="16" t="s">
        <v>6339</v>
      </c>
      <c r="O434" s="16"/>
      <c r="P434" s="16"/>
      <c r="Q434" s="16"/>
      <c r="R434" t="s">
        <v>7042</v>
      </c>
      <c r="S434" s="16"/>
      <c r="T434" s="16"/>
      <c r="U434" s="16"/>
      <c r="V434" s="16"/>
      <c r="AB434" s="16"/>
      <c r="AC434" t="s">
        <v>6871</v>
      </c>
      <c r="AJ434" t="s">
        <v>6531</v>
      </c>
      <c r="AK434" s="42"/>
      <c r="AL434" s="16"/>
      <c r="AY434" s="30"/>
      <c r="BC434" s="26"/>
      <c r="BH434" s="16"/>
      <c r="BI434" s="41"/>
      <c r="BM434" s="26"/>
      <c r="BT434" s="16"/>
      <c r="BV434" s="19"/>
      <c r="CC434" s="16"/>
      <c r="CS434" s="19"/>
      <c r="CU434" s="19"/>
      <c r="CX434" s="16"/>
      <c r="DA434" s="16"/>
      <c r="DB434" s="16"/>
      <c r="DC434" s="16"/>
      <c r="DE434" s="16"/>
      <c r="DJ434" s="16"/>
    </row>
    <row r="435" spans="1:114" x14ac:dyDescent="0.35">
      <c r="A435" s="16" t="s">
        <v>6259</v>
      </c>
      <c r="C435" t="s">
        <v>6872</v>
      </c>
      <c r="D435" s="32"/>
      <c r="E435" t="s">
        <v>7114</v>
      </c>
      <c r="F435" t="s">
        <v>6886</v>
      </c>
      <c r="G435" s="16"/>
      <c r="I435" t="s">
        <v>119</v>
      </c>
      <c r="K435" s="16"/>
      <c r="L435" s="16"/>
      <c r="M435" s="16">
        <f t="shared" si="15"/>
        <v>1</v>
      </c>
      <c r="N435" s="16" t="s">
        <v>6339</v>
      </c>
      <c r="O435" s="16"/>
      <c r="P435" s="16"/>
      <c r="Q435" s="16"/>
      <c r="R435" t="s">
        <v>6531</v>
      </c>
      <c r="S435" s="16"/>
      <c r="T435" s="16"/>
      <c r="U435" s="16"/>
      <c r="V435" s="16"/>
      <c r="AB435" s="16"/>
      <c r="AC435" t="s">
        <v>6872</v>
      </c>
      <c r="AJ435" t="s">
        <v>6537</v>
      </c>
      <c r="AK435" s="42"/>
      <c r="AL435" s="16"/>
      <c r="AY435" s="30"/>
      <c r="BC435" s="26"/>
      <c r="BH435" s="16"/>
      <c r="BI435" s="41"/>
      <c r="BM435" s="26"/>
      <c r="BT435" s="16"/>
      <c r="BV435" s="19"/>
      <c r="CC435" s="16"/>
      <c r="CS435" s="19"/>
      <c r="CU435" s="19"/>
      <c r="CX435" s="16"/>
      <c r="DA435" s="16"/>
      <c r="DB435" s="16"/>
      <c r="DC435" s="16"/>
      <c r="DE435" s="16"/>
      <c r="DJ435" s="16"/>
    </row>
    <row r="436" spans="1:114" x14ac:dyDescent="0.35">
      <c r="A436" s="16" t="s">
        <v>6259</v>
      </c>
      <c r="C436" t="s">
        <v>6873</v>
      </c>
      <c r="D436" s="32"/>
      <c r="E436"/>
      <c r="F436" t="s">
        <v>6886</v>
      </c>
      <c r="G436" s="16"/>
      <c r="I436" t="s">
        <v>119</v>
      </c>
      <c r="K436" s="16"/>
      <c r="L436" s="16"/>
      <c r="M436" s="16">
        <f t="shared" si="15"/>
        <v>1</v>
      </c>
      <c r="N436" s="16" t="s">
        <v>6339</v>
      </c>
      <c r="O436" s="16"/>
      <c r="P436" s="16"/>
      <c r="Q436" s="16"/>
      <c r="R436" t="s">
        <v>7115</v>
      </c>
      <c r="S436" s="16"/>
      <c r="T436" s="16"/>
      <c r="U436" s="16"/>
      <c r="V436" s="16"/>
      <c r="AB436" s="16"/>
      <c r="AC436" t="s">
        <v>6873</v>
      </c>
      <c r="AJ436" t="s">
        <v>6531</v>
      </c>
      <c r="AK436" s="42"/>
      <c r="AL436" s="16"/>
      <c r="AY436" s="30"/>
      <c r="BC436" s="26"/>
      <c r="BH436" s="16"/>
      <c r="BI436" s="41"/>
      <c r="BM436" s="26"/>
      <c r="BT436" s="16"/>
      <c r="BV436" s="19"/>
      <c r="CC436" s="16"/>
      <c r="CS436" s="19"/>
      <c r="CU436" s="19"/>
      <c r="CX436" s="16"/>
      <c r="DA436" s="16"/>
      <c r="DB436" s="16"/>
      <c r="DC436" s="16"/>
      <c r="DE436" s="16"/>
      <c r="DJ436" s="16"/>
    </row>
    <row r="437" spans="1:114" x14ac:dyDescent="0.35">
      <c r="A437" s="16" t="s">
        <v>6259</v>
      </c>
      <c r="C437" t="s">
        <v>6874</v>
      </c>
      <c r="D437" s="32"/>
      <c r="E437"/>
      <c r="F437" t="s">
        <v>6886</v>
      </c>
      <c r="G437" s="16"/>
      <c r="I437" t="s">
        <v>119</v>
      </c>
      <c r="K437" s="16"/>
      <c r="L437" s="16"/>
      <c r="M437" s="16">
        <f t="shared" si="15"/>
        <v>1</v>
      </c>
      <c r="N437" s="16" t="s">
        <v>6339</v>
      </c>
      <c r="O437" s="16"/>
      <c r="P437" s="16"/>
      <c r="Q437" s="16"/>
      <c r="R437" t="s">
        <v>6924</v>
      </c>
      <c r="S437" s="16"/>
      <c r="T437" s="16"/>
      <c r="U437" s="16"/>
      <c r="V437" s="16"/>
      <c r="AB437" s="16"/>
      <c r="AC437" t="s">
        <v>6874</v>
      </c>
      <c r="AJ437" t="s">
        <v>6531</v>
      </c>
      <c r="AK437" s="42"/>
      <c r="AL437" s="16"/>
      <c r="AY437" s="30"/>
      <c r="BC437" s="26"/>
      <c r="BH437" s="16"/>
      <c r="BI437" s="41"/>
      <c r="BM437" s="26"/>
      <c r="BT437" s="16"/>
      <c r="BV437" s="19"/>
      <c r="CC437" s="16"/>
      <c r="CS437" s="19"/>
      <c r="CU437" s="19"/>
      <c r="CX437" s="16"/>
      <c r="DA437" s="16"/>
      <c r="DB437" s="16"/>
      <c r="DC437" s="16"/>
      <c r="DE437" s="16"/>
      <c r="DJ437" s="16"/>
    </row>
    <row r="438" spans="1:114" x14ac:dyDescent="0.35">
      <c r="A438" s="16" t="s">
        <v>6259</v>
      </c>
      <c r="C438" t="s">
        <v>6875</v>
      </c>
      <c r="D438" s="32"/>
      <c r="E438"/>
      <c r="F438" t="s">
        <v>6886</v>
      </c>
      <c r="G438" s="16"/>
      <c r="I438" t="s">
        <v>119</v>
      </c>
      <c r="K438" s="16"/>
      <c r="L438" s="16"/>
      <c r="M438" s="16">
        <f t="shared" si="15"/>
        <v>1</v>
      </c>
      <c r="N438" s="16" t="s">
        <v>6339</v>
      </c>
      <c r="O438" s="16"/>
      <c r="P438" s="16"/>
      <c r="Q438" s="16"/>
      <c r="R438" t="s">
        <v>6899</v>
      </c>
      <c r="S438" s="16"/>
      <c r="T438" s="16"/>
      <c r="U438" s="16"/>
      <c r="V438" s="16"/>
      <c r="AB438" s="16"/>
      <c r="AC438" t="s">
        <v>6875</v>
      </c>
      <c r="AJ438" t="s">
        <v>6531</v>
      </c>
      <c r="AK438" s="42"/>
      <c r="AL438" s="16"/>
      <c r="AY438" s="30"/>
      <c r="BC438" s="26"/>
      <c r="BH438" s="16"/>
      <c r="BI438" s="41"/>
      <c r="BM438" s="26"/>
      <c r="BT438" s="16"/>
      <c r="BV438" s="19"/>
      <c r="CC438" s="16"/>
      <c r="CS438" s="19"/>
      <c r="CU438" s="19"/>
      <c r="CX438" s="16"/>
      <c r="DA438" s="16"/>
      <c r="DB438" s="16"/>
      <c r="DC438" s="16"/>
      <c r="DE438" s="16"/>
      <c r="DJ438" s="16"/>
    </row>
    <row r="439" spans="1:114" x14ac:dyDescent="0.35">
      <c r="A439" s="16" t="s">
        <v>6259</v>
      </c>
      <c r="C439" t="s">
        <v>6876</v>
      </c>
      <c r="D439" s="32"/>
      <c r="E439" t="s">
        <v>7116</v>
      </c>
      <c r="F439" t="s">
        <v>6886</v>
      </c>
      <c r="G439" s="16"/>
      <c r="I439" t="s">
        <v>119</v>
      </c>
      <c r="K439" s="16"/>
      <c r="L439" s="16"/>
      <c r="M439" s="16">
        <f t="shared" si="15"/>
        <v>1</v>
      </c>
      <c r="N439" s="16" t="s">
        <v>6339</v>
      </c>
      <c r="O439" s="16"/>
      <c r="P439" s="16"/>
      <c r="Q439" s="16"/>
      <c r="R439" t="s">
        <v>6531</v>
      </c>
      <c r="S439" s="16"/>
      <c r="T439" s="16"/>
      <c r="U439" s="16"/>
      <c r="V439" s="16"/>
      <c r="AB439" s="16"/>
      <c r="AC439" t="s">
        <v>6876</v>
      </c>
      <c r="AJ439" t="s">
        <v>6550</v>
      </c>
      <c r="AK439" s="42"/>
      <c r="AL439" s="16"/>
      <c r="AY439" s="30"/>
      <c r="BC439" s="26"/>
      <c r="BH439" s="16"/>
      <c r="BI439" s="41"/>
      <c r="BM439" s="26"/>
      <c r="BT439" s="16"/>
      <c r="BV439" s="19"/>
      <c r="CC439" s="16"/>
      <c r="CS439" s="19"/>
      <c r="CU439" s="19"/>
      <c r="CX439" s="16"/>
      <c r="DA439" s="16"/>
      <c r="DB439" s="16"/>
      <c r="DC439" s="16"/>
      <c r="DE439" s="16"/>
      <c r="DJ439" s="16"/>
    </row>
    <row r="440" spans="1:114" x14ac:dyDescent="0.35">
      <c r="A440" s="16" t="s">
        <v>6259</v>
      </c>
      <c r="C440" t="s">
        <v>6877</v>
      </c>
      <c r="D440" s="32"/>
      <c r="E440" t="s">
        <v>7117</v>
      </c>
      <c r="F440" t="s">
        <v>6886</v>
      </c>
      <c r="G440" s="16"/>
      <c r="I440" t="s">
        <v>119</v>
      </c>
      <c r="K440" s="16"/>
      <c r="L440" s="16"/>
      <c r="M440" s="16">
        <f t="shared" si="15"/>
        <v>1</v>
      </c>
      <c r="N440" s="16" t="s">
        <v>6339</v>
      </c>
      <c r="O440" s="16"/>
      <c r="P440" s="16"/>
      <c r="Q440" s="16"/>
      <c r="R440" t="s">
        <v>6531</v>
      </c>
      <c r="S440" s="16"/>
      <c r="T440" s="16"/>
      <c r="U440" s="16"/>
      <c r="V440" s="16"/>
      <c r="AB440" s="16"/>
      <c r="AC440" t="s">
        <v>6877</v>
      </c>
      <c r="AJ440" t="s">
        <v>6852</v>
      </c>
      <c r="AK440" s="42"/>
      <c r="AL440" s="16"/>
      <c r="AY440" s="30"/>
      <c r="BC440" s="26"/>
      <c r="BH440" s="16"/>
      <c r="BI440" s="41"/>
      <c r="BM440" s="26"/>
      <c r="BT440" s="16"/>
      <c r="BV440" s="19"/>
      <c r="CC440" s="16"/>
      <c r="CS440" s="19"/>
      <c r="CU440" s="19"/>
      <c r="CX440" s="16"/>
      <c r="DA440" s="16"/>
      <c r="DB440" s="16"/>
      <c r="DC440" s="16"/>
      <c r="DE440" s="16"/>
      <c r="DJ440" s="16"/>
    </row>
    <row r="441" spans="1:114" x14ac:dyDescent="0.35">
      <c r="A441" s="16" t="s">
        <v>6259</v>
      </c>
      <c r="C441" t="s">
        <v>6878</v>
      </c>
      <c r="D441" s="32"/>
      <c r="E441" t="s">
        <v>7118</v>
      </c>
      <c r="F441" t="s">
        <v>6886</v>
      </c>
      <c r="G441" s="16"/>
      <c r="I441" t="s">
        <v>119</v>
      </c>
      <c r="K441" s="16"/>
      <c r="L441" s="16"/>
      <c r="M441" s="16">
        <f t="shared" si="15"/>
        <v>1</v>
      </c>
      <c r="N441" s="16" t="s">
        <v>6339</v>
      </c>
      <c r="O441" s="16"/>
      <c r="P441" s="16"/>
      <c r="Q441" s="16"/>
      <c r="R441" t="s">
        <v>6531</v>
      </c>
      <c r="S441" s="16"/>
      <c r="T441" s="16"/>
      <c r="U441" s="16"/>
      <c r="V441" s="16"/>
      <c r="AB441" s="16"/>
      <c r="AC441" t="s">
        <v>6878</v>
      </c>
      <c r="AJ441" t="s">
        <v>6711</v>
      </c>
      <c r="AK441" s="42"/>
      <c r="AL441" s="16"/>
      <c r="AY441" s="30"/>
      <c r="BC441" s="26"/>
      <c r="BH441" s="16"/>
      <c r="BI441" s="41"/>
      <c r="BM441" s="26"/>
      <c r="BT441" s="16"/>
      <c r="BV441" s="19"/>
      <c r="CC441" s="16"/>
      <c r="CS441" s="19"/>
      <c r="CU441" s="19"/>
      <c r="CX441" s="16"/>
      <c r="DA441" s="16"/>
      <c r="DB441" s="16"/>
      <c r="DC441" s="16"/>
      <c r="DE441" s="16"/>
      <c r="DJ441" s="16"/>
    </row>
    <row r="442" spans="1:114" x14ac:dyDescent="0.35">
      <c r="A442" s="16" t="s">
        <v>6259</v>
      </c>
      <c r="C442" t="s">
        <v>6879</v>
      </c>
      <c r="D442" s="32"/>
      <c r="E442" t="s">
        <v>7119</v>
      </c>
      <c r="F442" t="s">
        <v>6886</v>
      </c>
      <c r="G442" s="16"/>
      <c r="I442" t="s">
        <v>119</v>
      </c>
      <c r="K442" s="16"/>
      <c r="L442" s="16"/>
      <c r="M442" s="16">
        <f t="shared" si="15"/>
        <v>1</v>
      </c>
      <c r="N442" s="16" t="s">
        <v>6339</v>
      </c>
      <c r="O442" s="16"/>
      <c r="P442" s="16"/>
      <c r="Q442" s="16"/>
      <c r="R442" t="s">
        <v>6531</v>
      </c>
      <c r="S442" s="16"/>
      <c r="T442" s="16"/>
      <c r="U442" s="16"/>
      <c r="V442" s="16"/>
      <c r="AB442" s="16"/>
      <c r="AC442" t="s">
        <v>6879</v>
      </c>
      <c r="AJ442" t="s">
        <v>6567</v>
      </c>
      <c r="AK442" s="42"/>
      <c r="AL442" s="16"/>
      <c r="AY442" s="30"/>
      <c r="BC442" s="26"/>
      <c r="BH442" s="16"/>
      <c r="BI442" s="41"/>
      <c r="BM442" s="26"/>
      <c r="BT442" s="16"/>
      <c r="BV442" s="19"/>
      <c r="CC442" s="16"/>
      <c r="CS442" s="19"/>
      <c r="CU442" s="19"/>
      <c r="CX442" s="16"/>
      <c r="DA442" s="16"/>
      <c r="DB442" s="16"/>
      <c r="DC442" s="16"/>
      <c r="DE442" s="16"/>
      <c r="DJ442" s="16"/>
    </row>
    <row r="443" spans="1:114" x14ac:dyDescent="0.35">
      <c r="A443" s="16" t="s">
        <v>6259</v>
      </c>
      <c r="C443" t="s">
        <v>6880</v>
      </c>
      <c r="D443" s="32"/>
      <c r="E443"/>
      <c r="F443" t="s">
        <v>6886</v>
      </c>
      <c r="G443" s="16"/>
      <c r="I443" t="s">
        <v>119</v>
      </c>
      <c r="K443" s="16"/>
      <c r="L443" s="16"/>
      <c r="M443" s="16">
        <f t="shared" si="15"/>
        <v>1</v>
      </c>
      <c r="N443" s="16" t="s">
        <v>6339</v>
      </c>
      <c r="O443" s="16"/>
      <c r="P443" s="16"/>
      <c r="Q443" s="16"/>
      <c r="R443" t="s">
        <v>6996</v>
      </c>
      <c r="S443" s="16"/>
      <c r="T443" s="16"/>
      <c r="U443" s="16"/>
      <c r="V443" s="16"/>
      <c r="AB443" s="16"/>
      <c r="AC443" t="s">
        <v>6880</v>
      </c>
      <c r="AJ443" t="s">
        <v>6531</v>
      </c>
      <c r="AK443" s="42"/>
      <c r="AL443" s="16"/>
      <c r="AY443" s="30"/>
      <c r="BC443" s="26"/>
      <c r="BH443" s="16"/>
      <c r="BI443" s="41"/>
      <c r="BM443" s="26"/>
      <c r="BT443" s="16"/>
      <c r="BV443" s="19"/>
      <c r="CC443" s="16"/>
      <c r="CS443" s="19"/>
      <c r="CU443" s="19"/>
      <c r="CX443" s="16"/>
      <c r="DA443" s="16"/>
      <c r="DB443" s="16"/>
      <c r="DC443" s="16"/>
      <c r="DE443" s="16"/>
      <c r="DJ443" s="16"/>
    </row>
    <row r="444" spans="1:114" x14ac:dyDescent="0.35">
      <c r="A444" s="16" t="s">
        <v>6259</v>
      </c>
      <c r="C444" t="s">
        <v>6881</v>
      </c>
      <c r="D444" s="32"/>
      <c r="E444" t="s">
        <v>2191</v>
      </c>
      <c r="F444" t="s">
        <v>6886</v>
      </c>
      <c r="G444" s="16"/>
      <c r="I444" t="s">
        <v>119</v>
      </c>
      <c r="K444" s="16"/>
      <c r="L444" s="16"/>
      <c r="M444" s="16">
        <f t="shared" si="15"/>
        <v>1</v>
      </c>
      <c r="N444" s="16" t="s">
        <v>6339</v>
      </c>
      <c r="O444" s="16"/>
      <c r="P444" s="16"/>
      <c r="Q444" s="16"/>
      <c r="R444" t="s">
        <v>6531</v>
      </c>
      <c r="S444" s="16"/>
      <c r="T444" s="16"/>
      <c r="U444" s="16"/>
      <c r="V444" s="16"/>
      <c r="AB444" s="16"/>
      <c r="AC444" t="s">
        <v>6881</v>
      </c>
      <c r="AJ444" t="s">
        <v>6882</v>
      </c>
      <c r="AK444" s="42"/>
      <c r="AL444" s="16"/>
      <c r="AY444" s="30"/>
      <c r="BC444" s="26"/>
      <c r="BH444" s="16"/>
      <c r="BI444" s="41"/>
      <c r="BM444" s="26"/>
      <c r="BT444" s="16"/>
      <c r="BV444" s="19"/>
      <c r="CC444" s="16"/>
      <c r="CS444" s="19"/>
      <c r="CU444" s="19"/>
      <c r="CX444" s="16"/>
      <c r="DA444" s="16"/>
      <c r="DB444" s="16"/>
      <c r="DC444" s="16"/>
      <c r="DE444" s="16"/>
      <c r="DJ444" s="16"/>
    </row>
    <row r="445" spans="1:114" x14ac:dyDescent="0.35">
      <c r="A445" s="16" t="s">
        <v>6259</v>
      </c>
      <c r="C445" t="s">
        <v>6883</v>
      </c>
      <c r="D445" s="32"/>
      <c r="E445" t="s">
        <v>7120</v>
      </c>
      <c r="F445" t="s">
        <v>6886</v>
      </c>
      <c r="G445" s="16"/>
      <c r="I445" t="s">
        <v>119</v>
      </c>
      <c r="K445" s="16"/>
      <c r="L445" s="16"/>
      <c r="M445" s="16">
        <f t="shared" si="15"/>
        <v>1</v>
      </c>
      <c r="N445" s="16" t="s">
        <v>6339</v>
      </c>
      <c r="O445" s="16"/>
      <c r="P445" s="16"/>
      <c r="Q445" s="16"/>
      <c r="R445" t="s">
        <v>6531</v>
      </c>
      <c r="S445" s="16"/>
      <c r="T445" s="16"/>
      <c r="U445" s="16"/>
      <c r="V445" s="16"/>
      <c r="AB445" s="16"/>
      <c r="AC445" t="s">
        <v>6883</v>
      </c>
      <c r="AJ445" t="s">
        <v>6534</v>
      </c>
      <c r="AK445" s="42"/>
      <c r="AL445" s="16"/>
      <c r="AY445" s="30"/>
      <c r="BC445" s="26"/>
      <c r="BH445" s="16"/>
      <c r="BI445" s="41"/>
      <c r="BM445" s="26"/>
      <c r="BT445" s="16"/>
      <c r="BV445" s="19"/>
      <c r="CC445" s="16"/>
      <c r="CS445" s="19"/>
      <c r="CU445" s="19"/>
      <c r="CX445" s="16"/>
      <c r="DA445" s="16"/>
      <c r="DB445" s="16"/>
      <c r="DC445" s="16"/>
      <c r="DE445" s="16"/>
      <c r="DJ445" s="16"/>
    </row>
    <row r="446" spans="1:114" x14ac:dyDescent="0.35">
      <c r="A446" s="16" t="s">
        <v>6259</v>
      </c>
      <c r="C446" t="s">
        <v>6884</v>
      </c>
      <c r="D446" s="32"/>
      <c r="E446" t="s">
        <v>7121</v>
      </c>
      <c r="F446" t="s">
        <v>6886</v>
      </c>
      <c r="G446" s="16"/>
      <c r="I446" t="s">
        <v>119</v>
      </c>
      <c r="K446" s="16"/>
      <c r="L446" s="16"/>
      <c r="M446" s="16">
        <f t="shared" si="15"/>
        <v>1</v>
      </c>
      <c r="N446" s="16" t="s">
        <v>6339</v>
      </c>
      <c r="O446" s="16"/>
      <c r="P446" s="16"/>
      <c r="Q446" s="16"/>
      <c r="R446" t="s">
        <v>6862</v>
      </c>
      <c r="S446" s="16"/>
      <c r="T446" s="16"/>
      <c r="U446" s="16"/>
      <c r="V446" s="16"/>
      <c r="AB446" s="16"/>
      <c r="AC446" t="s">
        <v>6884</v>
      </c>
      <c r="AJ446" t="s">
        <v>601</v>
      </c>
      <c r="AK446" s="42"/>
      <c r="AL446" s="16"/>
      <c r="AY446" s="30"/>
      <c r="BC446" s="26"/>
      <c r="BH446" s="16"/>
      <c r="BI446" s="41"/>
      <c r="BM446" s="26"/>
      <c r="BT446" s="16"/>
      <c r="BV446" s="19"/>
      <c r="CC446" s="16"/>
      <c r="CS446" s="19"/>
      <c r="CU446" s="19"/>
      <c r="CX446" s="16"/>
      <c r="DA446" s="16"/>
      <c r="DB446" s="16"/>
      <c r="DC446" s="16"/>
      <c r="DE446" s="16"/>
      <c r="DJ446" s="16"/>
    </row>
    <row r="447" spans="1:114" x14ac:dyDescent="0.35">
      <c r="A447" s="16" t="s">
        <v>6259</v>
      </c>
      <c r="C447" t="s">
        <v>6885</v>
      </c>
      <c r="D447" s="32"/>
      <c r="E447" t="s">
        <v>7122</v>
      </c>
      <c r="F447" t="s">
        <v>6886</v>
      </c>
      <c r="G447" s="16"/>
      <c r="I447" t="s">
        <v>119</v>
      </c>
      <c r="K447" s="16"/>
      <c r="L447" s="16"/>
      <c r="M447" s="16">
        <f t="shared" si="15"/>
        <v>1</v>
      </c>
      <c r="N447" s="16" t="s">
        <v>6339</v>
      </c>
      <c r="O447" s="16"/>
      <c r="P447" s="16"/>
      <c r="Q447" s="16"/>
      <c r="R447" t="s">
        <v>6531</v>
      </c>
      <c r="S447" s="16"/>
      <c r="T447" s="16"/>
      <c r="U447" s="16"/>
      <c r="V447" s="16"/>
      <c r="AB447" s="16"/>
      <c r="AC447" t="s">
        <v>6885</v>
      </c>
      <c r="AJ447" t="s">
        <v>601</v>
      </c>
      <c r="AK447" s="42"/>
      <c r="AL447" s="16"/>
      <c r="AY447" s="30"/>
      <c r="BC447" s="26"/>
      <c r="BH447" s="16"/>
      <c r="BI447" s="41"/>
      <c r="BM447" s="26"/>
      <c r="BT447" s="16"/>
      <c r="BV447" s="19"/>
      <c r="CC447" s="16"/>
      <c r="CS447" s="19"/>
      <c r="CU447" s="19"/>
      <c r="CX447" s="16"/>
      <c r="DA447" s="16"/>
      <c r="DB447" s="16"/>
      <c r="DC447" s="16"/>
      <c r="DE447" s="16"/>
      <c r="DJ447" s="16"/>
    </row>
    <row r="448" spans="1:114" x14ac:dyDescent="0.35">
      <c r="A448" s="16" t="s">
        <v>6259</v>
      </c>
      <c r="C448" t="s">
        <v>6650</v>
      </c>
      <c r="D448" s="32"/>
      <c r="E448" t="s">
        <v>6966</v>
      </c>
      <c r="F448" t="s">
        <v>7296</v>
      </c>
      <c r="G448" s="16"/>
      <c r="I448" t="s">
        <v>119</v>
      </c>
      <c r="K448" s="16"/>
      <c r="L448" s="16"/>
      <c r="M448" s="16">
        <f t="shared" si="15"/>
        <v>1</v>
      </c>
      <c r="N448" s="16" t="s">
        <v>6339</v>
      </c>
      <c r="O448" s="16" t="s">
        <v>5840</v>
      </c>
      <c r="P448" s="16"/>
      <c r="Q448" s="16"/>
      <c r="S448" s="16"/>
      <c r="T448" s="16" t="s">
        <v>5856</v>
      </c>
      <c r="U448" s="16" t="s">
        <v>5857</v>
      </c>
      <c r="V448" s="16"/>
      <c r="W448" s="16" t="s">
        <v>5988</v>
      </c>
      <c r="X448" s="16" t="s">
        <v>5989</v>
      </c>
      <c r="AB448" s="16"/>
      <c r="AC448" t="s">
        <v>6650</v>
      </c>
      <c r="AH448" s="16" t="s">
        <v>1339</v>
      </c>
      <c r="AI448" s="16" t="s">
        <v>1256</v>
      </c>
      <c r="AJ448" t="s">
        <v>6651</v>
      </c>
      <c r="AK448" s="41" t="s">
        <v>4110</v>
      </c>
      <c r="AL448" s="16" t="s">
        <v>847</v>
      </c>
      <c r="AO448" s="16">
        <v>-1</v>
      </c>
      <c r="AP448" s="16">
        <v>101</v>
      </c>
      <c r="AQ448" s="16" t="s">
        <v>711</v>
      </c>
      <c r="AR448" s="21" t="s">
        <v>4111</v>
      </c>
      <c r="AS448" s="16" t="s">
        <v>847</v>
      </c>
      <c r="AT448" s="16" t="s">
        <v>5866</v>
      </c>
      <c r="AU448" s="16">
        <f>LEN(AT448)-LEN(SUBSTITUTE(AT448,",",""))+1</f>
        <v>1</v>
      </c>
      <c r="AV448" s="16" t="s">
        <v>666</v>
      </c>
      <c r="AW448" s="16">
        <f>LEN(AV448)-LEN(SUBSTITUTE(AV448,",",""))+1</f>
        <v>1</v>
      </c>
      <c r="AX448" s="16">
        <f>Table1[[#This Row], [no. of native regions]]+Table1[[#This Row], [no. of introduced regions]]</f>
        <v>2</v>
      </c>
      <c r="AY448" s="30">
        <f>Table1[[#This Row], [no. of introduced regions]]/Table1[[#This Row], [no. of native regions]]</f>
        <v>1</v>
      </c>
      <c r="BA448" s="16" t="s">
        <v>5859</v>
      </c>
      <c r="BC448" s="26"/>
      <c r="BH448" s="16"/>
      <c r="BI448" s="41"/>
      <c r="BP448" s="16" t="s">
        <v>4112</v>
      </c>
      <c r="BQ448" s="16" t="s">
        <v>4113</v>
      </c>
      <c r="BR448" s="16" t="s">
        <v>4114</v>
      </c>
      <c r="BT448" s="16"/>
      <c r="CC448" s="16"/>
      <c r="CF448" s="16" t="s">
        <v>119</v>
      </c>
      <c r="CG448" s="16" t="s">
        <v>3190</v>
      </c>
      <c r="CH448" s="16" t="s">
        <v>4112</v>
      </c>
      <c r="CI448" s="16" t="s">
        <v>4113</v>
      </c>
      <c r="CJ448" s="16" t="s">
        <v>4115</v>
      </c>
      <c r="CK448" s="16" t="s">
        <v>4116</v>
      </c>
      <c r="CM448" s="16" t="s">
        <v>4117</v>
      </c>
      <c r="CN448" s="16" t="s">
        <v>3773</v>
      </c>
      <c r="CO448" s="16" t="s">
        <v>3237</v>
      </c>
      <c r="CQ448" s="16" t="s">
        <v>119</v>
      </c>
      <c r="CR448" s="16" t="s">
        <v>119</v>
      </c>
      <c r="CS448" s="19">
        <v>659</v>
      </c>
      <c r="CX448" s="16"/>
      <c r="DA448" s="16"/>
      <c r="DB448" s="16"/>
      <c r="DC448" s="16"/>
      <c r="DE448" s="16"/>
      <c r="DJ448" s="16"/>
    </row>
    <row r="449" spans="1:114" x14ac:dyDescent="0.35">
      <c r="A449" s="16" t="s">
        <v>6259</v>
      </c>
      <c r="C449" t="s">
        <v>576</v>
      </c>
      <c r="D449" s="32"/>
      <c r="E449" t="s">
        <v>7033</v>
      </c>
      <c r="F449" t="s">
        <v>7296</v>
      </c>
      <c r="G449" s="16"/>
      <c r="I449" t="s">
        <v>119</v>
      </c>
      <c r="K449" s="16"/>
      <c r="L449" s="16"/>
      <c r="M449" s="16">
        <f t="shared" si="15"/>
        <v>1</v>
      </c>
      <c r="N449" s="16" t="s">
        <v>6339</v>
      </c>
      <c r="O449" s="16" t="s">
        <v>1187</v>
      </c>
      <c r="P449" s="16"/>
      <c r="Q449" s="16"/>
      <c r="R449" t="s">
        <v>6756</v>
      </c>
      <c r="S449" s="16"/>
      <c r="T449" s="16" t="s">
        <v>575</v>
      </c>
      <c r="U449" s="16" t="s">
        <v>1500</v>
      </c>
      <c r="V449" s="16"/>
      <c r="AB449" s="16"/>
      <c r="AC449" t="s">
        <v>1505</v>
      </c>
      <c r="AH449" s="16" t="s">
        <v>1370</v>
      </c>
      <c r="AI449" s="16" t="s">
        <v>1256</v>
      </c>
      <c r="AJ449" s="16" t="s">
        <v>1502</v>
      </c>
      <c r="AK449" s="42" t="s">
        <v>6664</v>
      </c>
      <c r="AL449" s="16"/>
      <c r="AO449" s="16">
        <v>12</v>
      </c>
      <c r="AP449" s="16">
        <v>42</v>
      </c>
      <c r="AQ449" s="16" t="s">
        <v>5910</v>
      </c>
      <c r="AR449" s="16" t="s">
        <v>1501</v>
      </c>
      <c r="AT449" s="16" t="s">
        <v>1503</v>
      </c>
      <c r="AU449" s="16">
        <f>LEN(AT449)-LEN(SUBSTITUTE(AT449,",",""))+1</f>
        <v>8</v>
      </c>
      <c r="AV449" s="16" t="s">
        <v>666</v>
      </c>
      <c r="AW449" s="16">
        <f>LEN(AV449)-LEN(SUBSTITUTE(AV449,",",""))+1</f>
        <v>1</v>
      </c>
      <c r="AX449" s="16">
        <f>Table1[[#This Row], [no. of native regions]]+Table1[[#This Row], [no. of introduced regions]]</f>
        <v>9</v>
      </c>
      <c r="AY449" s="30">
        <f>Table1[[#This Row], [no. of introduced regions]]/Table1[[#This Row], [no. of native regions]]</f>
        <v>0.125</v>
      </c>
      <c r="BC449" s="26"/>
      <c r="BE449" s="16" t="s">
        <v>1506</v>
      </c>
      <c r="BH449" s="16" t="s">
        <v>1220</v>
      </c>
      <c r="BI449" s="41"/>
      <c r="BJ449" s="16" t="s">
        <v>576</v>
      </c>
      <c r="BP449" s="16" t="s">
        <v>577</v>
      </c>
      <c r="BQ449" s="16" t="s">
        <v>578</v>
      </c>
      <c r="BS449" s="16" t="s">
        <v>1508</v>
      </c>
      <c r="BT449" s="16" t="s">
        <v>1509</v>
      </c>
      <c r="BU449" s="16" t="s">
        <v>161</v>
      </c>
      <c r="BV449" s="16" t="s">
        <v>579</v>
      </c>
      <c r="BY449" s="16" t="s">
        <v>1510</v>
      </c>
      <c r="CA449" s="16" t="s">
        <v>1511</v>
      </c>
      <c r="CC449" s="16" t="s">
        <v>1507</v>
      </c>
      <c r="CF449" s="16" t="s">
        <v>119</v>
      </c>
      <c r="CG449" s="16" t="s">
        <v>3190</v>
      </c>
      <c r="CH449" s="16" t="s">
        <v>577</v>
      </c>
      <c r="CI449" s="16" t="s">
        <v>578</v>
      </c>
      <c r="CJ449" s="16" t="s">
        <v>4981</v>
      </c>
      <c r="CK449" s="16" t="s">
        <v>1504</v>
      </c>
      <c r="CL449" s="16" t="s">
        <v>1505</v>
      </c>
      <c r="CM449" s="16" t="s">
        <v>4041</v>
      </c>
      <c r="CN449" s="16" t="s">
        <v>3894</v>
      </c>
      <c r="CO449" s="16" t="s">
        <v>3593</v>
      </c>
      <c r="CQ449" s="16" t="s">
        <v>119</v>
      </c>
      <c r="CR449" s="16" t="s">
        <v>119</v>
      </c>
      <c r="CS449" s="19">
        <v>973</v>
      </c>
      <c r="CX449" s="16"/>
      <c r="DA449" s="16"/>
      <c r="DB449" s="16"/>
      <c r="DC449" s="16"/>
      <c r="DE449" s="16"/>
      <c r="DJ449" s="16"/>
    </row>
    <row r="450" spans="1:114" x14ac:dyDescent="0.35">
      <c r="A450" s="16" t="s">
        <v>6259</v>
      </c>
      <c r="C450" t="s">
        <v>1696</v>
      </c>
      <c r="D450" s="32"/>
      <c r="E450" t="s">
        <v>7106</v>
      </c>
      <c r="F450" t="s">
        <v>7296</v>
      </c>
      <c r="G450" s="16"/>
      <c r="I450" t="s">
        <v>119</v>
      </c>
      <c r="K450" s="16"/>
      <c r="L450" s="16"/>
      <c r="M450" s="16">
        <f t="shared" ref="M450:M513" si="16">SUM(COUNTIF(G450:L450,"yes"))</f>
        <v>1</v>
      </c>
      <c r="N450" s="16" t="s">
        <v>6339</v>
      </c>
      <c r="O450" s="16" t="s">
        <v>6047</v>
      </c>
      <c r="P450" s="16"/>
      <c r="Q450" s="16"/>
      <c r="R450" t="s">
        <v>6858</v>
      </c>
      <c r="S450" s="16"/>
      <c r="T450" s="16" t="s">
        <v>6013</v>
      </c>
      <c r="U450" s="16" t="s">
        <v>679</v>
      </c>
      <c r="V450" s="16"/>
      <c r="AB450" s="16"/>
      <c r="AC450" t="s">
        <v>6857</v>
      </c>
      <c r="AF450" s="16" t="s">
        <v>6015</v>
      </c>
      <c r="AH450" s="16" t="s">
        <v>799</v>
      </c>
      <c r="AI450" s="16" t="s">
        <v>1332</v>
      </c>
      <c r="AJ450" s="16" t="s">
        <v>5967</v>
      </c>
      <c r="AK450" s="42" t="s">
        <v>661</v>
      </c>
      <c r="AL450" s="16" t="s">
        <v>6055</v>
      </c>
      <c r="AO450" s="16">
        <v>-16</v>
      </c>
      <c r="AP450" s="16">
        <v>-64</v>
      </c>
      <c r="AQ450" s="16" t="s">
        <v>660</v>
      </c>
      <c r="AR450" s="21" t="s">
        <v>6014</v>
      </c>
      <c r="AS450" s="16" t="s">
        <v>6055</v>
      </c>
      <c r="AT450" s="16" t="s">
        <v>6055</v>
      </c>
      <c r="AU450" s="16">
        <f>LEN(AT450)-LEN(SUBSTITUTE(AT450,",",""))+1</f>
        <v>1</v>
      </c>
      <c r="AV450" s="16" t="s">
        <v>6054</v>
      </c>
      <c r="AW450" s="16">
        <f>LEN(AV450)-LEN(SUBSTITUTE(AV450,",",""))+1</f>
        <v>166</v>
      </c>
      <c r="AX450" s="16">
        <f>Table1[[#This Row], [no. of native regions]]+Table1[[#This Row], [no. of introduced regions]]</f>
        <v>167</v>
      </c>
      <c r="AY450" s="30">
        <f>Table1[[#This Row], [no. of introduced regions]]/Table1[[#This Row], [no. of native regions]]</f>
        <v>166</v>
      </c>
      <c r="BC450" s="26"/>
      <c r="BE450" s="16" t="s">
        <v>1697</v>
      </c>
      <c r="BH450" s="16"/>
      <c r="BI450" s="41"/>
      <c r="BP450" s="16" t="s">
        <v>6187</v>
      </c>
      <c r="BQ450" s="16" t="s">
        <v>6188</v>
      </c>
      <c r="BR450" s="16" t="s">
        <v>6189</v>
      </c>
      <c r="BT450" s="16"/>
      <c r="CC450" s="16"/>
      <c r="CQ450" s="16" t="s">
        <v>119</v>
      </c>
      <c r="CR450" s="16" t="s">
        <v>119</v>
      </c>
      <c r="CS450" s="19">
        <v>1624</v>
      </c>
      <c r="CX450" s="16"/>
      <c r="DA450" s="16"/>
      <c r="DB450" s="16"/>
      <c r="DC450" s="16"/>
      <c r="DE450" s="16"/>
      <c r="DJ450" s="16"/>
    </row>
    <row r="451" spans="1:114" x14ac:dyDescent="0.35">
      <c r="A451" s="16" t="s">
        <v>6259</v>
      </c>
      <c r="C451" t="s">
        <v>4367</v>
      </c>
      <c r="D451" s="32"/>
      <c r="E451" t="s">
        <v>6980</v>
      </c>
      <c r="F451" s="16" t="s">
        <v>7298</v>
      </c>
      <c r="G451" s="16"/>
      <c r="I451" t="s">
        <v>119</v>
      </c>
      <c r="K451" s="16"/>
      <c r="L451" s="16"/>
      <c r="M451" s="16">
        <f t="shared" si="16"/>
        <v>1</v>
      </c>
      <c r="N451" s="16" t="s">
        <v>6339</v>
      </c>
      <c r="O451" s="16" t="s">
        <v>5840</v>
      </c>
      <c r="P451" s="16"/>
      <c r="Q451" s="16"/>
      <c r="R451" t="s">
        <v>6677</v>
      </c>
      <c r="S451" s="16"/>
      <c r="T451" s="16"/>
      <c r="U451" s="16"/>
      <c r="V451" s="16"/>
      <c r="AB451" s="16"/>
      <c r="AC451" t="s">
        <v>4367</v>
      </c>
      <c r="AJ451" t="s">
        <v>6676</v>
      </c>
      <c r="AL451" s="16"/>
      <c r="AY451" s="30"/>
      <c r="BC451" s="26"/>
      <c r="BH451" s="16"/>
      <c r="BI451" s="41"/>
      <c r="BP451" s="16" t="s">
        <v>4368</v>
      </c>
      <c r="BQ451" s="16" t="s">
        <v>4369</v>
      </c>
      <c r="BR451" s="16" t="s">
        <v>4370</v>
      </c>
      <c r="BT451" s="16"/>
      <c r="CC451" s="16"/>
      <c r="CF451" s="16" t="s">
        <v>119</v>
      </c>
      <c r="CG451" s="16" t="s">
        <v>3190</v>
      </c>
      <c r="CH451" s="16" t="s">
        <v>4368</v>
      </c>
      <c r="CI451" s="16" t="s">
        <v>4369</v>
      </c>
      <c r="CJ451" s="16" t="s">
        <v>4371</v>
      </c>
      <c r="CK451" s="16" t="s">
        <v>4372</v>
      </c>
      <c r="CL451" s="16" t="s">
        <v>4367</v>
      </c>
      <c r="CM451" s="16" t="s">
        <v>3228</v>
      </c>
      <c r="CN451" s="16" t="s">
        <v>4373</v>
      </c>
      <c r="CO451" s="16" t="s">
        <v>3523</v>
      </c>
      <c r="CS451" s="19"/>
      <c r="CX451" s="16"/>
      <c r="DA451" s="16"/>
      <c r="DB451" s="16"/>
      <c r="DC451" s="16"/>
      <c r="DE451" s="16"/>
      <c r="DJ451" s="16"/>
    </row>
    <row r="452" spans="1:114" x14ac:dyDescent="0.35">
      <c r="A452" s="16" t="s">
        <v>6259</v>
      </c>
      <c r="C452" t="s">
        <v>2187</v>
      </c>
      <c r="D452" s="32"/>
      <c r="E452"/>
      <c r="F452" s="16" t="s">
        <v>734</v>
      </c>
      <c r="G452" s="16"/>
      <c r="J452" s="16" t="s">
        <v>119</v>
      </c>
      <c r="K452" s="16"/>
      <c r="L452" s="16"/>
      <c r="M452" s="16">
        <f t="shared" si="16"/>
        <v>1</v>
      </c>
      <c r="N452" s="16"/>
      <c r="O452" s="16"/>
      <c r="P452" s="16"/>
      <c r="Q452" s="16"/>
      <c r="R452" s="16"/>
      <c r="S452" s="16"/>
      <c r="T452" s="16" t="s">
        <v>2186</v>
      </c>
      <c r="U452" s="16"/>
      <c r="V452" s="16"/>
      <c r="AB452" s="16" t="s">
        <v>2187</v>
      </c>
      <c r="AH452" s="16" t="s">
        <v>1246</v>
      </c>
      <c r="AI452" s="16" t="s">
        <v>1245</v>
      </c>
      <c r="AJ452" s="16" t="s">
        <v>2188</v>
      </c>
      <c r="AL452" s="16"/>
      <c r="AU452" s="16">
        <f>LEN(AT452)-LEN(SUBSTITUTE(AT452,",",""))+1</f>
        <v>1</v>
      </c>
      <c r="AY452" s="30"/>
      <c r="BC452" s="26"/>
      <c r="BH452" s="16"/>
      <c r="BI452" s="41"/>
      <c r="BT452" s="16"/>
      <c r="CC452" s="16"/>
      <c r="CS452" s="19"/>
      <c r="CX452" s="16"/>
      <c r="DA452" s="16"/>
      <c r="DB452" s="16"/>
      <c r="DC452" s="16"/>
      <c r="DE452" s="16"/>
      <c r="DJ452" s="16"/>
    </row>
    <row r="453" spans="1:114" x14ac:dyDescent="0.35">
      <c r="A453" s="16" t="s">
        <v>6259</v>
      </c>
      <c r="C453" t="s">
        <v>1737</v>
      </c>
      <c r="D453" s="32"/>
      <c r="E453"/>
      <c r="F453" s="16" t="s">
        <v>734</v>
      </c>
      <c r="G453" s="16"/>
      <c r="J453" s="16" t="s">
        <v>119</v>
      </c>
      <c r="K453" s="16"/>
      <c r="L453" s="16"/>
      <c r="M453" s="16">
        <f t="shared" si="16"/>
        <v>1</v>
      </c>
      <c r="N453" s="16"/>
      <c r="O453" s="16"/>
      <c r="P453" s="16"/>
      <c r="Q453" s="16"/>
      <c r="R453" s="16"/>
      <c r="S453" s="16"/>
      <c r="T453" s="16" t="s">
        <v>1736</v>
      </c>
      <c r="U453" s="16"/>
      <c r="V453" s="16"/>
      <c r="AB453" s="16" t="s">
        <v>1737</v>
      </c>
      <c r="AH453" s="16" t="s">
        <v>1287</v>
      </c>
      <c r="AI453" s="16" t="s">
        <v>997</v>
      </c>
      <c r="AJ453" s="16" t="s">
        <v>1738</v>
      </c>
      <c r="AL453" s="16"/>
      <c r="AU453" s="16">
        <f>LEN(AT453)-LEN(SUBSTITUTE(AT453,",",""))+1</f>
        <v>1</v>
      </c>
      <c r="AW453" s="16">
        <f>LEN(AV453)-LEN(SUBSTITUTE(AV453,",",""))+1</f>
        <v>1</v>
      </c>
      <c r="AX453" s="16">
        <f>Table1[[#This Row], [no. of native regions]]+Table1[[#This Row], [no. of introduced regions]]</f>
        <v>2</v>
      </c>
      <c r="AY453" s="30">
        <f>Table1[[#This Row], [no. of introduced regions]]/Table1[[#This Row], [no. of native regions]]</f>
        <v>1</v>
      </c>
      <c r="BC453" s="26"/>
      <c r="BH453" s="16"/>
      <c r="BI453" s="41"/>
      <c r="BT453" s="16"/>
      <c r="CC453" s="16"/>
      <c r="CS453" s="19"/>
      <c r="CX453" s="16"/>
      <c r="DA453" s="16"/>
      <c r="DB453" s="16"/>
      <c r="DC453" s="16"/>
      <c r="DE453" s="16"/>
      <c r="DJ453" s="16"/>
    </row>
    <row r="454" spans="1:114" x14ac:dyDescent="0.35">
      <c r="A454" s="16" t="s">
        <v>6259</v>
      </c>
      <c r="C454" t="s">
        <v>2766</v>
      </c>
      <c r="D454" s="32"/>
      <c r="E454"/>
      <c r="F454" s="16" t="s">
        <v>734</v>
      </c>
      <c r="G454" s="16"/>
      <c r="J454" s="16" t="s">
        <v>119</v>
      </c>
      <c r="K454" s="16"/>
      <c r="L454" s="16"/>
      <c r="M454" s="16">
        <f t="shared" si="16"/>
        <v>1</v>
      </c>
      <c r="N454" s="16"/>
      <c r="O454" s="16"/>
      <c r="P454" s="16"/>
      <c r="Q454" s="16"/>
      <c r="R454" s="16"/>
      <c r="S454" s="16"/>
      <c r="T454" s="16" t="s">
        <v>2765</v>
      </c>
      <c r="U454" s="16"/>
      <c r="V454" s="16"/>
      <c r="AB454" s="16" t="s">
        <v>2766</v>
      </c>
      <c r="AH454" s="16" t="s">
        <v>963</v>
      </c>
      <c r="AI454" s="16" t="s">
        <v>1245</v>
      </c>
      <c r="AJ454" s="16" t="s">
        <v>1262</v>
      </c>
      <c r="AL454" s="16"/>
      <c r="AY454" s="30"/>
      <c r="BC454" s="26"/>
      <c r="BH454" s="16"/>
      <c r="BI454" s="41"/>
      <c r="BT454" s="16"/>
      <c r="CC454" s="16"/>
      <c r="CS454" s="19"/>
      <c r="CX454" s="16"/>
      <c r="DA454" s="16"/>
      <c r="DB454" s="16"/>
      <c r="DC454" s="16"/>
      <c r="DE454" s="16"/>
      <c r="DJ454" s="16"/>
    </row>
    <row r="455" spans="1:114" x14ac:dyDescent="0.35">
      <c r="A455" s="16" t="s">
        <v>6259</v>
      </c>
      <c r="C455" t="s">
        <v>3127</v>
      </c>
      <c r="D455" s="32"/>
      <c r="E455"/>
      <c r="F455" s="16" t="s">
        <v>734</v>
      </c>
      <c r="G455" s="16"/>
      <c r="J455" s="16" t="s">
        <v>119</v>
      </c>
      <c r="K455" s="16"/>
      <c r="L455" s="16"/>
      <c r="M455" s="16">
        <f t="shared" si="16"/>
        <v>1</v>
      </c>
      <c r="N455" s="16"/>
      <c r="O455" s="16"/>
      <c r="P455" s="16"/>
      <c r="Q455" s="16"/>
      <c r="R455" s="16"/>
      <c r="S455" s="16"/>
      <c r="T455" s="16" t="s">
        <v>3126</v>
      </c>
      <c r="U455" s="16"/>
      <c r="V455" s="16"/>
      <c r="AB455" s="16" t="s">
        <v>3127</v>
      </c>
      <c r="AF455" s="16" t="s">
        <v>3128</v>
      </c>
      <c r="AH455" s="16" t="s">
        <v>1051</v>
      </c>
      <c r="AI455" s="16" t="s">
        <v>731</v>
      </c>
      <c r="AJ455" s="16" t="s">
        <v>847</v>
      </c>
      <c r="AL455" s="16"/>
      <c r="AY455" s="30"/>
      <c r="BC455" s="26"/>
      <c r="BH455" s="16"/>
      <c r="BI455" s="41"/>
      <c r="BT455" s="16"/>
      <c r="CC455" s="16"/>
      <c r="CS455" s="19"/>
      <c r="CX455" s="16"/>
      <c r="DA455" s="16"/>
      <c r="DB455" s="16"/>
      <c r="DC455" s="16"/>
      <c r="DE455" s="16"/>
      <c r="DJ455" s="16"/>
    </row>
    <row r="456" spans="1:114" x14ac:dyDescent="0.35">
      <c r="A456" s="16" t="s">
        <v>6259</v>
      </c>
      <c r="C456" t="s">
        <v>2627</v>
      </c>
      <c r="D456" s="32"/>
      <c r="E456"/>
      <c r="F456" s="16" t="s">
        <v>734</v>
      </c>
      <c r="G456" s="16"/>
      <c r="J456" s="16" t="s">
        <v>119</v>
      </c>
      <c r="K456" s="16"/>
      <c r="L456" s="16"/>
      <c r="M456" s="16">
        <f t="shared" si="16"/>
        <v>1</v>
      </c>
      <c r="N456" s="16"/>
      <c r="O456" s="16"/>
      <c r="P456" s="16"/>
      <c r="Q456" s="16"/>
      <c r="R456" s="16"/>
      <c r="S456" s="16"/>
      <c r="T456" s="16" t="s">
        <v>2625</v>
      </c>
      <c r="U456" s="16"/>
      <c r="V456" s="16"/>
      <c r="W456" s="16" t="s">
        <v>2626</v>
      </c>
      <c r="AB456" s="16" t="s">
        <v>2627</v>
      </c>
      <c r="AH456" s="16" t="s">
        <v>1246</v>
      </c>
      <c r="AI456" s="16" t="s">
        <v>1402</v>
      </c>
      <c r="AJ456" s="16" t="s">
        <v>2628</v>
      </c>
      <c r="AL456" s="16"/>
      <c r="AU456" s="16">
        <f>LEN(AT456)-LEN(SUBSTITUTE(AT456,",",""))+1</f>
        <v>1</v>
      </c>
      <c r="AY456" s="30"/>
      <c r="BC456" s="26"/>
      <c r="BH456" s="16"/>
      <c r="BI456" s="41"/>
      <c r="BT456" s="16"/>
      <c r="CC456" s="16"/>
      <c r="CS456" s="19"/>
      <c r="CX456" s="16"/>
      <c r="DA456" s="16"/>
      <c r="DB456" s="16"/>
      <c r="DC456" s="16"/>
      <c r="DE456" s="16"/>
      <c r="DJ456" s="16"/>
    </row>
    <row r="457" spans="1:114" x14ac:dyDescent="0.35">
      <c r="A457" s="16" t="s">
        <v>6259</v>
      </c>
      <c r="C457" t="s">
        <v>3069</v>
      </c>
      <c r="D457" s="32"/>
      <c r="E457"/>
      <c r="F457" s="16" t="s">
        <v>734</v>
      </c>
      <c r="G457" s="16"/>
      <c r="J457" s="16" t="s">
        <v>119</v>
      </c>
      <c r="K457" s="16"/>
      <c r="L457" s="16"/>
      <c r="M457" s="16">
        <f t="shared" si="16"/>
        <v>1</v>
      </c>
      <c r="N457" s="16"/>
      <c r="O457" s="16"/>
      <c r="P457" s="16"/>
      <c r="Q457" s="16"/>
      <c r="R457" s="16"/>
      <c r="S457" s="16"/>
      <c r="T457" s="16" t="s">
        <v>3068</v>
      </c>
      <c r="U457" s="16"/>
      <c r="V457" s="16"/>
      <c r="AB457" s="16" t="s">
        <v>3069</v>
      </c>
      <c r="AH457" s="16" t="s">
        <v>1998</v>
      </c>
      <c r="AI457" s="16" t="s">
        <v>997</v>
      </c>
      <c r="AJ457" s="16" t="s">
        <v>1765</v>
      </c>
      <c r="AL457" s="16"/>
      <c r="AY457" s="30"/>
      <c r="BC457" s="26"/>
      <c r="BH457" s="16"/>
      <c r="BI457" s="41"/>
      <c r="BT457" s="16"/>
      <c r="CC457" s="16"/>
      <c r="CS457" s="19"/>
      <c r="CX457" s="16"/>
      <c r="DA457" s="16"/>
      <c r="DB457" s="16"/>
      <c r="DC457" s="16"/>
      <c r="DE457" s="16"/>
      <c r="DJ457" s="16"/>
    </row>
    <row r="458" spans="1:114" x14ac:dyDescent="0.35">
      <c r="A458" s="16" t="s">
        <v>6259</v>
      </c>
      <c r="C458" t="s">
        <v>2979</v>
      </c>
      <c r="D458" s="32"/>
      <c r="E458"/>
      <c r="F458" s="16" t="s">
        <v>734</v>
      </c>
      <c r="G458" s="16"/>
      <c r="J458" s="16" t="s">
        <v>119</v>
      </c>
      <c r="K458" s="16"/>
      <c r="L458" s="16"/>
      <c r="M458" s="16">
        <f t="shared" si="16"/>
        <v>1</v>
      </c>
      <c r="N458" s="16"/>
      <c r="O458" s="16"/>
      <c r="P458" s="16"/>
      <c r="Q458" s="16"/>
      <c r="R458" s="16"/>
      <c r="S458" s="16"/>
      <c r="T458" s="16" t="s">
        <v>2978</v>
      </c>
      <c r="U458" s="16"/>
      <c r="V458" s="16"/>
      <c r="AB458" s="16" t="s">
        <v>2979</v>
      </c>
      <c r="AH458" s="16" t="s">
        <v>799</v>
      </c>
      <c r="AI458" s="16" t="s">
        <v>2060</v>
      </c>
      <c r="AJ458" s="16" t="s">
        <v>1733</v>
      </c>
      <c r="AL458" s="16"/>
      <c r="AY458" s="30"/>
      <c r="BC458" s="26"/>
      <c r="BH458" s="16"/>
      <c r="BI458" s="41"/>
      <c r="BT458" s="16"/>
      <c r="CC458" s="16"/>
      <c r="CS458" s="19"/>
      <c r="CX458" s="16"/>
      <c r="DA458" s="16"/>
      <c r="DB458" s="16"/>
      <c r="DC458" s="16"/>
      <c r="DE458" s="16"/>
      <c r="DJ458" s="16"/>
    </row>
    <row r="459" spans="1:114" x14ac:dyDescent="0.35">
      <c r="A459" s="16" t="s">
        <v>6259</v>
      </c>
      <c r="C459" t="s">
        <v>2961</v>
      </c>
      <c r="D459" s="32"/>
      <c r="E459"/>
      <c r="F459" s="16" t="s">
        <v>734</v>
      </c>
      <c r="G459" s="16"/>
      <c r="J459" s="16" t="s">
        <v>119</v>
      </c>
      <c r="K459" s="16"/>
      <c r="L459" s="16"/>
      <c r="M459" s="16">
        <f t="shared" si="16"/>
        <v>1</v>
      </c>
      <c r="N459" s="16"/>
      <c r="O459" s="16"/>
      <c r="P459" s="16"/>
      <c r="Q459" s="16"/>
      <c r="R459" s="16"/>
      <c r="S459" s="16"/>
      <c r="T459" s="16" t="s">
        <v>2960</v>
      </c>
      <c r="U459" s="16"/>
      <c r="V459" s="16"/>
      <c r="AB459" s="16" t="s">
        <v>2961</v>
      </c>
      <c r="AH459" s="16" t="s">
        <v>752</v>
      </c>
      <c r="AI459" s="16" t="s">
        <v>2014</v>
      </c>
      <c r="AJ459" s="16" t="s">
        <v>1772</v>
      </c>
      <c r="AL459" s="16"/>
      <c r="AY459" s="30"/>
      <c r="BC459" s="26"/>
      <c r="BH459" s="16"/>
      <c r="BI459" s="41"/>
      <c r="BT459" s="16"/>
      <c r="CC459" s="16"/>
      <c r="CS459" s="19"/>
      <c r="CX459" s="16"/>
      <c r="DA459" s="16"/>
      <c r="DB459" s="16"/>
      <c r="DC459" s="16"/>
      <c r="DE459" s="16"/>
      <c r="DJ459" s="16"/>
    </row>
    <row r="460" spans="1:114" x14ac:dyDescent="0.35">
      <c r="A460" s="16" t="s">
        <v>6259</v>
      </c>
      <c r="C460" t="s">
        <v>3001</v>
      </c>
      <c r="D460" s="32"/>
      <c r="E460"/>
      <c r="F460" s="16" t="s">
        <v>734</v>
      </c>
      <c r="G460" s="16"/>
      <c r="J460" s="16" t="s">
        <v>119</v>
      </c>
      <c r="K460" s="16"/>
      <c r="L460" s="16"/>
      <c r="M460" s="16">
        <f t="shared" si="16"/>
        <v>1</v>
      </c>
      <c r="N460" s="16"/>
      <c r="O460" s="16"/>
      <c r="P460" s="16"/>
      <c r="Q460" s="16"/>
      <c r="R460" s="16"/>
      <c r="S460" s="16"/>
      <c r="T460" s="16" t="s">
        <v>3000</v>
      </c>
      <c r="U460" s="16"/>
      <c r="V460" s="16"/>
      <c r="AB460" s="16" t="s">
        <v>3001</v>
      </c>
      <c r="AH460" s="16" t="s">
        <v>1345</v>
      </c>
      <c r="AI460" s="16" t="s">
        <v>1530</v>
      </c>
      <c r="AJ460" s="16" t="s">
        <v>3002</v>
      </c>
      <c r="AL460" s="16"/>
      <c r="AY460" s="30"/>
      <c r="BC460" s="26"/>
      <c r="BH460" s="16"/>
      <c r="BI460" s="41"/>
      <c r="BT460" s="16"/>
      <c r="CC460" s="16"/>
      <c r="CS460" s="19"/>
      <c r="CX460" s="16"/>
      <c r="DA460" s="16"/>
      <c r="DB460" s="16"/>
      <c r="DC460" s="16"/>
      <c r="DE460" s="16"/>
      <c r="DJ460" s="16"/>
    </row>
    <row r="461" spans="1:114" x14ac:dyDescent="0.35">
      <c r="A461" s="16" t="s">
        <v>6259</v>
      </c>
      <c r="C461" t="s">
        <v>2144</v>
      </c>
      <c r="D461" s="32"/>
      <c r="E461"/>
      <c r="F461" s="16" t="s">
        <v>734</v>
      </c>
      <c r="G461" s="16"/>
      <c r="J461" s="16" t="s">
        <v>119</v>
      </c>
      <c r="K461" s="16"/>
      <c r="L461" s="16"/>
      <c r="M461" s="16">
        <f t="shared" si="16"/>
        <v>1</v>
      </c>
      <c r="N461" s="16"/>
      <c r="O461" s="16"/>
      <c r="P461" s="16"/>
      <c r="Q461" s="16"/>
      <c r="R461" s="16"/>
      <c r="S461" s="16"/>
      <c r="T461" s="16" t="s">
        <v>2143</v>
      </c>
      <c r="U461" s="16"/>
      <c r="V461" s="16"/>
      <c r="AB461" s="16" t="s">
        <v>2144</v>
      </c>
      <c r="AH461" s="16" t="s">
        <v>1309</v>
      </c>
      <c r="AI461" s="16" t="s">
        <v>2145</v>
      </c>
      <c r="AJ461" s="16" t="s">
        <v>2146</v>
      </c>
      <c r="AL461" s="16"/>
      <c r="AU461" s="16">
        <f>LEN(AT461)-LEN(SUBSTITUTE(AT461,",",""))+1</f>
        <v>1</v>
      </c>
      <c r="AY461" s="30"/>
      <c r="BC461" s="26"/>
      <c r="BH461" s="16"/>
      <c r="BI461" s="41"/>
      <c r="BT461" s="16"/>
      <c r="CC461" s="16"/>
      <c r="CS461" s="19"/>
      <c r="CX461" s="16"/>
      <c r="DA461" s="16"/>
      <c r="DB461" s="16"/>
      <c r="DC461" s="16"/>
      <c r="DE461" s="16"/>
      <c r="DJ461" s="16"/>
    </row>
    <row r="462" spans="1:114" x14ac:dyDescent="0.35">
      <c r="A462" s="16" t="s">
        <v>6259</v>
      </c>
      <c r="C462" t="s">
        <v>2875</v>
      </c>
      <c r="D462" s="32"/>
      <c r="E462"/>
      <c r="F462" s="16" t="s">
        <v>734</v>
      </c>
      <c r="G462" s="16"/>
      <c r="J462" s="16" t="s">
        <v>119</v>
      </c>
      <c r="K462" s="16"/>
      <c r="L462" s="16"/>
      <c r="M462" s="16">
        <f t="shared" si="16"/>
        <v>1</v>
      </c>
      <c r="N462" s="16"/>
      <c r="O462" s="16"/>
      <c r="P462" s="16"/>
      <c r="Q462" s="16"/>
      <c r="R462" s="16"/>
      <c r="S462" s="16"/>
      <c r="T462" s="16" t="s">
        <v>2874</v>
      </c>
      <c r="U462" s="16"/>
      <c r="V462" s="16"/>
      <c r="AB462" s="16" t="s">
        <v>2875</v>
      </c>
      <c r="AH462" s="16" t="s">
        <v>1811</v>
      </c>
      <c r="AI462" s="16" t="s">
        <v>997</v>
      </c>
      <c r="AJ462" s="16" t="s">
        <v>1772</v>
      </c>
      <c r="AL462" s="16"/>
      <c r="AY462" s="30"/>
      <c r="BC462" s="26"/>
      <c r="BH462" s="16"/>
      <c r="BI462" s="41"/>
      <c r="BT462" s="16"/>
      <c r="CC462" s="16"/>
      <c r="CS462" s="19"/>
      <c r="CX462" s="16"/>
      <c r="DA462" s="16"/>
      <c r="DB462" s="16"/>
      <c r="DC462" s="16"/>
      <c r="DE462" s="16"/>
      <c r="DJ462" s="16"/>
    </row>
    <row r="463" spans="1:114" x14ac:dyDescent="0.35">
      <c r="A463" s="16" t="s">
        <v>6259</v>
      </c>
      <c r="C463" t="s">
        <v>2818</v>
      </c>
      <c r="D463" s="32"/>
      <c r="E463"/>
      <c r="F463" s="16" t="s">
        <v>734</v>
      </c>
      <c r="G463" s="16"/>
      <c r="J463" s="16" t="s">
        <v>119</v>
      </c>
      <c r="K463" s="16"/>
      <c r="L463" s="16"/>
      <c r="M463" s="16">
        <f t="shared" si="16"/>
        <v>1</v>
      </c>
      <c r="N463" s="16"/>
      <c r="O463" s="16"/>
      <c r="P463" s="16"/>
      <c r="Q463" s="16"/>
      <c r="R463" s="16"/>
      <c r="S463" s="16"/>
      <c r="T463" s="16" t="s">
        <v>2817</v>
      </c>
      <c r="U463" s="16"/>
      <c r="V463" s="16"/>
      <c r="AB463" s="16" t="s">
        <v>2818</v>
      </c>
      <c r="AH463" s="16" t="s">
        <v>978</v>
      </c>
      <c r="AI463" s="16" t="s">
        <v>997</v>
      </c>
      <c r="AJ463" s="16" t="s">
        <v>1772</v>
      </c>
      <c r="AL463" s="16"/>
      <c r="AY463" s="30"/>
      <c r="BC463" s="26"/>
      <c r="BH463" s="16"/>
      <c r="BI463" s="41"/>
      <c r="BT463" s="16"/>
      <c r="CC463" s="16"/>
      <c r="CS463" s="19"/>
      <c r="CX463" s="16"/>
      <c r="DA463" s="16"/>
      <c r="DB463" s="16"/>
      <c r="DC463" s="16"/>
      <c r="DE463" s="16"/>
      <c r="DJ463" s="16"/>
    </row>
    <row r="464" spans="1:114" x14ac:dyDescent="0.35">
      <c r="A464" s="16" t="s">
        <v>6259</v>
      </c>
      <c r="C464" t="s">
        <v>2560</v>
      </c>
      <c r="D464" s="32"/>
      <c r="E464"/>
      <c r="F464" s="16" t="s">
        <v>734</v>
      </c>
      <c r="G464" s="16"/>
      <c r="J464" s="16" t="s">
        <v>119</v>
      </c>
      <c r="K464" s="16"/>
      <c r="L464" s="16"/>
      <c r="M464" s="16">
        <f t="shared" si="16"/>
        <v>1</v>
      </c>
      <c r="N464" s="16"/>
      <c r="O464" s="16"/>
      <c r="P464" s="16"/>
      <c r="Q464" s="16"/>
      <c r="R464" s="16"/>
      <c r="S464" s="16"/>
      <c r="T464" s="16" t="s">
        <v>2559</v>
      </c>
      <c r="U464" s="16"/>
      <c r="V464" s="16"/>
      <c r="AB464" s="16" t="s">
        <v>2560</v>
      </c>
      <c r="AH464" s="16" t="s">
        <v>1961</v>
      </c>
      <c r="AI464" s="16" t="s">
        <v>997</v>
      </c>
      <c r="AJ464" s="16" t="s">
        <v>1772</v>
      </c>
      <c r="AL464" s="16"/>
      <c r="AU464" s="16">
        <f>LEN(AT464)-LEN(SUBSTITUTE(AT464,",",""))+1</f>
        <v>1</v>
      </c>
      <c r="AY464" s="30"/>
      <c r="BC464" s="26"/>
      <c r="BH464" s="16"/>
      <c r="BI464" s="41"/>
      <c r="BT464" s="16"/>
      <c r="CC464" s="16"/>
      <c r="CS464" s="19"/>
      <c r="CX464" s="16"/>
      <c r="DA464" s="16"/>
      <c r="DB464" s="16"/>
      <c r="DC464" s="16"/>
      <c r="DE464" s="16"/>
      <c r="DJ464" s="16"/>
    </row>
    <row r="465" spans="1:114" x14ac:dyDescent="0.35">
      <c r="A465" s="16" t="s">
        <v>6259</v>
      </c>
      <c r="C465" t="s">
        <v>3153</v>
      </c>
      <c r="D465" s="32"/>
      <c r="E465"/>
      <c r="F465" s="16" t="s">
        <v>734</v>
      </c>
      <c r="G465" s="16"/>
      <c r="J465" s="16" t="s">
        <v>119</v>
      </c>
      <c r="K465" s="16"/>
      <c r="L465" s="16"/>
      <c r="M465" s="16">
        <f t="shared" si="16"/>
        <v>1</v>
      </c>
      <c r="N465" s="16"/>
      <c r="O465" s="16"/>
      <c r="P465" s="16"/>
      <c r="Q465" s="16"/>
      <c r="R465" s="16"/>
      <c r="S465" s="16"/>
      <c r="T465" s="16" t="s">
        <v>3152</v>
      </c>
      <c r="U465" s="16"/>
      <c r="V465" s="16"/>
      <c r="AB465" s="16" t="s">
        <v>3153</v>
      </c>
      <c r="AH465" s="16" t="s">
        <v>1051</v>
      </c>
      <c r="AI465" s="16" t="s">
        <v>731</v>
      </c>
      <c r="AJ465" s="16" t="s">
        <v>1765</v>
      </c>
      <c r="AL465" s="16"/>
      <c r="AY465" s="30"/>
      <c r="BC465" s="26"/>
      <c r="BH465" s="16"/>
      <c r="BI465" s="41"/>
      <c r="BT465" s="16"/>
      <c r="CC465" s="16"/>
      <c r="CS465" s="19"/>
      <c r="CX465" s="16"/>
      <c r="DA465" s="16"/>
      <c r="DB465" s="16"/>
      <c r="DC465" s="16"/>
      <c r="DE465" s="16"/>
      <c r="DJ465" s="16"/>
    </row>
    <row r="466" spans="1:114" x14ac:dyDescent="0.35">
      <c r="A466" s="16" t="s">
        <v>6259</v>
      </c>
      <c r="C466" t="s">
        <v>3117</v>
      </c>
      <c r="D466" s="32"/>
      <c r="E466"/>
      <c r="F466" s="16" t="s">
        <v>734</v>
      </c>
      <c r="G466" s="16"/>
      <c r="J466" s="16" t="s">
        <v>119</v>
      </c>
      <c r="K466" s="16"/>
      <c r="L466" s="16"/>
      <c r="M466" s="16">
        <f t="shared" si="16"/>
        <v>1</v>
      </c>
      <c r="N466" s="16"/>
      <c r="O466" s="16"/>
      <c r="P466" s="16"/>
      <c r="Q466" s="16"/>
      <c r="R466" s="16"/>
      <c r="S466" s="16"/>
      <c r="T466" s="16" t="s">
        <v>3116</v>
      </c>
      <c r="U466" s="16"/>
      <c r="V466" s="16"/>
      <c r="AB466" s="16" t="s">
        <v>3117</v>
      </c>
      <c r="AH466" s="16" t="s">
        <v>1961</v>
      </c>
      <c r="AI466" s="16" t="s">
        <v>731</v>
      </c>
      <c r="AJ466" s="16" t="s">
        <v>1174</v>
      </c>
      <c r="AL466" s="16"/>
      <c r="AY466" s="30"/>
      <c r="BC466" s="26"/>
      <c r="BH466" s="16"/>
      <c r="BI466" s="41"/>
      <c r="BT466" s="16"/>
      <c r="CC466" s="16"/>
      <c r="CS466" s="19"/>
      <c r="CX466" s="16"/>
      <c r="DA466" s="16"/>
      <c r="DB466" s="16"/>
      <c r="DC466" s="16"/>
      <c r="DE466" s="16"/>
      <c r="DJ466" s="16"/>
    </row>
    <row r="467" spans="1:114" x14ac:dyDescent="0.35">
      <c r="A467" s="16" t="s">
        <v>6259</v>
      </c>
      <c r="C467" t="s">
        <v>2683</v>
      </c>
      <c r="D467" s="32"/>
      <c r="E467"/>
      <c r="F467" s="16" t="s">
        <v>734</v>
      </c>
      <c r="G467" s="16"/>
      <c r="J467" s="16" t="s">
        <v>119</v>
      </c>
      <c r="K467" s="16"/>
      <c r="L467" s="16"/>
      <c r="M467" s="16">
        <f t="shared" si="16"/>
        <v>1</v>
      </c>
      <c r="N467" s="16"/>
      <c r="O467" s="16"/>
      <c r="P467" s="16"/>
      <c r="Q467" s="16"/>
      <c r="R467" s="16"/>
      <c r="S467" s="16"/>
      <c r="T467" s="16" t="s">
        <v>2682</v>
      </c>
      <c r="U467" s="16"/>
      <c r="V467" s="16"/>
      <c r="AB467" s="16" t="s">
        <v>2683</v>
      </c>
      <c r="AH467" s="16" t="s">
        <v>2341</v>
      </c>
      <c r="AI467" s="16" t="s">
        <v>997</v>
      </c>
      <c r="AJ467" s="16" t="s">
        <v>1444</v>
      </c>
      <c r="AL467" s="16"/>
      <c r="AY467" s="30"/>
      <c r="BC467" s="26"/>
      <c r="BH467" s="16"/>
      <c r="BI467" s="41"/>
      <c r="BT467" s="16"/>
      <c r="CC467" s="16"/>
      <c r="CS467" s="19"/>
      <c r="CX467" s="16"/>
      <c r="DA467" s="16"/>
      <c r="DB467" s="16"/>
      <c r="DC467" s="16"/>
      <c r="DE467" s="16"/>
      <c r="DJ467" s="16"/>
    </row>
    <row r="468" spans="1:114" x14ac:dyDescent="0.35">
      <c r="A468" s="16" t="s">
        <v>6259</v>
      </c>
      <c r="C468" t="s">
        <v>1186</v>
      </c>
      <c r="D468" s="32"/>
      <c r="E468"/>
      <c r="F468" s="16" t="s">
        <v>734</v>
      </c>
      <c r="G468" s="16"/>
      <c r="J468" s="16" t="s">
        <v>119</v>
      </c>
      <c r="K468" s="16"/>
      <c r="L468" s="16"/>
      <c r="M468" s="16">
        <f t="shared" si="16"/>
        <v>1</v>
      </c>
      <c r="N468" s="16" t="s">
        <v>6339</v>
      </c>
      <c r="O468" s="16" t="s">
        <v>1187</v>
      </c>
      <c r="P468" s="16"/>
      <c r="Q468" s="16"/>
      <c r="R468" s="16"/>
      <c r="S468" s="16"/>
      <c r="T468" s="16" t="s">
        <v>5940</v>
      </c>
      <c r="U468" s="16"/>
      <c r="V468" s="16"/>
      <c r="W468" s="16" t="s">
        <v>1188</v>
      </c>
      <c r="X468" s="16" t="s">
        <v>1150</v>
      </c>
      <c r="Z468" s="16" t="s">
        <v>1185</v>
      </c>
      <c r="AB468" s="16" t="s">
        <v>1190</v>
      </c>
      <c r="AF468" s="16" t="s">
        <v>1193</v>
      </c>
      <c r="AG468" s="16" t="s">
        <v>1184</v>
      </c>
      <c r="AH468" s="16" t="s">
        <v>1189</v>
      </c>
      <c r="AI468" s="16" t="s">
        <v>1191</v>
      </c>
      <c r="AJ468" s="16" t="s">
        <v>1430</v>
      </c>
      <c r="AL468" s="16"/>
      <c r="AO468" s="16">
        <v>2</v>
      </c>
      <c r="AP468" s="16">
        <v>102</v>
      </c>
      <c r="AQ468" s="16" t="s">
        <v>711</v>
      </c>
      <c r="AR468" s="21" t="s">
        <v>5942</v>
      </c>
      <c r="AS468" s="16" t="s">
        <v>5941</v>
      </c>
      <c r="AT468" s="16" t="s">
        <v>6021</v>
      </c>
      <c r="AU468" s="16">
        <f>LEN(AT468)-LEN(SUBSTITUTE(AT468,",",""))+1</f>
        <v>10</v>
      </c>
      <c r="AV468" s="16" t="s">
        <v>666</v>
      </c>
      <c r="AW468" s="16">
        <f>LEN(AV468)-LEN(SUBSTITUTE(AV468,",",""))+1</f>
        <v>1</v>
      </c>
      <c r="AX468" s="16">
        <f>Table1[[#This Row], [no. of native regions]]+Table1[[#This Row], [no. of introduced regions]]</f>
        <v>11</v>
      </c>
      <c r="AY468" s="30">
        <f>Table1[[#This Row], [no. of introduced regions]]/Table1[[#This Row], [no. of native regions]]</f>
        <v>0.1</v>
      </c>
      <c r="BC468" s="26"/>
      <c r="BH468" s="16"/>
      <c r="BI468" s="41"/>
      <c r="BP468" s="16" t="s">
        <v>3646</v>
      </c>
      <c r="BQ468" s="16" t="s">
        <v>3647</v>
      </c>
      <c r="BS468" s="16" t="s">
        <v>6168</v>
      </c>
      <c r="BT468" s="16" t="s">
        <v>1194</v>
      </c>
      <c r="BU468" s="16" t="s">
        <v>1195</v>
      </c>
      <c r="CC468" s="16"/>
      <c r="CF468" s="16" t="s">
        <v>119</v>
      </c>
      <c r="CQ468" s="16" t="s">
        <v>119</v>
      </c>
      <c r="CR468" s="16" t="s">
        <v>119</v>
      </c>
      <c r="CS468" s="19">
        <v>540</v>
      </c>
      <c r="CX468" s="16"/>
      <c r="DA468" s="16"/>
      <c r="DB468" s="16"/>
      <c r="DC468" s="16"/>
      <c r="DE468" s="16"/>
      <c r="DJ468" s="16"/>
    </row>
    <row r="469" spans="1:114" x14ac:dyDescent="0.35">
      <c r="A469" s="16" t="s">
        <v>6259</v>
      </c>
      <c r="C469" t="s">
        <v>1196</v>
      </c>
      <c r="D469" s="32"/>
      <c r="E469"/>
      <c r="F469" s="16" t="s">
        <v>734</v>
      </c>
      <c r="G469" s="16"/>
      <c r="J469" s="16" t="s">
        <v>119</v>
      </c>
      <c r="K469" s="16"/>
      <c r="L469" s="16"/>
      <c r="M469" s="16">
        <f t="shared" si="16"/>
        <v>1</v>
      </c>
      <c r="N469" s="16" t="s">
        <v>6339</v>
      </c>
      <c r="O469" s="16" t="s">
        <v>651</v>
      </c>
      <c r="P469" s="16"/>
      <c r="Q469" s="16"/>
      <c r="R469" s="16"/>
      <c r="S469" s="16"/>
      <c r="T469" s="16" t="s">
        <v>1197</v>
      </c>
      <c r="U469" s="16"/>
      <c r="V469" s="16"/>
      <c r="AB469" s="16" t="s">
        <v>1198</v>
      </c>
      <c r="AH469" s="16" t="s">
        <v>799</v>
      </c>
      <c r="AI469" s="16" t="s">
        <v>731</v>
      </c>
      <c r="AJ469" s="16" t="s">
        <v>1199</v>
      </c>
      <c r="AL469" s="16"/>
      <c r="AU469" s="16">
        <f>LEN(AT469)-LEN(SUBSTITUTE(AT469,",",""))+1</f>
        <v>1</v>
      </c>
      <c r="AW469" s="16">
        <f>LEN(AV469)-LEN(SUBSTITUTE(AV469,",",""))+1</f>
        <v>1</v>
      </c>
      <c r="AY469" s="30"/>
      <c r="BC469" s="26"/>
      <c r="BH469" s="16"/>
      <c r="BI469" s="41"/>
      <c r="BT469" s="16"/>
      <c r="CC469" s="16"/>
      <c r="CS469" s="19"/>
      <c r="CX469" s="16"/>
      <c r="DA469" s="16"/>
      <c r="DB469" s="16"/>
      <c r="DC469" s="16"/>
      <c r="DE469" s="16"/>
      <c r="DJ469" s="16"/>
    </row>
    <row r="470" spans="1:114" x14ac:dyDescent="0.35">
      <c r="A470" s="16" t="s">
        <v>6259</v>
      </c>
      <c r="C470" t="s">
        <v>2018</v>
      </c>
      <c r="D470" s="32"/>
      <c r="E470"/>
      <c r="F470" s="16" t="s">
        <v>734</v>
      </c>
      <c r="G470" s="16"/>
      <c r="J470" s="16" t="s">
        <v>119</v>
      </c>
      <c r="K470" s="16"/>
      <c r="L470" s="16"/>
      <c r="M470" s="16">
        <f t="shared" si="16"/>
        <v>1</v>
      </c>
      <c r="N470" s="16" t="s">
        <v>6339</v>
      </c>
      <c r="O470" s="16"/>
      <c r="P470" s="16"/>
      <c r="Q470" s="16"/>
      <c r="R470" s="16"/>
      <c r="S470" s="16"/>
      <c r="T470" s="16" t="s">
        <v>2017</v>
      </c>
      <c r="U470" s="16"/>
      <c r="V470" s="16"/>
      <c r="W470" s="16" t="s">
        <v>3067</v>
      </c>
      <c r="AB470" s="16" t="s">
        <v>2018</v>
      </c>
      <c r="AH470" s="16" t="s">
        <v>1230</v>
      </c>
      <c r="AI470" s="16" t="s">
        <v>731</v>
      </c>
      <c r="AJ470" s="16" t="s">
        <v>6272</v>
      </c>
      <c r="AL470" s="16"/>
      <c r="AU470" s="16">
        <f>LEN(AT470)-LEN(SUBSTITUTE(AT470,",",""))+1</f>
        <v>1</v>
      </c>
      <c r="AW470" s="16">
        <f>LEN(AV470)-LEN(SUBSTITUTE(AV470,",",""))+1</f>
        <v>1</v>
      </c>
      <c r="AY470" s="30"/>
      <c r="BC470" s="26"/>
      <c r="BH470" s="16"/>
      <c r="BI470" s="41"/>
      <c r="BT470" s="16"/>
      <c r="CC470" s="16"/>
      <c r="CS470" s="19"/>
      <c r="CX470" s="16"/>
      <c r="DA470" s="16"/>
      <c r="DB470" s="16"/>
      <c r="DC470" s="16"/>
      <c r="DE470" s="16"/>
      <c r="DJ470" s="16"/>
    </row>
    <row r="471" spans="1:114" x14ac:dyDescent="0.35">
      <c r="A471" s="16" t="s">
        <v>6259</v>
      </c>
      <c r="C471" t="s">
        <v>2851</v>
      </c>
      <c r="D471" s="32"/>
      <c r="E471"/>
      <c r="F471" s="16" t="s">
        <v>734</v>
      </c>
      <c r="G471" s="16"/>
      <c r="J471" s="16" t="s">
        <v>119</v>
      </c>
      <c r="K471" s="16"/>
      <c r="L471" s="16"/>
      <c r="M471" s="16">
        <f t="shared" si="16"/>
        <v>1</v>
      </c>
      <c r="N471" s="16"/>
      <c r="O471" s="16"/>
      <c r="P471" s="16"/>
      <c r="Q471" s="16"/>
      <c r="R471" s="16"/>
      <c r="S471" s="16"/>
      <c r="T471" s="16" t="s">
        <v>2849</v>
      </c>
      <c r="U471" s="16"/>
      <c r="V471" s="16"/>
      <c r="AB471" s="16" t="s">
        <v>2851</v>
      </c>
      <c r="AH471" s="16" t="s">
        <v>2850</v>
      </c>
      <c r="AI471" s="16" t="s">
        <v>1248</v>
      </c>
      <c r="AJ471" s="16" t="s">
        <v>2852</v>
      </c>
      <c r="AL471" s="16"/>
      <c r="AY471" s="30"/>
      <c r="BC471" s="26"/>
      <c r="BH471" s="16"/>
      <c r="BI471" s="41"/>
      <c r="BT471" s="16"/>
      <c r="CC471" s="16"/>
      <c r="CS471" s="19"/>
      <c r="CX471" s="16"/>
      <c r="DA471" s="16"/>
      <c r="DB471" s="16"/>
      <c r="DC471" s="16"/>
      <c r="DE471" s="16"/>
      <c r="DJ471" s="16"/>
    </row>
    <row r="472" spans="1:114" x14ac:dyDescent="0.35">
      <c r="A472" s="16" t="s">
        <v>6259</v>
      </c>
      <c r="C472" t="s">
        <v>2525</v>
      </c>
      <c r="D472" s="32"/>
      <c r="E472"/>
      <c r="F472" s="16" t="s">
        <v>734</v>
      </c>
      <c r="G472" s="16"/>
      <c r="J472" s="16" t="s">
        <v>119</v>
      </c>
      <c r="K472" s="16"/>
      <c r="L472" s="16"/>
      <c r="M472" s="16">
        <f t="shared" si="16"/>
        <v>1</v>
      </c>
      <c r="N472" s="16"/>
      <c r="O472" s="16"/>
      <c r="P472" s="16"/>
      <c r="Q472" s="16"/>
      <c r="R472" s="16"/>
      <c r="S472" s="16"/>
      <c r="T472" s="16" t="s">
        <v>2523</v>
      </c>
      <c r="U472" s="16"/>
      <c r="V472" s="16"/>
      <c r="AB472" s="16" t="s">
        <v>2525</v>
      </c>
      <c r="AH472" s="16" t="s">
        <v>2524</v>
      </c>
      <c r="AI472" s="16" t="s">
        <v>1248</v>
      </c>
      <c r="AJ472" s="16" t="s">
        <v>1241</v>
      </c>
      <c r="AL472" s="16"/>
      <c r="AU472" s="16">
        <f>LEN(AT472)-LEN(SUBSTITUTE(AT472,",",""))+1</f>
        <v>1</v>
      </c>
      <c r="AY472" s="30"/>
      <c r="BC472" s="26"/>
      <c r="BH472" s="16"/>
      <c r="BI472" s="41"/>
      <c r="BT472" s="16"/>
      <c r="CC472" s="16"/>
      <c r="CS472" s="19"/>
      <c r="CX472" s="16"/>
      <c r="DA472" s="16"/>
      <c r="DB472" s="16"/>
      <c r="DC472" s="16"/>
      <c r="DE472" s="16"/>
      <c r="DJ472" s="16"/>
    </row>
    <row r="473" spans="1:114" x14ac:dyDescent="0.35">
      <c r="A473" s="16" t="s">
        <v>6259</v>
      </c>
      <c r="C473" t="s">
        <v>3050</v>
      </c>
      <c r="D473" s="32"/>
      <c r="E473"/>
      <c r="F473" s="16" t="s">
        <v>734</v>
      </c>
      <c r="G473" s="16"/>
      <c r="J473" s="16" t="s">
        <v>119</v>
      </c>
      <c r="K473" s="16"/>
      <c r="L473" s="16"/>
      <c r="M473" s="16">
        <f t="shared" si="16"/>
        <v>1</v>
      </c>
      <c r="N473" s="16"/>
      <c r="O473" s="16"/>
      <c r="P473" s="16"/>
      <c r="Q473" s="16"/>
      <c r="R473" s="16"/>
      <c r="S473" s="16"/>
      <c r="T473" s="16" t="s">
        <v>3049</v>
      </c>
      <c r="U473" s="16"/>
      <c r="V473" s="16"/>
      <c r="AB473" s="16" t="s">
        <v>3050</v>
      </c>
      <c r="AH473" s="16" t="s">
        <v>1246</v>
      </c>
      <c r="AI473" s="16" t="s">
        <v>1402</v>
      </c>
      <c r="AJ473" s="16" t="s">
        <v>2794</v>
      </c>
      <c r="AL473" s="16"/>
      <c r="AY473" s="30"/>
      <c r="BC473" s="26"/>
      <c r="BH473" s="16"/>
      <c r="BI473" s="41"/>
      <c r="BT473" s="16"/>
      <c r="CC473" s="16"/>
      <c r="CS473" s="19"/>
      <c r="CX473" s="16"/>
      <c r="DA473" s="16"/>
      <c r="DB473" s="16"/>
      <c r="DC473" s="16"/>
      <c r="DE473" s="16"/>
      <c r="DJ473" s="16"/>
    </row>
    <row r="474" spans="1:114" x14ac:dyDescent="0.35">
      <c r="A474" s="16" t="s">
        <v>6259</v>
      </c>
      <c r="C474" t="s">
        <v>1899</v>
      </c>
      <c r="D474" s="32"/>
      <c r="E474"/>
      <c r="F474" s="16" t="s">
        <v>734</v>
      </c>
      <c r="G474" s="16"/>
      <c r="J474" s="16" t="s">
        <v>119</v>
      </c>
      <c r="K474" s="16"/>
      <c r="L474" s="16"/>
      <c r="M474" s="16">
        <f t="shared" si="16"/>
        <v>1</v>
      </c>
      <c r="N474" s="16"/>
      <c r="O474" s="16"/>
      <c r="P474" s="16"/>
      <c r="Q474" s="16"/>
      <c r="R474" s="16"/>
      <c r="S474" s="16"/>
      <c r="T474" s="16" t="s">
        <v>1898</v>
      </c>
      <c r="U474" s="16"/>
      <c r="V474" s="16"/>
      <c r="AB474" s="16" t="s">
        <v>1899</v>
      </c>
      <c r="AH474" s="16" t="s">
        <v>1210</v>
      </c>
      <c r="AI474" s="16" t="s">
        <v>731</v>
      </c>
      <c r="AJ474" s="16" t="s">
        <v>1363</v>
      </c>
      <c r="AL474" s="16"/>
      <c r="AU474" s="16">
        <f>LEN(AT474)-LEN(SUBSTITUTE(AT474,",",""))+1</f>
        <v>1</v>
      </c>
      <c r="AW474" s="16">
        <f>LEN(AV474)-LEN(SUBSTITUTE(AV474,",",""))+1</f>
        <v>1</v>
      </c>
      <c r="AY474" s="30">
        <f>Table1[[#This Row], [no. of introduced regions]]/Table1[[#This Row], [no. of native regions]]</f>
        <v>1</v>
      </c>
      <c r="BC474" s="26"/>
      <c r="BH474" s="16"/>
      <c r="BI474" s="41"/>
      <c r="BT474" s="16"/>
      <c r="CC474" s="16"/>
      <c r="CS474" s="19"/>
      <c r="CX474" s="16"/>
      <c r="DA474" s="16"/>
      <c r="DB474" s="16"/>
      <c r="DC474" s="16"/>
      <c r="DE474" s="16"/>
      <c r="DJ474" s="16"/>
    </row>
    <row r="475" spans="1:114" x14ac:dyDescent="0.35">
      <c r="A475" s="16" t="s">
        <v>6259</v>
      </c>
      <c r="C475" t="s">
        <v>1346</v>
      </c>
      <c r="D475" s="32"/>
      <c r="E475"/>
      <c r="F475" s="16" t="s">
        <v>734</v>
      </c>
      <c r="G475" s="16"/>
      <c r="J475" s="16" t="s">
        <v>119</v>
      </c>
      <c r="K475" s="16"/>
      <c r="L475" s="16"/>
      <c r="M475" s="16">
        <f t="shared" si="16"/>
        <v>1</v>
      </c>
      <c r="N475" s="16"/>
      <c r="O475" s="16"/>
      <c r="P475" s="16"/>
      <c r="Q475" s="16"/>
      <c r="R475" s="16"/>
      <c r="S475" s="16"/>
      <c r="T475" s="16" t="s">
        <v>2068</v>
      </c>
      <c r="U475" s="16"/>
      <c r="V475" s="16"/>
      <c r="AB475" s="16" t="s">
        <v>1346</v>
      </c>
      <c r="AH475" s="16" t="s">
        <v>1345</v>
      </c>
      <c r="AI475" s="16" t="s">
        <v>1245</v>
      </c>
      <c r="AJ475" s="16" t="s">
        <v>1336</v>
      </c>
      <c r="AL475" s="16"/>
      <c r="AU475" s="16">
        <f>LEN(AT475)-LEN(SUBSTITUTE(AT475,",",""))+1</f>
        <v>1</v>
      </c>
      <c r="AY475" s="30"/>
      <c r="BC475" s="26"/>
      <c r="BH475" s="16"/>
      <c r="BI475" s="41"/>
      <c r="BT475" s="16"/>
      <c r="CC475" s="16"/>
      <c r="CS475" s="19"/>
      <c r="CX475" s="16"/>
      <c r="DA475" s="16"/>
      <c r="DB475" s="16"/>
      <c r="DC475" s="16"/>
      <c r="DE475" s="16"/>
      <c r="DJ475" s="16"/>
    </row>
    <row r="476" spans="1:114" x14ac:dyDescent="0.35">
      <c r="A476" s="16" t="s">
        <v>6259</v>
      </c>
      <c r="C476" t="s">
        <v>1753</v>
      </c>
      <c r="D476" s="32"/>
      <c r="E476"/>
      <c r="F476" s="16" t="s">
        <v>734</v>
      </c>
      <c r="G476" s="16"/>
      <c r="J476" s="16" t="s">
        <v>119</v>
      </c>
      <c r="K476" s="16"/>
      <c r="L476" s="16"/>
      <c r="M476" s="16">
        <f t="shared" si="16"/>
        <v>1</v>
      </c>
      <c r="N476" s="16"/>
      <c r="O476" s="16"/>
      <c r="P476" s="16"/>
      <c r="Q476" s="16"/>
      <c r="R476" s="16"/>
      <c r="S476" s="16"/>
      <c r="T476" s="16" t="s">
        <v>1752</v>
      </c>
      <c r="U476" s="16"/>
      <c r="V476" s="16"/>
      <c r="AB476" s="16" t="s">
        <v>1753</v>
      </c>
      <c r="AH476" s="16" t="s">
        <v>1345</v>
      </c>
      <c r="AI476" s="16" t="s">
        <v>1530</v>
      </c>
      <c r="AJ476" s="16" t="s">
        <v>1754</v>
      </c>
      <c r="AL476" s="16"/>
      <c r="AU476" s="16">
        <f>LEN(AT476)-LEN(SUBSTITUTE(AT476,",",""))+1</f>
        <v>1</v>
      </c>
      <c r="AW476" s="16">
        <f>LEN(AV476)-LEN(SUBSTITUTE(AV476,",",""))+1</f>
        <v>1</v>
      </c>
      <c r="AX476" s="16">
        <f>Table1[[#This Row], [no. of native regions]]+Table1[[#This Row], [no. of introduced regions]]</f>
        <v>2</v>
      </c>
      <c r="AY476" s="30">
        <f>Table1[[#This Row], [no. of introduced regions]]/Table1[[#This Row], [no. of native regions]]</f>
        <v>1</v>
      </c>
      <c r="BC476" s="26"/>
      <c r="BH476" s="16"/>
      <c r="BI476" s="41"/>
      <c r="BT476" s="16"/>
      <c r="CC476" s="16"/>
      <c r="CS476" s="19"/>
      <c r="CX476" s="16"/>
      <c r="DA476" s="16"/>
      <c r="DB476" s="16"/>
      <c r="DC476" s="16"/>
      <c r="DE476" s="16"/>
      <c r="DJ476" s="16"/>
    </row>
    <row r="477" spans="1:114" x14ac:dyDescent="0.35">
      <c r="A477" s="16" t="s">
        <v>6259</v>
      </c>
      <c r="C477" t="s">
        <v>2321</v>
      </c>
      <c r="D477" s="32"/>
      <c r="E477"/>
      <c r="F477" s="16" t="s">
        <v>734</v>
      </c>
      <c r="G477" s="16"/>
      <c r="J477" s="16" t="s">
        <v>119</v>
      </c>
      <c r="K477" s="16"/>
      <c r="L477" s="16"/>
      <c r="M477" s="16">
        <f t="shared" si="16"/>
        <v>1</v>
      </c>
      <c r="N477" s="16"/>
      <c r="O477" s="16"/>
      <c r="P477" s="16"/>
      <c r="Q477" s="16"/>
      <c r="R477" s="16"/>
      <c r="S477" s="16"/>
      <c r="T477" s="16" t="s">
        <v>2320</v>
      </c>
      <c r="U477" s="16"/>
      <c r="V477" s="16"/>
      <c r="AB477" s="16" t="s">
        <v>2321</v>
      </c>
      <c r="AH477" s="16" t="s">
        <v>1246</v>
      </c>
      <c r="AI477" s="16" t="s">
        <v>1402</v>
      </c>
      <c r="AJ477" s="16" t="s">
        <v>1336</v>
      </c>
      <c r="AL477" s="16"/>
      <c r="AU477" s="16">
        <f>LEN(AT477)-LEN(SUBSTITUTE(AT477,",",""))+1</f>
        <v>1</v>
      </c>
      <c r="AY477" s="30"/>
      <c r="BC477" s="26"/>
      <c r="BH477" s="16"/>
      <c r="BI477" s="41"/>
      <c r="BT477" s="16"/>
      <c r="CC477" s="16"/>
      <c r="CS477" s="19"/>
      <c r="CX477" s="16"/>
      <c r="DA477" s="16"/>
      <c r="DB477" s="16"/>
      <c r="DC477" s="16"/>
      <c r="DE477" s="16"/>
      <c r="DJ477" s="16"/>
    </row>
    <row r="478" spans="1:114" x14ac:dyDescent="0.35">
      <c r="A478" s="16" t="s">
        <v>6259</v>
      </c>
      <c r="C478" t="s">
        <v>2975</v>
      </c>
      <c r="D478" s="32"/>
      <c r="E478"/>
      <c r="F478" s="16" t="s">
        <v>734</v>
      </c>
      <c r="G478" s="16"/>
      <c r="J478" s="16" t="s">
        <v>119</v>
      </c>
      <c r="K478" s="16"/>
      <c r="L478" s="16"/>
      <c r="M478" s="16">
        <f t="shared" si="16"/>
        <v>1</v>
      </c>
      <c r="N478" s="16"/>
      <c r="O478" s="16"/>
      <c r="P478" s="16"/>
      <c r="Q478" s="16"/>
      <c r="R478" s="16"/>
      <c r="S478" s="16"/>
      <c r="T478" s="16" t="s">
        <v>2974</v>
      </c>
      <c r="U478" s="16"/>
      <c r="V478" s="16"/>
      <c r="AB478" s="16" t="s">
        <v>2975</v>
      </c>
      <c r="AH478" s="16" t="s">
        <v>1230</v>
      </c>
      <c r="AI478" s="16" t="s">
        <v>1515</v>
      </c>
      <c r="AJ478" s="16" t="s">
        <v>2913</v>
      </c>
      <c r="AL478" s="16"/>
      <c r="AY478" s="30"/>
      <c r="BC478" s="26"/>
      <c r="BH478" s="16"/>
      <c r="BI478" s="41"/>
      <c r="BT478" s="16"/>
      <c r="CC478" s="16"/>
      <c r="CS478" s="19"/>
      <c r="CX478" s="16"/>
      <c r="DA478" s="16"/>
      <c r="DB478" s="16"/>
      <c r="DC478" s="16"/>
      <c r="DE478" s="16"/>
      <c r="DJ478" s="16"/>
    </row>
    <row r="479" spans="1:114" x14ac:dyDescent="0.35">
      <c r="A479" s="16" t="s">
        <v>6259</v>
      </c>
      <c r="C479" t="s">
        <v>1782</v>
      </c>
      <c r="D479" s="32"/>
      <c r="E479"/>
      <c r="F479" s="16" t="s">
        <v>734</v>
      </c>
      <c r="G479" s="16"/>
      <c r="J479" s="16" t="s">
        <v>119</v>
      </c>
      <c r="K479" s="16"/>
      <c r="L479" s="16"/>
      <c r="M479" s="16">
        <f t="shared" si="16"/>
        <v>1</v>
      </c>
      <c r="N479" s="16"/>
      <c r="O479" s="16"/>
      <c r="P479" s="16"/>
      <c r="Q479" s="16"/>
      <c r="R479" s="16"/>
      <c r="S479" s="16"/>
      <c r="T479" s="16" t="s">
        <v>1781</v>
      </c>
      <c r="U479" s="16"/>
      <c r="V479" s="16"/>
      <c r="AB479" s="16" t="s">
        <v>1782</v>
      </c>
      <c r="AH479" s="16" t="s">
        <v>752</v>
      </c>
      <c r="AI479" s="16" t="s">
        <v>997</v>
      </c>
      <c r="AJ479" s="16" t="s">
        <v>1174</v>
      </c>
      <c r="AL479" s="16"/>
      <c r="AU479" s="16">
        <f>LEN(AT479)-LEN(SUBSTITUTE(AT479,",",""))+1</f>
        <v>1</v>
      </c>
      <c r="AW479" s="16">
        <f>LEN(AV479)-LEN(SUBSTITUTE(AV479,",",""))+1</f>
        <v>1</v>
      </c>
      <c r="AX479" s="16">
        <f>Table1[[#This Row], [no. of native regions]]+Table1[[#This Row], [no. of introduced regions]]</f>
        <v>2</v>
      </c>
      <c r="AY479" s="30">
        <f>Table1[[#This Row], [no. of introduced regions]]/Table1[[#This Row], [no. of native regions]]</f>
        <v>1</v>
      </c>
      <c r="BC479" s="26"/>
      <c r="BH479" s="16"/>
      <c r="BI479" s="41"/>
      <c r="BT479" s="16"/>
      <c r="CC479" s="16"/>
      <c r="CS479" s="19"/>
      <c r="CX479" s="16"/>
      <c r="DA479" s="16"/>
      <c r="DB479" s="16"/>
      <c r="DC479" s="16"/>
      <c r="DE479" s="16"/>
      <c r="DJ479" s="16"/>
    </row>
    <row r="480" spans="1:114" x14ac:dyDescent="0.35">
      <c r="A480" s="16" t="s">
        <v>6259</v>
      </c>
      <c r="C480" t="s">
        <v>3103</v>
      </c>
      <c r="D480" s="32"/>
      <c r="E480"/>
      <c r="F480" s="16" t="s">
        <v>734</v>
      </c>
      <c r="G480" s="16"/>
      <c r="J480" s="16" t="s">
        <v>119</v>
      </c>
      <c r="K480" s="16"/>
      <c r="L480" s="16"/>
      <c r="M480" s="16">
        <f t="shared" si="16"/>
        <v>1</v>
      </c>
      <c r="N480" s="16"/>
      <c r="O480" s="16"/>
      <c r="P480" s="16"/>
      <c r="Q480" s="16"/>
      <c r="R480" s="16"/>
      <c r="S480" s="16"/>
      <c r="T480" s="16" t="s">
        <v>3102</v>
      </c>
      <c r="U480" s="16"/>
      <c r="V480" s="16"/>
      <c r="AB480" s="16" t="s">
        <v>3103</v>
      </c>
      <c r="AH480" s="16" t="s">
        <v>1345</v>
      </c>
      <c r="AI480" s="16" t="s">
        <v>1248</v>
      </c>
      <c r="AJ480" s="16" t="s">
        <v>1772</v>
      </c>
      <c r="AL480" s="16"/>
      <c r="AY480" s="30"/>
      <c r="BC480" s="26"/>
      <c r="BH480" s="16"/>
      <c r="BI480" s="41"/>
      <c r="BT480" s="16"/>
      <c r="CC480" s="16"/>
      <c r="CS480" s="19"/>
      <c r="CX480" s="16"/>
      <c r="DA480" s="16"/>
      <c r="DB480" s="16"/>
      <c r="DC480" s="16"/>
      <c r="DE480" s="16"/>
      <c r="DJ480" s="16"/>
    </row>
    <row r="481" spans="1:114" x14ac:dyDescent="0.35">
      <c r="A481" s="16" t="s">
        <v>6259</v>
      </c>
      <c r="C481" t="s">
        <v>1871</v>
      </c>
      <c r="D481" s="32"/>
      <c r="E481"/>
      <c r="F481" s="16" t="s">
        <v>734</v>
      </c>
      <c r="G481" s="16"/>
      <c r="J481" s="16" t="s">
        <v>119</v>
      </c>
      <c r="K481" s="16"/>
      <c r="L481" s="16"/>
      <c r="M481" s="16">
        <f t="shared" si="16"/>
        <v>1</v>
      </c>
      <c r="N481" s="16"/>
      <c r="O481" s="16"/>
      <c r="P481" s="16"/>
      <c r="Q481" s="16"/>
      <c r="R481" s="16"/>
      <c r="S481" s="16"/>
      <c r="T481" s="16" t="s">
        <v>1870</v>
      </c>
      <c r="U481" s="16"/>
      <c r="V481" s="16"/>
      <c r="AB481" s="16" t="s">
        <v>1871</v>
      </c>
      <c r="AH481" s="16" t="s">
        <v>1330</v>
      </c>
      <c r="AI481" s="16" t="s">
        <v>1872</v>
      </c>
      <c r="AJ481" s="16" t="s">
        <v>1244</v>
      </c>
      <c r="AL481" s="16"/>
      <c r="AU481" s="16">
        <f t="shared" ref="AU481:AU486" si="17">LEN(AT481)-LEN(SUBSTITUTE(AT481,",",""))+1</f>
        <v>1</v>
      </c>
      <c r="AW481" s="16">
        <f>LEN(AV481)-LEN(SUBSTITUTE(AV481,",",""))+1</f>
        <v>1</v>
      </c>
      <c r="AY481" s="30">
        <f>Table1[[#This Row], [no. of introduced regions]]/Table1[[#This Row], [no. of native regions]]</f>
        <v>1</v>
      </c>
      <c r="BC481" s="26"/>
      <c r="BH481" s="16"/>
      <c r="BI481" s="41"/>
      <c r="BT481" s="16"/>
      <c r="CC481" s="16"/>
      <c r="CS481" s="19"/>
      <c r="CX481" s="16"/>
      <c r="DA481" s="16"/>
      <c r="DB481" s="16"/>
      <c r="DC481" s="16"/>
      <c r="DE481" s="16"/>
      <c r="DJ481" s="16"/>
    </row>
    <row r="482" spans="1:114" x14ac:dyDescent="0.35">
      <c r="A482" s="16" t="s">
        <v>6259</v>
      </c>
      <c r="C482" t="s">
        <v>2310</v>
      </c>
      <c r="D482" s="32"/>
      <c r="E482"/>
      <c r="F482" s="16" t="s">
        <v>734</v>
      </c>
      <c r="G482" s="16"/>
      <c r="J482" s="16" t="s">
        <v>119</v>
      </c>
      <c r="K482" s="16"/>
      <c r="L482" s="16"/>
      <c r="M482" s="16">
        <f t="shared" si="16"/>
        <v>1</v>
      </c>
      <c r="N482" s="16"/>
      <c r="O482" s="16"/>
      <c r="P482" s="16"/>
      <c r="Q482" s="16"/>
      <c r="R482" s="16"/>
      <c r="S482" s="16"/>
      <c r="T482" s="16" t="s">
        <v>2308</v>
      </c>
      <c r="U482" s="16"/>
      <c r="V482" s="16"/>
      <c r="AB482" s="16" t="s">
        <v>2310</v>
      </c>
      <c r="AH482" s="16" t="s">
        <v>2309</v>
      </c>
      <c r="AI482" s="16" t="s">
        <v>2311</v>
      </c>
      <c r="AJ482" s="16" t="s">
        <v>1363</v>
      </c>
      <c r="AL482" s="16"/>
      <c r="AU482" s="16">
        <f t="shared" si="17"/>
        <v>1</v>
      </c>
      <c r="AY482" s="30"/>
      <c r="BC482" s="26"/>
      <c r="BH482" s="16"/>
      <c r="BI482" s="41"/>
      <c r="BT482" s="16"/>
      <c r="CC482" s="16"/>
      <c r="CS482" s="19"/>
      <c r="CX482" s="16"/>
      <c r="DA482" s="16"/>
      <c r="DB482" s="16"/>
      <c r="DC482" s="16"/>
      <c r="DE482" s="16"/>
      <c r="DJ482" s="16"/>
    </row>
    <row r="483" spans="1:114" x14ac:dyDescent="0.35">
      <c r="A483" s="16" t="s">
        <v>6259</v>
      </c>
      <c r="C483" t="s">
        <v>1985</v>
      </c>
      <c r="D483" s="32"/>
      <c r="E483"/>
      <c r="F483" s="16" t="s">
        <v>734</v>
      </c>
      <c r="G483" s="16"/>
      <c r="J483" s="16" t="s">
        <v>119</v>
      </c>
      <c r="K483" s="16"/>
      <c r="L483" s="16"/>
      <c r="M483" s="16">
        <f t="shared" si="16"/>
        <v>1</v>
      </c>
      <c r="N483" s="16"/>
      <c r="O483" s="16"/>
      <c r="P483" s="16"/>
      <c r="Q483" s="16"/>
      <c r="R483" s="16"/>
      <c r="S483" s="16"/>
      <c r="T483" s="16" t="s">
        <v>1984</v>
      </c>
      <c r="U483" s="16"/>
      <c r="V483" s="16"/>
      <c r="AB483" s="16" t="s">
        <v>1985</v>
      </c>
      <c r="AH483" s="16" t="s">
        <v>1345</v>
      </c>
      <c r="AI483" s="16" t="s">
        <v>1245</v>
      </c>
      <c r="AJ483" s="16" t="s">
        <v>1336</v>
      </c>
      <c r="AL483" s="16"/>
      <c r="AU483" s="16">
        <f t="shared" si="17"/>
        <v>1</v>
      </c>
      <c r="AW483" s="16">
        <f>LEN(AV483)-LEN(SUBSTITUTE(AV483,",",""))+1</f>
        <v>1</v>
      </c>
      <c r="AY483" s="30"/>
      <c r="BC483" s="26"/>
      <c r="BH483" s="16"/>
      <c r="BI483" s="41"/>
      <c r="BT483" s="16"/>
      <c r="CC483" s="16"/>
      <c r="CS483" s="19"/>
      <c r="CX483" s="16"/>
      <c r="DA483" s="16"/>
      <c r="DB483" s="16"/>
      <c r="DC483" s="16"/>
      <c r="DE483" s="16"/>
      <c r="DJ483" s="16"/>
    </row>
    <row r="484" spans="1:114" x14ac:dyDescent="0.35">
      <c r="A484" s="16" t="s">
        <v>6259</v>
      </c>
      <c r="C484" t="s">
        <v>1746</v>
      </c>
      <c r="D484" s="32"/>
      <c r="E484"/>
      <c r="F484" s="16" t="s">
        <v>734</v>
      </c>
      <c r="G484" s="16"/>
      <c r="J484" s="16" t="s">
        <v>119</v>
      </c>
      <c r="K484" s="16"/>
      <c r="L484" s="16"/>
      <c r="M484" s="16">
        <f t="shared" si="16"/>
        <v>1</v>
      </c>
      <c r="N484" s="16"/>
      <c r="O484" s="16"/>
      <c r="P484" s="16"/>
      <c r="Q484" s="16"/>
      <c r="R484" s="16"/>
      <c r="S484" s="16"/>
      <c r="T484" s="16" t="s">
        <v>1745</v>
      </c>
      <c r="U484" s="16"/>
      <c r="V484" s="16"/>
      <c r="AB484" s="16" t="s">
        <v>1746</v>
      </c>
      <c r="AH484" s="16" t="s">
        <v>1345</v>
      </c>
      <c r="AI484" s="16" t="s">
        <v>1402</v>
      </c>
      <c r="AJ484" s="16" t="s">
        <v>1336</v>
      </c>
      <c r="AL484" s="16"/>
      <c r="AU484" s="16">
        <f t="shared" si="17"/>
        <v>1</v>
      </c>
      <c r="AW484" s="16">
        <f>LEN(AV484)-LEN(SUBSTITUTE(AV484,",",""))+1</f>
        <v>1</v>
      </c>
      <c r="AX484" s="16">
        <f>Table1[[#This Row], [no. of native regions]]+Table1[[#This Row], [no. of introduced regions]]</f>
        <v>2</v>
      </c>
      <c r="AY484" s="30">
        <f>Table1[[#This Row], [no. of introduced regions]]/Table1[[#This Row], [no. of native regions]]</f>
        <v>1</v>
      </c>
      <c r="BC484" s="26"/>
      <c r="BH484" s="16"/>
      <c r="BI484" s="41"/>
      <c r="BT484" s="16"/>
      <c r="CC484" s="16"/>
      <c r="CS484" s="19"/>
      <c r="CX484" s="16"/>
      <c r="DA484" s="16"/>
      <c r="DB484" s="16"/>
      <c r="DC484" s="16"/>
      <c r="DE484" s="16"/>
      <c r="DJ484" s="16"/>
    </row>
    <row r="485" spans="1:114" x14ac:dyDescent="0.35">
      <c r="A485" s="16" t="s">
        <v>6259</v>
      </c>
      <c r="C485" t="s">
        <v>1821</v>
      </c>
      <c r="D485" s="32"/>
      <c r="E485"/>
      <c r="F485" s="16" t="s">
        <v>734</v>
      </c>
      <c r="G485" s="16"/>
      <c r="J485" s="16" t="s">
        <v>119</v>
      </c>
      <c r="K485" s="16"/>
      <c r="L485" s="16"/>
      <c r="M485" s="16">
        <f t="shared" si="16"/>
        <v>1</v>
      </c>
      <c r="N485" s="16"/>
      <c r="O485" s="16"/>
      <c r="P485" s="16"/>
      <c r="Q485" s="16"/>
      <c r="R485" s="16"/>
      <c r="S485" s="16"/>
      <c r="T485" s="16" t="s">
        <v>1820</v>
      </c>
      <c r="U485" s="16"/>
      <c r="V485" s="16"/>
      <c r="AB485" s="16" t="s">
        <v>1821</v>
      </c>
      <c r="AH485" s="16" t="s">
        <v>1330</v>
      </c>
      <c r="AI485" s="16" t="s">
        <v>1390</v>
      </c>
      <c r="AJ485" s="16" t="s">
        <v>1282</v>
      </c>
      <c r="AL485" s="16"/>
      <c r="AU485" s="16">
        <f t="shared" si="17"/>
        <v>1</v>
      </c>
      <c r="AW485" s="16">
        <f>LEN(AV485)-LEN(SUBSTITUTE(AV485,",",""))+1</f>
        <v>1</v>
      </c>
      <c r="AX485" s="16">
        <f>Table1[[#This Row], [no. of native regions]]+Table1[[#This Row], [no. of introduced regions]]</f>
        <v>2</v>
      </c>
      <c r="AY485" s="30">
        <f>Table1[[#This Row], [no. of introduced regions]]/Table1[[#This Row], [no. of native regions]]</f>
        <v>1</v>
      </c>
      <c r="BC485" s="26"/>
      <c r="BH485" s="16"/>
      <c r="BI485" s="41"/>
      <c r="BT485" s="16"/>
      <c r="CC485" s="16"/>
      <c r="CS485" s="19"/>
      <c r="CX485" s="16"/>
      <c r="DA485" s="16"/>
      <c r="DB485" s="16"/>
      <c r="DC485" s="16"/>
      <c r="DE485" s="16"/>
      <c r="DJ485" s="16"/>
    </row>
    <row r="486" spans="1:114" x14ac:dyDescent="0.35">
      <c r="A486" s="16" t="s">
        <v>6259</v>
      </c>
      <c r="C486" t="s">
        <v>1896</v>
      </c>
      <c r="D486" s="32"/>
      <c r="E486"/>
      <c r="F486" s="16" t="s">
        <v>734</v>
      </c>
      <c r="G486" s="16"/>
      <c r="J486" s="16" t="s">
        <v>119</v>
      </c>
      <c r="K486" s="16"/>
      <c r="L486" s="16"/>
      <c r="M486" s="16">
        <f t="shared" si="16"/>
        <v>1</v>
      </c>
      <c r="N486" s="16"/>
      <c r="O486" s="16"/>
      <c r="P486" s="16"/>
      <c r="Q486" s="16"/>
      <c r="R486" s="16"/>
      <c r="S486" s="16"/>
      <c r="T486" s="16" t="s">
        <v>1895</v>
      </c>
      <c r="U486" s="16"/>
      <c r="V486" s="16"/>
      <c r="AB486" s="16" t="s">
        <v>1896</v>
      </c>
      <c r="AH486" s="16" t="s">
        <v>1891</v>
      </c>
      <c r="AI486" s="16" t="s">
        <v>1893</v>
      </c>
      <c r="AJ486" s="16" t="s">
        <v>1897</v>
      </c>
      <c r="AL486" s="16"/>
      <c r="AU486" s="16">
        <f t="shared" si="17"/>
        <v>1</v>
      </c>
      <c r="AW486" s="16">
        <f>LEN(AV486)-LEN(SUBSTITUTE(AV486,",",""))+1</f>
        <v>1</v>
      </c>
      <c r="AY486" s="30">
        <f>Table1[[#This Row], [no. of introduced regions]]/Table1[[#This Row], [no. of native regions]]</f>
        <v>1</v>
      </c>
      <c r="BC486" s="26"/>
      <c r="BH486" s="16"/>
      <c r="BI486" s="41"/>
      <c r="BT486" s="16"/>
      <c r="CC486" s="16"/>
      <c r="CS486" s="19"/>
      <c r="CX486" s="16"/>
      <c r="DA486" s="16"/>
      <c r="DB486" s="16"/>
      <c r="DC486" s="16"/>
      <c r="DE486" s="16"/>
      <c r="DJ486" s="16"/>
    </row>
    <row r="487" spans="1:114" x14ac:dyDescent="0.35">
      <c r="A487" s="16" t="s">
        <v>6259</v>
      </c>
      <c r="C487" t="s">
        <v>2991</v>
      </c>
      <c r="D487" s="32"/>
      <c r="E487"/>
      <c r="F487" s="16" t="s">
        <v>734</v>
      </c>
      <c r="G487" s="16"/>
      <c r="J487" s="16" t="s">
        <v>119</v>
      </c>
      <c r="K487" s="16"/>
      <c r="L487" s="16"/>
      <c r="M487" s="16">
        <f t="shared" si="16"/>
        <v>1</v>
      </c>
      <c r="N487" s="16"/>
      <c r="O487" s="16"/>
      <c r="P487" s="16"/>
      <c r="Q487" s="16"/>
      <c r="R487" s="16"/>
      <c r="S487" s="16"/>
      <c r="T487" s="16" t="s">
        <v>2990</v>
      </c>
      <c r="U487" s="16"/>
      <c r="V487" s="16"/>
      <c r="AB487" s="16" t="s">
        <v>2991</v>
      </c>
      <c r="AH487" s="16" t="s">
        <v>1486</v>
      </c>
      <c r="AI487" s="16" t="s">
        <v>731</v>
      </c>
      <c r="AJ487" s="16" t="s">
        <v>2852</v>
      </c>
      <c r="AL487" s="16"/>
      <c r="AY487" s="30"/>
      <c r="BC487" s="26"/>
      <c r="BH487" s="16"/>
      <c r="BI487" s="41"/>
      <c r="BT487" s="16"/>
      <c r="CC487" s="16"/>
      <c r="CS487" s="19"/>
      <c r="CX487" s="16"/>
      <c r="DA487" s="16"/>
      <c r="DB487" s="16"/>
      <c r="DC487" s="16"/>
      <c r="DE487" s="16"/>
      <c r="DJ487" s="16"/>
    </row>
    <row r="488" spans="1:114" x14ac:dyDescent="0.35">
      <c r="A488" s="16" t="s">
        <v>6259</v>
      </c>
      <c r="C488" t="s">
        <v>2347</v>
      </c>
      <c r="D488" s="32"/>
      <c r="E488"/>
      <c r="F488" s="16" t="s">
        <v>734</v>
      </c>
      <c r="G488" s="16"/>
      <c r="J488" s="16" t="s">
        <v>119</v>
      </c>
      <c r="K488" s="16"/>
      <c r="L488" s="16"/>
      <c r="M488" s="16">
        <f t="shared" si="16"/>
        <v>1</v>
      </c>
      <c r="N488" s="16"/>
      <c r="O488" s="16"/>
      <c r="P488" s="16"/>
      <c r="Q488" s="16"/>
      <c r="R488" s="16"/>
      <c r="S488" s="16"/>
      <c r="T488" s="16" t="s">
        <v>2346</v>
      </c>
      <c r="U488" s="16"/>
      <c r="V488" s="16"/>
      <c r="AB488" s="16" t="s">
        <v>2347</v>
      </c>
      <c r="AH488" s="16" t="s">
        <v>1246</v>
      </c>
      <c r="AI488" s="16" t="s">
        <v>1248</v>
      </c>
      <c r="AJ488" s="16" t="s">
        <v>1363</v>
      </c>
      <c r="AL488" s="16"/>
      <c r="AU488" s="16">
        <f>LEN(AT488)-LEN(SUBSTITUTE(AT488,",",""))+1</f>
        <v>1</v>
      </c>
      <c r="AY488" s="30"/>
      <c r="BC488" s="26"/>
      <c r="BH488" s="16"/>
      <c r="BI488" s="41"/>
      <c r="BT488" s="16"/>
      <c r="CC488" s="16"/>
      <c r="CS488" s="19"/>
      <c r="CX488" s="16"/>
      <c r="DA488" s="16"/>
      <c r="DB488" s="16"/>
      <c r="DC488" s="16"/>
      <c r="DE488" s="16"/>
      <c r="DJ488" s="16"/>
    </row>
    <row r="489" spans="1:114" x14ac:dyDescent="0.35">
      <c r="A489" s="16" t="s">
        <v>6259</v>
      </c>
      <c r="C489" t="s">
        <v>1938</v>
      </c>
      <c r="D489" s="32"/>
      <c r="E489"/>
      <c r="F489" s="16" t="s">
        <v>734</v>
      </c>
      <c r="G489" s="16"/>
      <c r="J489" s="16" t="s">
        <v>119</v>
      </c>
      <c r="K489" s="16"/>
      <c r="L489" s="16"/>
      <c r="M489" s="16">
        <f t="shared" si="16"/>
        <v>1</v>
      </c>
      <c r="N489" s="16"/>
      <c r="O489" s="16"/>
      <c r="P489" s="16"/>
      <c r="Q489" s="16"/>
      <c r="R489" s="16"/>
      <c r="S489" s="16"/>
      <c r="T489" s="16" t="s">
        <v>1937</v>
      </c>
      <c r="U489" s="16"/>
      <c r="V489" s="16"/>
      <c r="AB489" s="16" t="s">
        <v>1938</v>
      </c>
      <c r="AH489" s="16" t="s">
        <v>1230</v>
      </c>
      <c r="AI489" s="16" t="s">
        <v>1939</v>
      </c>
      <c r="AJ489" s="16" t="s">
        <v>1363</v>
      </c>
      <c r="AL489" s="16"/>
      <c r="AU489" s="16">
        <f>LEN(AT489)-LEN(SUBSTITUTE(AT489,",",""))+1</f>
        <v>1</v>
      </c>
      <c r="AW489" s="16">
        <f>LEN(AV489)-LEN(SUBSTITUTE(AV489,",",""))+1</f>
        <v>1</v>
      </c>
      <c r="AY489" s="30">
        <f>Table1[[#This Row], [no. of introduced regions]]/Table1[[#This Row], [no. of native regions]]</f>
        <v>1</v>
      </c>
      <c r="BC489" s="26"/>
      <c r="BH489" s="16"/>
      <c r="BI489" s="41"/>
      <c r="BT489" s="16"/>
      <c r="CC489" s="16"/>
      <c r="CS489" s="19"/>
      <c r="CX489" s="16"/>
      <c r="DA489" s="16"/>
      <c r="DB489" s="16"/>
      <c r="DC489" s="16"/>
      <c r="DE489" s="16"/>
      <c r="DJ489" s="16"/>
    </row>
    <row r="490" spans="1:114" x14ac:dyDescent="0.35">
      <c r="A490" s="16" t="s">
        <v>6259</v>
      </c>
      <c r="C490" t="s">
        <v>2809</v>
      </c>
      <c r="D490" s="32"/>
      <c r="E490"/>
      <c r="F490" s="16" t="s">
        <v>734</v>
      </c>
      <c r="G490" s="16"/>
      <c r="J490" s="16" t="s">
        <v>119</v>
      </c>
      <c r="K490" s="16"/>
      <c r="L490" s="16"/>
      <c r="M490" s="16">
        <f t="shared" si="16"/>
        <v>1</v>
      </c>
      <c r="N490" s="16"/>
      <c r="O490" s="16"/>
      <c r="P490" s="16"/>
      <c r="Q490" s="16"/>
      <c r="R490" s="16"/>
      <c r="S490" s="16"/>
      <c r="T490" s="16" t="s">
        <v>2808</v>
      </c>
      <c r="U490" s="16"/>
      <c r="V490" s="16"/>
      <c r="AB490" s="16" t="s">
        <v>2809</v>
      </c>
      <c r="AH490" s="16" t="s">
        <v>1210</v>
      </c>
      <c r="AI490" s="16" t="s">
        <v>1248</v>
      </c>
      <c r="AJ490" s="16" t="s">
        <v>2552</v>
      </c>
      <c r="AL490" s="16"/>
      <c r="AY490" s="30"/>
      <c r="BC490" s="26"/>
      <c r="BH490" s="16"/>
      <c r="BI490" s="41"/>
      <c r="BT490" s="16"/>
      <c r="CC490" s="16"/>
      <c r="CS490" s="19"/>
      <c r="CX490" s="16"/>
      <c r="DA490" s="16"/>
      <c r="DB490" s="16"/>
      <c r="DC490" s="16"/>
      <c r="DE490" s="16"/>
      <c r="DJ490" s="16"/>
    </row>
    <row r="491" spans="1:114" x14ac:dyDescent="0.35">
      <c r="A491" s="16" t="s">
        <v>6259</v>
      </c>
      <c r="C491" t="s">
        <v>2641</v>
      </c>
      <c r="D491" s="32"/>
      <c r="E491"/>
      <c r="F491" s="16" t="s">
        <v>734</v>
      </c>
      <c r="G491" s="16"/>
      <c r="J491" s="16" t="s">
        <v>119</v>
      </c>
      <c r="K491" s="16"/>
      <c r="L491" s="16"/>
      <c r="M491" s="16">
        <f t="shared" si="16"/>
        <v>1</v>
      </c>
      <c r="N491" s="16"/>
      <c r="O491" s="16"/>
      <c r="P491" s="16"/>
      <c r="Q491" s="16"/>
      <c r="R491" s="16"/>
      <c r="S491" s="16"/>
      <c r="T491" s="16" t="s">
        <v>2640</v>
      </c>
      <c r="U491" s="16"/>
      <c r="V491" s="16"/>
      <c r="AB491" s="16" t="s">
        <v>2641</v>
      </c>
      <c r="AH491" s="16" t="s">
        <v>777</v>
      </c>
      <c r="AI491" s="16" t="s">
        <v>1530</v>
      </c>
      <c r="AJ491" s="16" t="s">
        <v>2642</v>
      </c>
      <c r="AL491" s="16"/>
      <c r="AU491" s="16">
        <f>LEN(AT491)-LEN(SUBSTITUTE(AT491,",",""))+1</f>
        <v>1</v>
      </c>
      <c r="AY491" s="30"/>
      <c r="BC491" s="26"/>
      <c r="BH491" s="16"/>
      <c r="BI491" s="41"/>
      <c r="BT491" s="16"/>
      <c r="CC491" s="16"/>
      <c r="CS491" s="19"/>
      <c r="CX491" s="16"/>
      <c r="DA491" s="16"/>
      <c r="DB491" s="16"/>
      <c r="DC491" s="16"/>
      <c r="DE491" s="16"/>
      <c r="DJ491" s="16"/>
    </row>
    <row r="492" spans="1:114" x14ac:dyDescent="0.35">
      <c r="A492" s="16" t="s">
        <v>6259</v>
      </c>
      <c r="C492" t="s">
        <v>2185</v>
      </c>
      <c r="D492" s="32"/>
      <c r="E492"/>
      <c r="F492" s="16" t="s">
        <v>734</v>
      </c>
      <c r="G492" s="16"/>
      <c r="J492" s="16" t="s">
        <v>119</v>
      </c>
      <c r="K492" s="16"/>
      <c r="L492" s="16"/>
      <c r="M492" s="16">
        <f t="shared" si="16"/>
        <v>1</v>
      </c>
      <c r="N492" s="16"/>
      <c r="O492" s="16"/>
      <c r="P492" s="16"/>
      <c r="Q492" s="16"/>
      <c r="R492" s="16"/>
      <c r="S492" s="16"/>
      <c r="T492" s="16" t="s">
        <v>2184</v>
      </c>
      <c r="U492" s="16"/>
      <c r="V492" s="16"/>
      <c r="AB492" s="16" t="s">
        <v>2185</v>
      </c>
      <c r="AH492" s="16" t="s">
        <v>1246</v>
      </c>
      <c r="AI492" s="16" t="s">
        <v>1245</v>
      </c>
      <c r="AJ492" s="16" t="s">
        <v>1363</v>
      </c>
      <c r="AL492" s="16"/>
      <c r="AU492" s="16">
        <f>LEN(AT492)-LEN(SUBSTITUTE(AT492,",",""))+1</f>
        <v>1</v>
      </c>
      <c r="AY492" s="30"/>
      <c r="BC492" s="26"/>
      <c r="BH492" s="16"/>
      <c r="BI492" s="41"/>
      <c r="BT492" s="16"/>
      <c r="CC492" s="16"/>
      <c r="CS492" s="19"/>
      <c r="CX492" s="16"/>
      <c r="DA492" s="16"/>
      <c r="DB492" s="16"/>
      <c r="DC492" s="16"/>
      <c r="DE492" s="16"/>
      <c r="DJ492" s="16"/>
    </row>
    <row r="493" spans="1:114" x14ac:dyDescent="0.35">
      <c r="A493" s="16" t="s">
        <v>6259</v>
      </c>
      <c r="C493" t="s">
        <v>2924</v>
      </c>
      <c r="D493" s="32"/>
      <c r="E493"/>
      <c r="F493" s="16" t="s">
        <v>734</v>
      </c>
      <c r="G493" s="16"/>
      <c r="J493" s="16" t="s">
        <v>119</v>
      </c>
      <c r="K493" s="16"/>
      <c r="L493" s="16"/>
      <c r="M493" s="16">
        <f t="shared" si="16"/>
        <v>1</v>
      </c>
      <c r="N493" s="16"/>
      <c r="O493" s="16"/>
      <c r="P493" s="16"/>
      <c r="Q493" s="16"/>
      <c r="R493" s="16"/>
      <c r="S493" s="16"/>
      <c r="T493" s="16" t="s">
        <v>2922</v>
      </c>
      <c r="U493" s="16"/>
      <c r="V493" s="16"/>
      <c r="AB493" s="16" t="s">
        <v>2924</v>
      </c>
      <c r="AH493" s="16" t="s">
        <v>2923</v>
      </c>
      <c r="AI493" s="16" t="s">
        <v>1608</v>
      </c>
      <c r="AJ493" s="16" t="s">
        <v>1363</v>
      </c>
      <c r="AL493" s="16"/>
      <c r="AY493" s="30"/>
      <c r="BC493" s="26"/>
      <c r="BH493" s="16"/>
      <c r="BI493" s="41"/>
      <c r="BT493" s="16"/>
      <c r="CC493" s="16"/>
      <c r="CS493" s="19"/>
      <c r="CX493" s="16"/>
      <c r="DA493" s="16"/>
      <c r="DB493" s="16"/>
      <c r="DC493" s="16"/>
      <c r="DE493" s="16"/>
      <c r="DJ493" s="16"/>
    </row>
    <row r="494" spans="1:114" x14ac:dyDescent="0.35">
      <c r="A494" s="16" t="s">
        <v>6259</v>
      </c>
      <c r="C494" t="s">
        <v>2161</v>
      </c>
      <c r="D494" s="32"/>
      <c r="E494"/>
      <c r="F494" s="16" t="s">
        <v>734</v>
      </c>
      <c r="G494" s="16"/>
      <c r="J494" s="16" t="s">
        <v>119</v>
      </c>
      <c r="K494" s="16"/>
      <c r="L494" s="16"/>
      <c r="M494" s="16">
        <f t="shared" si="16"/>
        <v>1</v>
      </c>
      <c r="N494" s="16"/>
      <c r="O494" s="16"/>
      <c r="P494" s="16"/>
      <c r="Q494" s="16"/>
      <c r="R494" s="16"/>
      <c r="S494" s="16"/>
      <c r="T494" s="16" t="s">
        <v>2159</v>
      </c>
      <c r="U494" s="16"/>
      <c r="V494" s="16"/>
      <c r="AB494" s="16" t="s">
        <v>2161</v>
      </c>
      <c r="AH494" s="16" t="s">
        <v>2160</v>
      </c>
      <c r="AI494" s="16" t="s">
        <v>997</v>
      </c>
      <c r="AJ494" s="16" t="s">
        <v>1363</v>
      </c>
      <c r="AL494" s="16"/>
      <c r="AU494" s="16">
        <f>LEN(AT494)-LEN(SUBSTITUTE(AT494,",",""))+1</f>
        <v>1</v>
      </c>
      <c r="AY494" s="30"/>
      <c r="BC494" s="26"/>
      <c r="BH494" s="16"/>
      <c r="BI494" s="41"/>
      <c r="BT494" s="16"/>
      <c r="CC494" s="16"/>
      <c r="CS494" s="19"/>
      <c r="CX494" s="16"/>
      <c r="DA494" s="16"/>
      <c r="DB494" s="16"/>
      <c r="DC494" s="16"/>
      <c r="DE494" s="16"/>
      <c r="DJ494" s="16"/>
    </row>
    <row r="495" spans="1:114" x14ac:dyDescent="0.35">
      <c r="A495" s="16" t="s">
        <v>6259</v>
      </c>
      <c r="C495" t="s">
        <v>2333</v>
      </c>
      <c r="D495" s="32"/>
      <c r="E495"/>
      <c r="F495" s="16" t="s">
        <v>734</v>
      </c>
      <c r="G495" s="16"/>
      <c r="J495" s="16" t="s">
        <v>119</v>
      </c>
      <c r="K495" s="16"/>
      <c r="L495" s="16"/>
      <c r="M495" s="16">
        <f t="shared" si="16"/>
        <v>1</v>
      </c>
      <c r="N495" s="16"/>
      <c r="O495" s="16"/>
      <c r="P495" s="16"/>
      <c r="Q495" s="16"/>
      <c r="R495" s="16"/>
      <c r="S495" s="16"/>
      <c r="T495" s="16" t="s">
        <v>2332</v>
      </c>
      <c r="U495" s="16"/>
      <c r="V495" s="16"/>
      <c r="AB495" s="16" t="s">
        <v>2333</v>
      </c>
      <c r="AH495" s="16" t="s">
        <v>5899</v>
      </c>
      <c r="AI495" s="16" t="s">
        <v>946</v>
      </c>
      <c r="AJ495" s="16" t="s">
        <v>1363</v>
      </c>
      <c r="AL495" s="16"/>
      <c r="AU495" s="16">
        <f>LEN(AT495)-LEN(SUBSTITUTE(AT495,",",""))+1</f>
        <v>1</v>
      </c>
      <c r="AY495" s="30"/>
      <c r="BC495" s="26"/>
      <c r="BH495" s="16"/>
      <c r="BI495" s="41"/>
      <c r="BT495" s="16"/>
      <c r="CC495" s="16"/>
      <c r="CS495" s="19"/>
      <c r="CX495" s="16"/>
      <c r="DA495" s="16"/>
      <c r="DB495" s="16"/>
      <c r="DC495" s="16"/>
      <c r="DE495" s="16"/>
      <c r="DJ495" s="16"/>
    </row>
    <row r="496" spans="1:114" x14ac:dyDescent="0.35">
      <c r="A496" s="16" t="s">
        <v>6259</v>
      </c>
      <c r="C496" t="s">
        <v>3017</v>
      </c>
      <c r="D496" s="32"/>
      <c r="E496"/>
      <c r="F496" s="16" t="s">
        <v>734</v>
      </c>
      <c r="G496" s="16"/>
      <c r="J496" s="16" t="s">
        <v>119</v>
      </c>
      <c r="K496" s="16"/>
      <c r="L496" s="16"/>
      <c r="M496" s="16">
        <f t="shared" si="16"/>
        <v>1</v>
      </c>
      <c r="N496" s="16"/>
      <c r="O496" s="16"/>
      <c r="P496" s="16"/>
      <c r="Q496" s="16"/>
      <c r="R496" s="16"/>
      <c r="S496" s="16"/>
      <c r="T496" s="16" t="s">
        <v>3016</v>
      </c>
      <c r="U496" s="16"/>
      <c r="V496" s="16"/>
      <c r="AB496" s="16" t="s">
        <v>3017</v>
      </c>
      <c r="AH496" s="16" t="s">
        <v>1345</v>
      </c>
      <c r="AI496" s="16" t="s">
        <v>2064</v>
      </c>
      <c r="AJ496" s="16" t="s">
        <v>3018</v>
      </c>
      <c r="AL496" s="16"/>
      <c r="AY496" s="30"/>
      <c r="BC496" s="26"/>
      <c r="BH496" s="16"/>
      <c r="BI496" s="41"/>
      <c r="BT496" s="16"/>
      <c r="CC496" s="16"/>
      <c r="CS496" s="19"/>
      <c r="CX496" s="16"/>
      <c r="DA496" s="16"/>
      <c r="DB496" s="16"/>
      <c r="DC496" s="16"/>
      <c r="DE496" s="16"/>
      <c r="DJ496" s="16"/>
    </row>
    <row r="497" spans="1:114" x14ac:dyDescent="0.35">
      <c r="A497" s="16" t="s">
        <v>6259</v>
      </c>
      <c r="C497" t="s">
        <v>1228</v>
      </c>
      <c r="D497" s="32"/>
      <c r="E497"/>
      <c r="F497" s="16" t="s">
        <v>734</v>
      </c>
      <c r="G497" s="16"/>
      <c r="J497" s="16" t="s">
        <v>119</v>
      </c>
      <c r="K497" s="16"/>
      <c r="L497" s="16"/>
      <c r="M497" s="16">
        <f t="shared" si="16"/>
        <v>1</v>
      </c>
      <c r="N497" s="16" t="s">
        <v>6339</v>
      </c>
      <c r="O497" s="16"/>
      <c r="P497" s="16"/>
      <c r="Q497" s="16"/>
      <c r="R497" s="16"/>
      <c r="S497" s="16"/>
      <c r="T497" s="16" t="s">
        <v>1229</v>
      </c>
      <c r="U497" s="16"/>
      <c r="V497" s="16"/>
      <c r="AB497" s="16" t="s">
        <v>1231</v>
      </c>
      <c r="AH497" s="16" t="s">
        <v>1230</v>
      </c>
      <c r="AI497" s="16" t="s">
        <v>731</v>
      </c>
      <c r="AJ497" s="16" t="s">
        <v>1232</v>
      </c>
      <c r="AL497" s="16"/>
      <c r="AU497" s="16">
        <f>LEN(AT497)-LEN(SUBSTITUTE(AT497,",",""))+1</f>
        <v>1</v>
      </c>
      <c r="AW497" s="16">
        <f>LEN(AV497)-LEN(SUBSTITUTE(AV497,",",""))+1</f>
        <v>1</v>
      </c>
      <c r="AY497" s="30">
        <f>Table1[[#This Row], [no. of introduced regions]]/Table1[[#This Row], [no. of native regions]]</f>
        <v>1</v>
      </c>
      <c r="BC497" s="26"/>
      <c r="BH497" s="16"/>
      <c r="BI497" s="41"/>
      <c r="BT497" s="16"/>
      <c r="BU497" s="16" t="s">
        <v>1233</v>
      </c>
      <c r="CC497" s="16"/>
      <c r="CS497" s="19"/>
      <c r="CX497" s="16"/>
      <c r="DA497" s="16"/>
      <c r="DB497" s="16"/>
      <c r="DC497" s="16"/>
      <c r="DE497" s="16"/>
      <c r="DJ497" s="16"/>
    </row>
    <row r="498" spans="1:114" x14ac:dyDescent="0.35">
      <c r="A498" s="16" t="s">
        <v>6259</v>
      </c>
      <c r="C498" t="s">
        <v>2838</v>
      </c>
      <c r="D498" s="32"/>
      <c r="E498"/>
      <c r="F498" s="16" t="s">
        <v>734</v>
      </c>
      <c r="G498" s="16"/>
      <c r="J498" s="16" t="s">
        <v>119</v>
      </c>
      <c r="K498" s="16"/>
      <c r="L498" s="16"/>
      <c r="M498" s="16">
        <f t="shared" si="16"/>
        <v>1</v>
      </c>
      <c r="N498" s="16"/>
      <c r="O498" s="16"/>
      <c r="P498" s="16"/>
      <c r="Q498" s="16"/>
      <c r="R498" s="16"/>
      <c r="S498" s="16"/>
      <c r="T498" s="16" t="s">
        <v>2837</v>
      </c>
      <c r="U498" s="16"/>
      <c r="V498" s="16"/>
      <c r="AB498" s="16" t="s">
        <v>2838</v>
      </c>
      <c r="AH498" s="16" t="s">
        <v>1118</v>
      </c>
      <c r="AI498" s="16" t="s">
        <v>2839</v>
      </c>
      <c r="AJ498" s="16" t="s">
        <v>1897</v>
      </c>
      <c r="AL498" s="16"/>
      <c r="AY498" s="30"/>
      <c r="BC498" s="26"/>
      <c r="BH498" s="16"/>
      <c r="BI498" s="41"/>
      <c r="BT498" s="16"/>
      <c r="CC498" s="16"/>
      <c r="CS498" s="19"/>
      <c r="CX498" s="16"/>
      <c r="DA498" s="16"/>
      <c r="DB498" s="16"/>
      <c r="DC498" s="16"/>
      <c r="DE498" s="16"/>
      <c r="DJ498" s="16"/>
    </row>
    <row r="499" spans="1:114" x14ac:dyDescent="0.35">
      <c r="A499" s="16" t="s">
        <v>6259</v>
      </c>
      <c r="C499" t="s">
        <v>2290</v>
      </c>
      <c r="D499" s="32"/>
      <c r="E499"/>
      <c r="F499" s="16" t="s">
        <v>734</v>
      </c>
      <c r="G499" s="16"/>
      <c r="J499" s="16" t="s">
        <v>119</v>
      </c>
      <c r="K499" s="16"/>
      <c r="L499" s="16"/>
      <c r="M499" s="16">
        <f t="shared" si="16"/>
        <v>1</v>
      </c>
      <c r="N499" s="16"/>
      <c r="O499" s="16"/>
      <c r="P499" s="16"/>
      <c r="Q499" s="16"/>
      <c r="R499" s="16"/>
      <c r="S499" s="16"/>
      <c r="T499" s="16" t="s">
        <v>2289</v>
      </c>
      <c r="U499" s="16"/>
      <c r="V499" s="16"/>
      <c r="AB499" s="16" t="s">
        <v>2290</v>
      </c>
      <c r="AH499" s="16" t="s">
        <v>1051</v>
      </c>
      <c r="AI499" s="16" t="s">
        <v>1893</v>
      </c>
      <c r="AJ499" s="16" t="s">
        <v>1241</v>
      </c>
      <c r="AL499" s="16"/>
      <c r="AU499" s="16">
        <f>LEN(AT499)-LEN(SUBSTITUTE(AT499,",",""))+1</f>
        <v>1</v>
      </c>
      <c r="AY499" s="30"/>
      <c r="BC499" s="26"/>
      <c r="BH499" s="16"/>
      <c r="BI499" s="41"/>
      <c r="BT499" s="16"/>
      <c r="CC499" s="16"/>
      <c r="CS499" s="19"/>
      <c r="CX499" s="16"/>
      <c r="DA499" s="16"/>
      <c r="DB499" s="16"/>
      <c r="DC499" s="16"/>
      <c r="DE499" s="16"/>
      <c r="DJ499" s="16"/>
    </row>
    <row r="500" spans="1:114" x14ac:dyDescent="0.35">
      <c r="A500" s="16" t="s">
        <v>6259</v>
      </c>
      <c r="C500" t="s">
        <v>1795</v>
      </c>
      <c r="D500" s="32"/>
      <c r="E500"/>
      <c r="F500" s="16" t="s">
        <v>734</v>
      </c>
      <c r="G500" s="16"/>
      <c r="J500" s="16" t="s">
        <v>119</v>
      </c>
      <c r="K500" s="16"/>
      <c r="L500" s="16"/>
      <c r="M500" s="16">
        <f t="shared" si="16"/>
        <v>1</v>
      </c>
      <c r="N500" s="16"/>
      <c r="O500" s="16"/>
      <c r="P500" s="16"/>
      <c r="Q500" s="16"/>
      <c r="R500" s="16"/>
      <c r="S500" s="16"/>
      <c r="T500" s="16" t="s">
        <v>1794</v>
      </c>
      <c r="U500" s="16"/>
      <c r="V500" s="16"/>
      <c r="AB500" s="16" t="s">
        <v>1795</v>
      </c>
      <c r="AH500" s="16" t="s">
        <v>1246</v>
      </c>
      <c r="AI500" s="16" t="s">
        <v>1248</v>
      </c>
      <c r="AJ500" s="16" t="s">
        <v>1796</v>
      </c>
      <c r="AL500" s="16"/>
      <c r="AU500" s="16">
        <f>LEN(AT500)-LEN(SUBSTITUTE(AT500,",",""))+1</f>
        <v>1</v>
      </c>
      <c r="AW500" s="16">
        <f>LEN(AV500)-LEN(SUBSTITUTE(AV500,",",""))+1</f>
        <v>1</v>
      </c>
      <c r="AX500" s="16">
        <f>Table1[[#This Row], [no. of native regions]]+Table1[[#This Row], [no. of introduced regions]]</f>
        <v>2</v>
      </c>
      <c r="AY500" s="30">
        <f>Table1[[#This Row], [no. of introduced regions]]/Table1[[#This Row], [no. of native regions]]</f>
        <v>1</v>
      </c>
      <c r="BC500" s="26"/>
      <c r="BH500" s="16"/>
      <c r="BI500" s="41"/>
      <c r="BT500" s="16"/>
      <c r="CC500" s="16"/>
      <c r="CS500" s="19"/>
      <c r="CX500" s="16"/>
      <c r="DA500" s="16"/>
      <c r="DB500" s="16"/>
      <c r="DC500" s="16"/>
      <c r="DE500" s="16"/>
      <c r="DJ500" s="16"/>
    </row>
    <row r="501" spans="1:114" x14ac:dyDescent="0.35">
      <c r="A501" s="16" t="s">
        <v>6259</v>
      </c>
      <c r="C501" t="s">
        <v>2501</v>
      </c>
      <c r="D501" s="32"/>
      <c r="E501"/>
      <c r="F501" s="16" t="s">
        <v>734</v>
      </c>
      <c r="G501" s="16"/>
      <c r="J501" s="16" t="s">
        <v>119</v>
      </c>
      <c r="K501" s="16"/>
      <c r="L501" s="16"/>
      <c r="M501" s="16">
        <f t="shared" si="16"/>
        <v>1</v>
      </c>
      <c r="N501" s="16"/>
      <c r="O501" s="16"/>
      <c r="P501" s="16"/>
      <c r="Q501" s="16"/>
      <c r="R501" s="16"/>
      <c r="S501" s="16"/>
      <c r="T501" s="16" t="s">
        <v>2500</v>
      </c>
      <c r="U501" s="16"/>
      <c r="V501" s="16"/>
      <c r="AB501" s="16" t="s">
        <v>2501</v>
      </c>
      <c r="AH501" s="16" t="s">
        <v>1246</v>
      </c>
      <c r="AI501" s="16" t="s">
        <v>1402</v>
      </c>
      <c r="AJ501" s="16" t="s">
        <v>1336</v>
      </c>
      <c r="AL501" s="16"/>
      <c r="AU501" s="16">
        <f>LEN(AT501)-LEN(SUBSTITUTE(AT501,",",""))+1</f>
        <v>1</v>
      </c>
      <c r="AY501" s="30"/>
      <c r="BC501" s="26"/>
      <c r="BH501" s="16"/>
      <c r="BI501" s="41"/>
      <c r="BT501" s="16"/>
      <c r="CC501" s="16"/>
      <c r="CS501" s="19"/>
      <c r="CX501" s="16"/>
      <c r="DA501" s="16"/>
      <c r="DB501" s="16"/>
      <c r="DC501" s="16"/>
      <c r="DE501" s="16"/>
      <c r="DJ501" s="16"/>
    </row>
    <row r="502" spans="1:114" x14ac:dyDescent="0.35">
      <c r="A502" s="16" t="s">
        <v>6259</v>
      </c>
      <c r="C502" t="s">
        <v>2518</v>
      </c>
      <c r="D502" s="32"/>
      <c r="E502"/>
      <c r="F502" s="16" t="s">
        <v>734</v>
      </c>
      <c r="G502" s="16"/>
      <c r="J502" s="16" t="s">
        <v>119</v>
      </c>
      <c r="K502" s="16"/>
      <c r="L502" s="16"/>
      <c r="M502" s="16">
        <f t="shared" si="16"/>
        <v>1</v>
      </c>
      <c r="N502" s="16"/>
      <c r="O502" s="16"/>
      <c r="P502" s="16"/>
      <c r="Q502" s="16"/>
      <c r="R502" s="16"/>
      <c r="S502" s="16"/>
      <c r="T502" s="16" t="s">
        <v>2517</v>
      </c>
      <c r="U502" s="16"/>
      <c r="V502" s="16"/>
      <c r="AB502" s="16" t="s">
        <v>2518</v>
      </c>
      <c r="AH502" s="16" t="s">
        <v>1246</v>
      </c>
      <c r="AI502" s="16" t="s">
        <v>1402</v>
      </c>
      <c r="AJ502" s="16" t="s">
        <v>1336</v>
      </c>
      <c r="AL502" s="16"/>
      <c r="AU502" s="16">
        <f>LEN(AT502)-LEN(SUBSTITUTE(AT502,",",""))+1</f>
        <v>1</v>
      </c>
      <c r="AY502" s="30"/>
      <c r="BC502" s="26"/>
      <c r="BH502" s="16"/>
      <c r="BI502" s="41"/>
      <c r="BT502" s="16"/>
      <c r="CC502" s="16"/>
      <c r="CS502" s="19"/>
      <c r="CX502" s="16"/>
      <c r="DA502" s="16"/>
      <c r="DB502" s="16"/>
      <c r="DC502" s="16"/>
      <c r="DE502" s="16"/>
      <c r="DJ502" s="16"/>
    </row>
    <row r="503" spans="1:114" x14ac:dyDescent="0.35">
      <c r="A503" s="16" t="s">
        <v>6259</v>
      </c>
      <c r="C503" t="s">
        <v>2698</v>
      </c>
      <c r="D503" s="32"/>
      <c r="E503"/>
      <c r="F503" s="16" t="s">
        <v>734</v>
      </c>
      <c r="G503" s="16"/>
      <c r="J503" s="16" t="s">
        <v>119</v>
      </c>
      <c r="K503" s="16"/>
      <c r="L503" s="16"/>
      <c r="M503" s="16">
        <f t="shared" si="16"/>
        <v>1</v>
      </c>
      <c r="N503" s="16"/>
      <c r="O503" s="16"/>
      <c r="P503" s="16"/>
      <c r="Q503" s="16"/>
      <c r="R503" s="16"/>
      <c r="S503" s="16"/>
      <c r="T503" s="16" t="s">
        <v>2697</v>
      </c>
      <c r="U503" s="16"/>
      <c r="V503" s="16"/>
      <c r="AB503" s="16" t="s">
        <v>2698</v>
      </c>
      <c r="AH503" s="16" t="s">
        <v>2685</v>
      </c>
      <c r="AI503" s="16" t="s">
        <v>1248</v>
      </c>
      <c r="AJ503" s="16" t="s">
        <v>1803</v>
      </c>
      <c r="AL503" s="16"/>
      <c r="AY503" s="30"/>
      <c r="BC503" s="26"/>
      <c r="BH503" s="16"/>
      <c r="BI503" s="41"/>
      <c r="BT503" s="16"/>
      <c r="CC503" s="16"/>
      <c r="CS503" s="19"/>
      <c r="CX503" s="16"/>
      <c r="DA503" s="16"/>
      <c r="DB503" s="16"/>
      <c r="DC503" s="16"/>
      <c r="DE503" s="16"/>
      <c r="DJ503" s="16"/>
    </row>
    <row r="504" spans="1:114" x14ac:dyDescent="0.35">
      <c r="A504" s="16" t="s">
        <v>6259</v>
      </c>
      <c r="C504" t="s">
        <v>2402</v>
      </c>
      <c r="D504" s="32"/>
      <c r="E504"/>
      <c r="F504" s="16" t="s">
        <v>734</v>
      </c>
      <c r="G504" s="16"/>
      <c r="J504" s="16" t="s">
        <v>119</v>
      </c>
      <c r="K504" s="16"/>
      <c r="L504" s="16"/>
      <c r="M504" s="16">
        <f t="shared" si="16"/>
        <v>1</v>
      </c>
      <c r="N504" s="16"/>
      <c r="O504" s="16"/>
      <c r="P504" s="16"/>
      <c r="Q504" s="16"/>
      <c r="R504" s="16"/>
      <c r="S504" s="16"/>
      <c r="T504" s="16" t="s">
        <v>2401</v>
      </c>
      <c r="U504" s="16"/>
      <c r="V504" s="16"/>
      <c r="AB504" s="16" t="s">
        <v>2402</v>
      </c>
      <c r="AH504" s="16" t="s">
        <v>1534</v>
      </c>
      <c r="AI504" s="16" t="s">
        <v>1530</v>
      </c>
      <c r="AJ504" s="16" t="s">
        <v>1192</v>
      </c>
      <c r="AL504" s="16"/>
      <c r="AU504" s="16">
        <f>LEN(AT504)-LEN(SUBSTITUTE(AT504,",",""))+1</f>
        <v>1</v>
      </c>
      <c r="AY504" s="30"/>
      <c r="BC504" s="26"/>
      <c r="BH504" s="16"/>
      <c r="BI504" s="41"/>
      <c r="BT504" s="16"/>
      <c r="CC504" s="16"/>
      <c r="CS504" s="19"/>
      <c r="CX504" s="16"/>
      <c r="DA504" s="16"/>
      <c r="DB504" s="16"/>
      <c r="DC504" s="16"/>
      <c r="DE504" s="16"/>
      <c r="DJ504" s="16"/>
    </row>
    <row r="505" spans="1:114" x14ac:dyDescent="0.35">
      <c r="A505" s="16" t="s">
        <v>6259</v>
      </c>
      <c r="C505" t="s">
        <v>2237</v>
      </c>
      <c r="D505" s="32"/>
      <c r="E505"/>
      <c r="F505" s="16" t="s">
        <v>734</v>
      </c>
      <c r="G505" s="16"/>
      <c r="J505" s="16" t="s">
        <v>119</v>
      </c>
      <c r="K505" s="16"/>
      <c r="L505" s="16"/>
      <c r="M505" s="16">
        <f t="shared" si="16"/>
        <v>1</v>
      </c>
      <c r="N505" s="16"/>
      <c r="O505" s="16"/>
      <c r="P505" s="16"/>
      <c r="Q505" s="16"/>
      <c r="R505" s="16"/>
      <c r="S505" s="16"/>
      <c r="T505" s="16" t="s">
        <v>2236</v>
      </c>
      <c r="U505" s="16"/>
      <c r="V505" s="16"/>
      <c r="AB505" s="16" t="s">
        <v>2237</v>
      </c>
      <c r="AH505" s="16" t="s">
        <v>1486</v>
      </c>
      <c r="AI505" s="16" t="s">
        <v>2238</v>
      </c>
      <c r="AJ505" s="16" t="s">
        <v>1897</v>
      </c>
      <c r="AL505" s="16"/>
      <c r="AU505" s="16">
        <f>LEN(AT505)-LEN(SUBSTITUTE(AT505,",",""))+1</f>
        <v>1</v>
      </c>
      <c r="AY505" s="30"/>
      <c r="BC505" s="26"/>
      <c r="BH505" s="16"/>
      <c r="BI505" s="41"/>
      <c r="BT505" s="16"/>
      <c r="CC505" s="16"/>
      <c r="CS505" s="19"/>
      <c r="CX505" s="16"/>
      <c r="DA505" s="16"/>
      <c r="DB505" s="16"/>
      <c r="DC505" s="16"/>
      <c r="DE505" s="16"/>
      <c r="DJ505" s="16"/>
    </row>
    <row r="506" spans="1:114" x14ac:dyDescent="0.35">
      <c r="A506" s="16" t="s">
        <v>6259</v>
      </c>
      <c r="C506" t="s">
        <v>3027</v>
      </c>
      <c r="D506" s="32"/>
      <c r="E506"/>
      <c r="F506" s="16" t="s">
        <v>734</v>
      </c>
      <c r="G506" s="16"/>
      <c r="J506" s="16" t="s">
        <v>119</v>
      </c>
      <c r="K506" s="16"/>
      <c r="L506" s="16"/>
      <c r="M506" s="16">
        <f t="shared" si="16"/>
        <v>1</v>
      </c>
      <c r="N506" s="16"/>
      <c r="O506" s="16"/>
      <c r="P506" s="16"/>
      <c r="Q506" s="16"/>
      <c r="R506" s="16"/>
      <c r="S506" s="16"/>
      <c r="T506" s="16" t="s">
        <v>3026</v>
      </c>
      <c r="U506" s="16"/>
      <c r="V506" s="16"/>
      <c r="AB506" s="16" t="s">
        <v>3027</v>
      </c>
      <c r="AH506" s="16" t="s">
        <v>5899</v>
      </c>
      <c r="AI506" s="16" t="s">
        <v>731</v>
      </c>
      <c r="AJ506" s="16" t="s">
        <v>1772</v>
      </c>
      <c r="AL506" s="16"/>
      <c r="AY506" s="30"/>
      <c r="BC506" s="26"/>
      <c r="BH506" s="16"/>
      <c r="BI506" s="41"/>
      <c r="BT506" s="16"/>
      <c r="CC506" s="16"/>
      <c r="CS506" s="19"/>
      <c r="CX506" s="16"/>
      <c r="DA506" s="16"/>
      <c r="DB506" s="16"/>
      <c r="DC506" s="16"/>
      <c r="DE506" s="16"/>
      <c r="DJ506" s="16"/>
    </row>
    <row r="507" spans="1:114" x14ac:dyDescent="0.35">
      <c r="A507" s="16" t="s">
        <v>6259</v>
      </c>
      <c r="C507" t="s">
        <v>1959</v>
      </c>
      <c r="D507" s="32"/>
      <c r="E507"/>
      <c r="F507" s="16" t="s">
        <v>734</v>
      </c>
      <c r="G507" s="16"/>
      <c r="J507" s="16" t="s">
        <v>119</v>
      </c>
      <c r="K507" s="16"/>
      <c r="L507" s="16"/>
      <c r="M507" s="16">
        <f t="shared" si="16"/>
        <v>1</v>
      </c>
      <c r="N507" s="16"/>
      <c r="O507" s="16"/>
      <c r="P507" s="16"/>
      <c r="Q507" s="16"/>
      <c r="R507" s="16"/>
      <c r="S507" s="16"/>
      <c r="T507" s="16" t="s">
        <v>1958</v>
      </c>
      <c r="U507" s="16"/>
      <c r="V507" s="16"/>
      <c r="AB507" s="16" t="s">
        <v>1959</v>
      </c>
      <c r="AH507" s="16" t="s">
        <v>1345</v>
      </c>
      <c r="AI507" s="16" t="s">
        <v>1530</v>
      </c>
      <c r="AJ507" s="16" t="s">
        <v>1336</v>
      </c>
      <c r="AL507" s="16"/>
      <c r="AU507" s="16">
        <f>LEN(AT507)-LEN(SUBSTITUTE(AT507,",",""))+1</f>
        <v>1</v>
      </c>
      <c r="AW507" s="16">
        <f>LEN(AV507)-LEN(SUBSTITUTE(AV507,",",""))+1</f>
        <v>1</v>
      </c>
      <c r="AY507" s="30">
        <f>Table1[[#This Row], [no. of introduced regions]]/Table1[[#This Row], [no. of native regions]]</f>
        <v>1</v>
      </c>
      <c r="BC507" s="26"/>
      <c r="BH507" s="16"/>
      <c r="BI507" s="41"/>
      <c r="BT507" s="16"/>
      <c r="CC507" s="16"/>
      <c r="CS507" s="19"/>
      <c r="CX507" s="16"/>
      <c r="DA507" s="16"/>
      <c r="DB507" s="16"/>
      <c r="DC507" s="16"/>
      <c r="DE507" s="16"/>
      <c r="DJ507" s="16"/>
    </row>
    <row r="508" spans="1:114" x14ac:dyDescent="0.35">
      <c r="A508" s="16" t="s">
        <v>6259</v>
      </c>
      <c r="C508" t="s">
        <v>2295</v>
      </c>
      <c r="D508" s="32"/>
      <c r="E508"/>
      <c r="F508" s="16" t="s">
        <v>734</v>
      </c>
      <c r="G508" s="16"/>
      <c r="J508" s="16" t="s">
        <v>119</v>
      </c>
      <c r="K508" s="16"/>
      <c r="L508" s="16"/>
      <c r="M508" s="16">
        <f t="shared" si="16"/>
        <v>1</v>
      </c>
      <c r="N508" s="16"/>
      <c r="O508" s="16"/>
      <c r="P508" s="16"/>
      <c r="Q508" s="16"/>
      <c r="R508" s="16"/>
      <c r="S508" s="16"/>
      <c r="T508" s="16" t="s">
        <v>2293</v>
      </c>
      <c r="U508" s="16"/>
      <c r="V508" s="16"/>
      <c r="AB508" s="16" t="s">
        <v>2295</v>
      </c>
      <c r="AH508" s="16" t="s">
        <v>2294</v>
      </c>
      <c r="AI508" s="16" t="s">
        <v>731</v>
      </c>
      <c r="AJ508" s="16" t="s">
        <v>2296</v>
      </c>
      <c r="AL508" s="16"/>
      <c r="AU508" s="16">
        <f>LEN(AT508)-LEN(SUBSTITUTE(AT508,",",""))+1</f>
        <v>1</v>
      </c>
      <c r="AY508" s="30"/>
      <c r="BC508" s="26"/>
      <c r="BH508" s="16"/>
      <c r="BI508" s="41"/>
      <c r="BT508" s="16"/>
      <c r="CC508" s="16"/>
      <c r="CS508" s="19"/>
      <c r="CX508" s="16"/>
      <c r="DA508" s="16"/>
      <c r="DB508" s="16"/>
      <c r="DC508" s="16"/>
      <c r="DE508" s="16"/>
      <c r="DJ508" s="16"/>
    </row>
    <row r="509" spans="1:114" x14ac:dyDescent="0.35">
      <c r="A509" s="16" t="s">
        <v>6259</v>
      </c>
      <c r="C509" t="s">
        <v>2005</v>
      </c>
      <c r="D509" s="32"/>
      <c r="E509"/>
      <c r="F509" s="16" t="s">
        <v>734</v>
      </c>
      <c r="G509" s="16"/>
      <c r="J509" s="16" t="s">
        <v>119</v>
      </c>
      <c r="K509" s="16"/>
      <c r="L509" s="16"/>
      <c r="M509" s="16">
        <f t="shared" si="16"/>
        <v>1</v>
      </c>
      <c r="N509" s="16"/>
      <c r="O509" s="16"/>
      <c r="P509" s="16"/>
      <c r="Q509" s="16"/>
      <c r="R509" s="16"/>
      <c r="S509" s="16"/>
      <c r="T509" s="16" t="s">
        <v>2004</v>
      </c>
      <c r="U509" s="16"/>
      <c r="V509" s="16"/>
      <c r="AB509" s="16" t="s">
        <v>2005</v>
      </c>
      <c r="AH509" s="16" t="s">
        <v>656</v>
      </c>
      <c r="AI509" s="16" t="s">
        <v>1248</v>
      </c>
      <c r="AJ509" s="16" t="s">
        <v>2006</v>
      </c>
      <c r="AL509" s="16"/>
      <c r="AU509" s="16">
        <f>LEN(AT509)-LEN(SUBSTITUTE(AT509,",",""))+1</f>
        <v>1</v>
      </c>
      <c r="AW509" s="16">
        <f>LEN(AV509)-LEN(SUBSTITUTE(AV509,",",""))+1</f>
        <v>1</v>
      </c>
      <c r="AY509" s="30"/>
      <c r="BC509" s="26"/>
      <c r="BH509" s="16"/>
      <c r="BI509" s="41"/>
      <c r="BT509" s="16"/>
      <c r="CC509" s="16"/>
      <c r="CS509" s="19"/>
      <c r="CX509" s="16"/>
      <c r="DA509" s="16"/>
      <c r="DB509" s="16"/>
      <c r="DC509" s="16"/>
      <c r="DE509" s="16"/>
      <c r="DJ509" s="16"/>
    </row>
    <row r="510" spans="1:114" x14ac:dyDescent="0.35">
      <c r="A510" s="16" t="s">
        <v>6259</v>
      </c>
      <c r="C510" t="s">
        <v>2805</v>
      </c>
      <c r="D510" s="32"/>
      <c r="E510"/>
      <c r="F510" s="16" t="s">
        <v>734</v>
      </c>
      <c r="G510" s="16"/>
      <c r="J510" s="16" t="s">
        <v>119</v>
      </c>
      <c r="K510" s="16"/>
      <c r="L510" s="16"/>
      <c r="M510" s="16">
        <f t="shared" si="16"/>
        <v>1</v>
      </c>
      <c r="N510" s="16"/>
      <c r="O510" s="16"/>
      <c r="P510" s="16"/>
      <c r="Q510" s="16"/>
      <c r="R510" s="16"/>
      <c r="S510" s="16"/>
      <c r="T510" s="16" t="s">
        <v>2804</v>
      </c>
      <c r="U510" s="16"/>
      <c r="V510" s="16"/>
      <c r="AB510" s="16" t="s">
        <v>2805</v>
      </c>
      <c r="AH510" s="16" t="s">
        <v>1246</v>
      </c>
      <c r="AI510" s="16" t="s">
        <v>1245</v>
      </c>
      <c r="AJ510" s="16" t="s">
        <v>2006</v>
      </c>
      <c r="AL510" s="16"/>
      <c r="AY510" s="30"/>
      <c r="BC510" s="26"/>
      <c r="BH510" s="16"/>
      <c r="BI510" s="41"/>
      <c r="BT510" s="16"/>
      <c r="CC510" s="16"/>
      <c r="CS510" s="19"/>
      <c r="CX510" s="16"/>
      <c r="DA510" s="16"/>
      <c r="DB510" s="16"/>
      <c r="DC510" s="16"/>
      <c r="DE510" s="16"/>
      <c r="DJ510" s="16"/>
    </row>
    <row r="511" spans="1:114" x14ac:dyDescent="0.35">
      <c r="A511" s="16" t="s">
        <v>6259</v>
      </c>
      <c r="C511" t="s">
        <v>3048</v>
      </c>
      <c r="D511" s="32"/>
      <c r="E511"/>
      <c r="F511" s="16" t="s">
        <v>734</v>
      </c>
      <c r="G511" s="16"/>
      <c r="J511" s="16" t="s">
        <v>119</v>
      </c>
      <c r="K511" s="16"/>
      <c r="L511" s="16"/>
      <c r="M511" s="16">
        <f t="shared" si="16"/>
        <v>1</v>
      </c>
      <c r="N511" s="16"/>
      <c r="O511" s="16"/>
      <c r="P511" s="16"/>
      <c r="Q511" s="16"/>
      <c r="R511" s="16"/>
      <c r="S511" s="16"/>
      <c r="T511" s="16" t="s">
        <v>3047</v>
      </c>
      <c r="U511" s="16"/>
      <c r="V511" s="16"/>
      <c r="AB511" s="16" t="s">
        <v>3048</v>
      </c>
      <c r="AH511" s="16" t="s">
        <v>1246</v>
      </c>
      <c r="AI511" s="16" t="s">
        <v>2183</v>
      </c>
      <c r="AJ511" s="16" t="s">
        <v>2794</v>
      </c>
      <c r="AL511" s="16"/>
      <c r="AY511" s="30"/>
      <c r="BC511" s="26"/>
      <c r="BH511" s="16"/>
      <c r="BI511" s="41"/>
      <c r="BT511" s="16"/>
      <c r="CC511" s="16"/>
      <c r="CS511" s="19"/>
      <c r="CX511" s="16"/>
      <c r="DA511" s="16"/>
      <c r="DB511" s="16"/>
      <c r="DC511" s="16"/>
      <c r="DE511" s="16"/>
      <c r="DJ511" s="16"/>
    </row>
    <row r="512" spans="1:114" x14ac:dyDescent="0.35">
      <c r="A512" s="16" t="s">
        <v>6259</v>
      </c>
      <c r="C512" t="s">
        <v>3036</v>
      </c>
      <c r="D512" s="32"/>
      <c r="E512"/>
      <c r="F512" s="16" t="s">
        <v>734</v>
      </c>
      <c r="G512" s="16"/>
      <c r="J512" s="16" t="s">
        <v>119</v>
      </c>
      <c r="K512" s="16"/>
      <c r="L512" s="16"/>
      <c r="M512" s="16">
        <f t="shared" si="16"/>
        <v>1</v>
      </c>
      <c r="N512" s="16"/>
      <c r="O512" s="16"/>
      <c r="P512" s="16"/>
      <c r="Q512" s="16"/>
      <c r="R512" s="16"/>
      <c r="S512" s="16"/>
      <c r="T512" s="16" t="s">
        <v>3035</v>
      </c>
      <c r="U512" s="16"/>
      <c r="V512" s="16"/>
      <c r="AB512" s="16" t="s">
        <v>3036</v>
      </c>
      <c r="AH512" s="16" t="s">
        <v>1246</v>
      </c>
      <c r="AI512" s="16" t="s">
        <v>2797</v>
      </c>
      <c r="AJ512" s="16" t="s">
        <v>2794</v>
      </c>
      <c r="AL512" s="16"/>
      <c r="AY512" s="30"/>
      <c r="BC512" s="26"/>
      <c r="BH512" s="16"/>
      <c r="BI512" s="41"/>
      <c r="BT512" s="16"/>
      <c r="CC512" s="16"/>
      <c r="CS512" s="19"/>
      <c r="CX512" s="16"/>
      <c r="DA512" s="16"/>
      <c r="DB512" s="16"/>
      <c r="DC512" s="16"/>
      <c r="DE512" s="16"/>
      <c r="DJ512" s="16"/>
    </row>
    <row r="513" spans="1:114" x14ac:dyDescent="0.35">
      <c r="A513" s="16" t="s">
        <v>6259</v>
      </c>
      <c r="C513" t="s">
        <v>1767</v>
      </c>
      <c r="D513" s="32"/>
      <c r="E513"/>
      <c r="F513" s="16" t="s">
        <v>734</v>
      </c>
      <c r="G513" s="16"/>
      <c r="J513" s="16" t="s">
        <v>119</v>
      </c>
      <c r="K513" s="16"/>
      <c r="L513" s="16"/>
      <c r="M513" s="16">
        <f t="shared" si="16"/>
        <v>1</v>
      </c>
      <c r="N513" s="16"/>
      <c r="O513" s="16"/>
      <c r="P513" s="16"/>
      <c r="Q513" s="16"/>
      <c r="R513" s="16"/>
      <c r="S513" s="16"/>
      <c r="T513" s="16" t="s">
        <v>1766</v>
      </c>
      <c r="U513" s="16"/>
      <c r="V513" s="16"/>
      <c r="AB513" s="16" t="s">
        <v>1767</v>
      </c>
      <c r="AH513" s="16" t="s">
        <v>1051</v>
      </c>
      <c r="AI513" s="16" t="s">
        <v>1248</v>
      </c>
      <c r="AJ513" s="16" t="s">
        <v>1192</v>
      </c>
      <c r="AL513" s="16"/>
      <c r="AU513" s="16">
        <f>LEN(AT513)-LEN(SUBSTITUTE(AT513,",",""))+1</f>
        <v>1</v>
      </c>
      <c r="AW513" s="16">
        <f>LEN(AV513)-LEN(SUBSTITUTE(AV513,",",""))+1</f>
        <v>1</v>
      </c>
      <c r="AX513" s="16">
        <f>Table1[[#This Row], [no. of native regions]]+Table1[[#This Row], [no. of introduced regions]]</f>
        <v>2</v>
      </c>
      <c r="AY513" s="30">
        <f>Table1[[#This Row], [no. of introduced regions]]/Table1[[#This Row], [no. of native regions]]</f>
        <v>1</v>
      </c>
      <c r="BC513" s="26"/>
      <c r="BH513" s="16"/>
      <c r="BI513" s="41"/>
      <c r="BT513" s="16"/>
      <c r="CC513" s="16"/>
      <c r="CS513" s="19"/>
      <c r="CX513" s="16"/>
      <c r="DA513" s="16"/>
      <c r="DB513" s="16"/>
      <c r="DC513" s="16"/>
      <c r="DE513" s="16"/>
      <c r="DJ513" s="16"/>
    </row>
    <row r="514" spans="1:114" x14ac:dyDescent="0.35">
      <c r="A514" s="16" t="s">
        <v>6259</v>
      </c>
      <c r="C514" t="s">
        <v>2527</v>
      </c>
      <c r="D514" s="32"/>
      <c r="E514"/>
      <c r="F514" s="16" t="s">
        <v>734</v>
      </c>
      <c r="G514" s="16"/>
      <c r="J514" s="16" t="s">
        <v>119</v>
      </c>
      <c r="K514" s="16"/>
      <c r="L514" s="16"/>
      <c r="M514" s="16">
        <f t="shared" ref="M514:M577" si="18">SUM(COUNTIF(G514:L514,"yes"))</f>
        <v>1</v>
      </c>
      <c r="N514" s="16"/>
      <c r="O514" s="16"/>
      <c r="P514" s="16"/>
      <c r="Q514" s="16"/>
      <c r="R514" s="16"/>
      <c r="S514" s="16"/>
      <c r="T514" s="16" t="s">
        <v>2526</v>
      </c>
      <c r="U514" s="16"/>
      <c r="V514" s="16"/>
      <c r="AB514" s="16" t="s">
        <v>2527</v>
      </c>
      <c r="AH514" s="16" t="s">
        <v>1230</v>
      </c>
      <c r="AI514" s="16" t="s">
        <v>1935</v>
      </c>
      <c r="AJ514" s="16" t="s">
        <v>2528</v>
      </c>
      <c r="AL514" s="16"/>
      <c r="AU514" s="16">
        <f>LEN(AT514)-LEN(SUBSTITUTE(AT514,",",""))+1</f>
        <v>1</v>
      </c>
      <c r="AY514" s="30"/>
      <c r="BC514" s="26"/>
      <c r="BH514" s="16"/>
      <c r="BI514" s="41"/>
      <c r="BT514" s="16"/>
      <c r="CC514" s="16"/>
      <c r="CS514" s="19"/>
      <c r="CX514" s="16"/>
      <c r="DA514" s="16"/>
      <c r="DB514" s="16"/>
      <c r="DC514" s="16"/>
      <c r="DE514" s="16"/>
      <c r="DJ514" s="16"/>
    </row>
    <row r="515" spans="1:114" x14ac:dyDescent="0.35">
      <c r="A515" s="16" t="s">
        <v>6259</v>
      </c>
      <c r="C515" t="s">
        <v>1859</v>
      </c>
      <c r="D515" s="32"/>
      <c r="E515"/>
      <c r="F515" s="16" t="s">
        <v>734</v>
      </c>
      <c r="G515" s="16"/>
      <c r="J515" s="16" t="s">
        <v>119</v>
      </c>
      <c r="K515" s="16"/>
      <c r="L515" s="16"/>
      <c r="M515" s="16">
        <f t="shared" si="18"/>
        <v>1</v>
      </c>
      <c r="N515" s="16"/>
      <c r="O515" s="16"/>
      <c r="P515" s="16"/>
      <c r="Q515" s="16"/>
      <c r="R515" s="16"/>
      <c r="S515" s="16"/>
      <c r="T515" s="16" t="s">
        <v>1858</v>
      </c>
      <c r="U515" s="16"/>
      <c r="V515" s="16"/>
      <c r="AB515" s="16" t="s">
        <v>1859</v>
      </c>
      <c r="AH515" s="16" t="s">
        <v>1330</v>
      </c>
      <c r="AI515" s="16" t="s">
        <v>1248</v>
      </c>
      <c r="AJ515" s="16" t="s">
        <v>1280</v>
      </c>
      <c r="AL515" s="16"/>
      <c r="AU515" s="16">
        <f>LEN(AT515)-LEN(SUBSTITUTE(AT515,",",""))+1</f>
        <v>1</v>
      </c>
      <c r="AW515" s="16">
        <f>LEN(AV515)-LEN(SUBSTITUTE(AV515,",",""))+1</f>
        <v>1</v>
      </c>
      <c r="AY515" s="30">
        <f>Table1[[#This Row], [no. of introduced regions]]/Table1[[#This Row], [no. of native regions]]</f>
        <v>1</v>
      </c>
      <c r="BC515" s="26"/>
      <c r="BH515" s="16"/>
      <c r="BI515" s="41"/>
      <c r="BT515" s="16"/>
      <c r="CC515" s="16"/>
      <c r="CS515" s="19"/>
      <c r="CX515" s="16"/>
      <c r="DA515" s="16"/>
      <c r="DB515" s="16"/>
      <c r="DC515" s="16"/>
      <c r="DE515" s="16"/>
      <c r="DJ515" s="16"/>
    </row>
    <row r="516" spans="1:114" x14ac:dyDescent="0.35">
      <c r="A516" s="16" t="s">
        <v>6259</v>
      </c>
      <c r="C516" t="s">
        <v>2588</v>
      </c>
      <c r="D516" s="32"/>
      <c r="E516"/>
      <c r="F516" s="16" t="s">
        <v>734</v>
      </c>
      <c r="G516" s="16"/>
      <c r="J516" s="16" t="s">
        <v>119</v>
      </c>
      <c r="K516" s="16"/>
      <c r="L516" s="16"/>
      <c r="M516" s="16">
        <f t="shared" si="18"/>
        <v>1</v>
      </c>
      <c r="N516" s="16"/>
      <c r="O516" s="16"/>
      <c r="P516" s="16"/>
      <c r="Q516" s="16"/>
      <c r="R516" s="16"/>
      <c r="S516" s="16"/>
      <c r="T516" s="16" t="s">
        <v>2587</v>
      </c>
      <c r="U516" s="16"/>
      <c r="V516" s="16"/>
      <c r="AB516" s="16" t="s">
        <v>2588</v>
      </c>
      <c r="AH516" s="16" t="s">
        <v>5899</v>
      </c>
      <c r="AI516" s="16" t="s">
        <v>2589</v>
      </c>
      <c r="AJ516" s="16" t="s">
        <v>2590</v>
      </c>
      <c r="AL516" s="16"/>
      <c r="AU516" s="16">
        <f>LEN(AT516)-LEN(SUBSTITUTE(AT516,",",""))+1</f>
        <v>1</v>
      </c>
      <c r="AY516" s="30"/>
      <c r="BC516" s="26"/>
      <c r="BH516" s="16"/>
      <c r="BI516" s="41"/>
      <c r="BT516" s="16"/>
      <c r="CC516" s="16"/>
      <c r="CS516" s="19"/>
      <c r="CX516" s="16"/>
      <c r="DA516" s="16"/>
      <c r="DB516" s="16"/>
      <c r="DC516" s="16"/>
      <c r="DE516" s="16"/>
      <c r="DJ516" s="16"/>
    </row>
    <row r="517" spans="1:114" x14ac:dyDescent="0.35">
      <c r="A517" s="16" t="s">
        <v>6259</v>
      </c>
      <c r="C517" t="s">
        <v>2544</v>
      </c>
      <c r="D517" s="32"/>
      <c r="E517"/>
      <c r="F517" s="16" t="s">
        <v>734</v>
      </c>
      <c r="G517" s="16"/>
      <c r="J517" s="16" t="s">
        <v>119</v>
      </c>
      <c r="K517" s="16"/>
      <c r="L517" s="16"/>
      <c r="M517" s="16">
        <f t="shared" si="18"/>
        <v>1</v>
      </c>
      <c r="N517" s="16"/>
      <c r="O517" s="16"/>
      <c r="P517" s="16"/>
      <c r="Q517" s="16"/>
      <c r="R517" s="16"/>
      <c r="S517" s="16"/>
      <c r="T517" s="16" t="s">
        <v>2542</v>
      </c>
      <c r="U517" s="16"/>
      <c r="V517" s="16"/>
      <c r="AB517" s="16" t="s">
        <v>2544</v>
      </c>
      <c r="AH517" s="16" t="s">
        <v>2543</v>
      </c>
      <c r="AI517" s="16" t="s">
        <v>2545</v>
      </c>
      <c r="AJ517" s="16" t="s">
        <v>2546</v>
      </c>
      <c r="AL517" s="16"/>
      <c r="AU517" s="16">
        <f>LEN(AT517)-LEN(SUBSTITUTE(AT517,",",""))+1</f>
        <v>1</v>
      </c>
      <c r="AY517" s="30"/>
      <c r="BC517" s="26"/>
      <c r="BH517" s="16"/>
      <c r="BI517" s="41"/>
      <c r="BT517" s="16"/>
      <c r="CC517" s="16"/>
      <c r="CS517" s="19"/>
      <c r="CX517" s="16"/>
      <c r="DA517" s="16"/>
      <c r="DB517" s="16"/>
      <c r="DC517" s="16"/>
      <c r="DE517" s="16"/>
      <c r="DJ517" s="16"/>
    </row>
    <row r="518" spans="1:114" x14ac:dyDescent="0.35">
      <c r="A518" s="16" t="s">
        <v>6259</v>
      </c>
      <c r="C518" t="s">
        <v>2789</v>
      </c>
      <c r="D518" s="32"/>
      <c r="E518"/>
      <c r="F518" s="16" t="s">
        <v>734</v>
      </c>
      <c r="G518" s="16"/>
      <c r="J518" s="16" t="s">
        <v>119</v>
      </c>
      <c r="K518" s="16"/>
      <c r="L518" s="16"/>
      <c r="M518" s="16">
        <f t="shared" si="18"/>
        <v>1</v>
      </c>
      <c r="N518" s="16"/>
      <c r="O518" s="16"/>
      <c r="P518" s="16"/>
      <c r="Q518" s="16"/>
      <c r="R518" s="16"/>
      <c r="S518" s="16"/>
      <c r="T518" s="16" t="s">
        <v>2787</v>
      </c>
      <c r="U518" s="16"/>
      <c r="V518" s="16"/>
      <c r="AB518" s="16" t="s">
        <v>2789</v>
      </c>
      <c r="AH518" s="16" t="s">
        <v>2788</v>
      </c>
      <c r="AI518" s="16" t="s">
        <v>2790</v>
      </c>
      <c r="AJ518" s="16" t="s">
        <v>2791</v>
      </c>
      <c r="AL518" s="16"/>
      <c r="AY518" s="30"/>
      <c r="BC518" s="26"/>
      <c r="BH518" s="16"/>
      <c r="BI518" s="41"/>
      <c r="BT518" s="16"/>
      <c r="CC518" s="16"/>
      <c r="CS518" s="19"/>
      <c r="CX518" s="16"/>
      <c r="DA518" s="16"/>
      <c r="DB518" s="16"/>
      <c r="DC518" s="16"/>
      <c r="DE518" s="16"/>
      <c r="DJ518" s="16"/>
    </row>
    <row r="519" spans="1:114" x14ac:dyDescent="0.35">
      <c r="A519" s="16" t="s">
        <v>6259</v>
      </c>
      <c r="C519" t="s">
        <v>1764</v>
      </c>
      <c r="D519" s="32"/>
      <c r="E519"/>
      <c r="F519" s="16" t="s">
        <v>734</v>
      </c>
      <c r="G519" s="16"/>
      <c r="J519" s="16" t="s">
        <v>119</v>
      </c>
      <c r="K519" s="16"/>
      <c r="L519" s="16"/>
      <c r="M519" s="16">
        <f t="shared" si="18"/>
        <v>1</v>
      </c>
      <c r="N519" s="16"/>
      <c r="O519" s="16"/>
      <c r="P519" s="16"/>
      <c r="Q519" s="16"/>
      <c r="R519" s="16"/>
      <c r="S519" s="16"/>
      <c r="T519" s="16" t="s">
        <v>1762</v>
      </c>
      <c r="U519" s="16"/>
      <c r="V519" s="16"/>
      <c r="AB519" s="16" t="s">
        <v>1764</v>
      </c>
      <c r="AH519" s="16" t="s">
        <v>1763</v>
      </c>
      <c r="AI519" s="16" t="s">
        <v>1316</v>
      </c>
      <c r="AJ519" s="16" t="s">
        <v>1765</v>
      </c>
      <c r="AL519" s="16"/>
      <c r="AU519" s="16">
        <f t="shared" ref="AU519:AU525" si="19">LEN(AT519)-LEN(SUBSTITUTE(AT519,",",""))+1</f>
        <v>1</v>
      </c>
      <c r="AW519" s="16">
        <f>LEN(AV519)-LEN(SUBSTITUTE(AV519,",",""))+1</f>
        <v>1</v>
      </c>
      <c r="AX519" s="16">
        <f>Table1[[#This Row], [no. of native regions]]+Table1[[#This Row], [no. of introduced regions]]</f>
        <v>2</v>
      </c>
      <c r="AY519" s="30">
        <f>Table1[[#This Row], [no. of introduced regions]]/Table1[[#This Row], [no. of native regions]]</f>
        <v>1</v>
      </c>
      <c r="BC519" s="26"/>
      <c r="BH519" s="16"/>
      <c r="BI519" s="41"/>
      <c r="BT519" s="16"/>
      <c r="CC519" s="16"/>
      <c r="CS519" s="19"/>
      <c r="CX519" s="16"/>
      <c r="DA519" s="16"/>
      <c r="DB519" s="16"/>
      <c r="DC519" s="16"/>
      <c r="DE519" s="16"/>
      <c r="DJ519" s="16"/>
    </row>
    <row r="520" spans="1:114" x14ac:dyDescent="0.35">
      <c r="A520" s="16" t="s">
        <v>6259</v>
      </c>
      <c r="C520" t="s">
        <v>2011</v>
      </c>
      <c r="D520" s="32"/>
      <c r="E520"/>
      <c r="F520" s="16" t="s">
        <v>734</v>
      </c>
      <c r="G520" s="16"/>
      <c r="J520" s="16" t="s">
        <v>119</v>
      </c>
      <c r="K520" s="16"/>
      <c r="L520" s="16"/>
      <c r="M520" s="16">
        <f t="shared" si="18"/>
        <v>1</v>
      </c>
      <c r="N520" s="16"/>
      <c r="O520" s="16"/>
      <c r="P520" s="16"/>
      <c r="Q520" s="16"/>
      <c r="R520" s="16"/>
      <c r="S520" s="16"/>
      <c r="T520" s="16" t="s">
        <v>2009</v>
      </c>
      <c r="U520" s="16"/>
      <c r="V520" s="16"/>
      <c r="AB520" s="16" t="s">
        <v>2011</v>
      </c>
      <c r="AH520" s="16" t="s">
        <v>2010</v>
      </c>
      <c r="AI520" s="16" t="s">
        <v>731</v>
      </c>
      <c r="AJ520" s="16" t="s">
        <v>1244</v>
      </c>
      <c r="AL520" s="16"/>
      <c r="AU520" s="16">
        <f t="shared" si="19"/>
        <v>1</v>
      </c>
      <c r="AW520" s="16">
        <f>LEN(AV520)-LEN(SUBSTITUTE(AV520,",",""))+1</f>
        <v>1</v>
      </c>
      <c r="AY520" s="30"/>
      <c r="BC520" s="26"/>
      <c r="BH520" s="16"/>
      <c r="BI520" s="41"/>
      <c r="BT520" s="16"/>
      <c r="CC520" s="16"/>
      <c r="CS520" s="19"/>
      <c r="CX520" s="16"/>
      <c r="DA520" s="16"/>
      <c r="DB520" s="16"/>
      <c r="DC520" s="16"/>
      <c r="DE520" s="16"/>
      <c r="DJ520" s="16"/>
    </row>
    <row r="521" spans="1:114" x14ac:dyDescent="0.35">
      <c r="A521" s="16" t="s">
        <v>6259</v>
      </c>
      <c r="C521" t="s">
        <v>1756</v>
      </c>
      <c r="D521" s="32"/>
      <c r="E521"/>
      <c r="F521" s="16" t="s">
        <v>734</v>
      </c>
      <c r="G521" s="16"/>
      <c r="J521" s="16" t="s">
        <v>119</v>
      </c>
      <c r="K521" s="16"/>
      <c r="L521" s="16"/>
      <c r="M521" s="16">
        <f t="shared" si="18"/>
        <v>1</v>
      </c>
      <c r="N521" s="16"/>
      <c r="O521" s="16"/>
      <c r="P521" s="16"/>
      <c r="Q521" s="16"/>
      <c r="R521" s="16"/>
      <c r="S521" s="16"/>
      <c r="T521" s="16" t="s">
        <v>1755</v>
      </c>
      <c r="U521" s="16"/>
      <c r="V521" s="16"/>
      <c r="AB521" s="16" t="s">
        <v>1756</v>
      </c>
      <c r="AH521" s="16" t="s">
        <v>1246</v>
      </c>
      <c r="AI521" s="16" t="s">
        <v>1245</v>
      </c>
      <c r="AJ521" s="16" t="s">
        <v>1363</v>
      </c>
      <c r="AL521" s="16"/>
      <c r="AU521" s="16">
        <f t="shared" si="19"/>
        <v>1</v>
      </c>
      <c r="AW521" s="16">
        <f>LEN(AV521)-LEN(SUBSTITUTE(AV521,",",""))+1</f>
        <v>1</v>
      </c>
      <c r="AX521" s="16">
        <f>Table1[[#This Row], [no. of native regions]]+Table1[[#This Row], [no. of introduced regions]]</f>
        <v>2</v>
      </c>
      <c r="AY521" s="30">
        <f>Table1[[#This Row], [no. of introduced regions]]/Table1[[#This Row], [no. of native regions]]</f>
        <v>1</v>
      </c>
      <c r="BC521" s="26"/>
      <c r="BH521" s="16"/>
      <c r="BI521" s="41"/>
      <c r="BT521" s="16"/>
      <c r="CC521" s="16"/>
      <c r="CS521" s="19"/>
      <c r="CX521" s="16"/>
      <c r="DA521" s="16"/>
      <c r="DB521" s="16"/>
      <c r="DC521" s="16"/>
      <c r="DE521" s="16"/>
      <c r="DJ521" s="16"/>
    </row>
    <row r="522" spans="1:114" x14ac:dyDescent="0.35">
      <c r="A522" s="16" t="s">
        <v>6259</v>
      </c>
      <c r="C522" t="s">
        <v>1779</v>
      </c>
      <c r="D522" s="32"/>
      <c r="E522"/>
      <c r="F522" s="16" t="s">
        <v>734</v>
      </c>
      <c r="G522" s="16"/>
      <c r="J522" s="16" t="s">
        <v>119</v>
      </c>
      <c r="K522" s="16"/>
      <c r="L522" s="16"/>
      <c r="M522" s="16">
        <f t="shared" si="18"/>
        <v>1</v>
      </c>
      <c r="N522" s="16"/>
      <c r="O522" s="16"/>
      <c r="P522" s="16"/>
      <c r="Q522" s="16"/>
      <c r="R522" s="16"/>
      <c r="S522" s="16"/>
      <c r="T522" s="16" t="s">
        <v>1776</v>
      </c>
      <c r="U522" s="16" t="s">
        <v>1777</v>
      </c>
      <c r="V522" s="16"/>
      <c r="W522" s="16" t="s">
        <v>1778</v>
      </c>
      <c r="X522" s="16" t="s">
        <v>1170</v>
      </c>
      <c r="AB522" s="16" t="s">
        <v>1779</v>
      </c>
      <c r="AG522" s="16" t="s">
        <v>1780</v>
      </c>
      <c r="AH522" s="16" t="s">
        <v>752</v>
      </c>
      <c r="AI522" s="16" t="s">
        <v>997</v>
      </c>
      <c r="AJ522" s="16" t="s">
        <v>1174</v>
      </c>
      <c r="AL522" s="16"/>
      <c r="AU522" s="16">
        <f t="shared" si="19"/>
        <v>1</v>
      </c>
      <c r="AW522" s="16">
        <f>LEN(AV522)-LEN(SUBSTITUTE(AV522,",",""))+1</f>
        <v>1</v>
      </c>
      <c r="AX522" s="16">
        <f>Table1[[#This Row], [no. of native regions]]+Table1[[#This Row], [no. of introduced regions]]</f>
        <v>2</v>
      </c>
      <c r="AY522" s="30">
        <f>Table1[[#This Row], [no. of introduced regions]]/Table1[[#This Row], [no. of native regions]]</f>
        <v>1</v>
      </c>
      <c r="BC522" s="26"/>
      <c r="BH522" s="16"/>
      <c r="BI522" s="41"/>
      <c r="BT522" s="16"/>
      <c r="CC522" s="16"/>
      <c r="CS522" s="19"/>
      <c r="CX522" s="16"/>
      <c r="DA522" s="16"/>
      <c r="DB522" s="16"/>
      <c r="DC522" s="16"/>
      <c r="DE522" s="16"/>
      <c r="DJ522" s="16"/>
    </row>
    <row r="523" spans="1:114" x14ac:dyDescent="0.35">
      <c r="A523" s="16" t="s">
        <v>6259</v>
      </c>
      <c r="C523" t="s">
        <v>1927</v>
      </c>
      <c r="D523" s="32"/>
      <c r="E523"/>
      <c r="F523" s="16" t="s">
        <v>734</v>
      </c>
      <c r="G523" s="16"/>
      <c r="J523" s="16" t="s">
        <v>119</v>
      </c>
      <c r="K523" s="16"/>
      <c r="L523" s="16"/>
      <c r="M523" s="16">
        <f t="shared" si="18"/>
        <v>1</v>
      </c>
      <c r="N523" s="16"/>
      <c r="O523" s="16"/>
      <c r="P523" s="16"/>
      <c r="Q523" s="16"/>
      <c r="R523" s="16"/>
      <c r="S523" s="16"/>
      <c r="T523" s="16" t="s">
        <v>1926</v>
      </c>
      <c r="U523" s="16"/>
      <c r="V523" s="16"/>
      <c r="AB523" s="16" t="s">
        <v>1927</v>
      </c>
      <c r="AH523" s="16" t="s">
        <v>752</v>
      </c>
      <c r="AI523" s="16" t="s">
        <v>1157</v>
      </c>
      <c r="AJ523" s="16" t="s">
        <v>1192</v>
      </c>
      <c r="AL523" s="16"/>
      <c r="AU523" s="16">
        <f t="shared" si="19"/>
        <v>1</v>
      </c>
      <c r="AW523" s="16">
        <f>LEN(AV523)-LEN(SUBSTITUTE(AV523,",",""))+1</f>
        <v>1</v>
      </c>
      <c r="AY523" s="30">
        <f>Table1[[#This Row], [no. of introduced regions]]/Table1[[#This Row], [no. of native regions]]</f>
        <v>1</v>
      </c>
      <c r="BC523" s="26"/>
      <c r="BH523" s="16"/>
      <c r="BI523" s="41"/>
      <c r="BT523" s="16"/>
      <c r="CC523" s="16"/>
      <c r="CS523" s="19"/>
      <c r="CX523" s="16"/>
      <c r="DA523" s="16"/>
      <c r="DB523" s="16"/>
      <c r="DC523" s="16"/>
      <c r="DE523" s="16"/>
      <c r="DJ523" s="16"/>
    </row>
    <row r="524" spans="1:114" x14ac:dyDescent="0.35">
      <c r="A524" s="16" t="s">
        <v>6259</v>
      </c>
      <c r="C524" t="s">
        <v>2578</v>
      </c>
      <c r="D524" s="32"/>
      <c r="E524"/>
      <c r="F524" s="16" t="s">
        <v>734</v>
      </c>
      <c r="G524" s="16"/>
      <c r="J524" s="16" t="s">
        <v>119</v>
      </c>
      <c r="K524" s="16"/>
      <c r="L524" s="16"/>
      <c r="M524" s="16">
        <f t="shared" si="18"/>
        <v>1</v>
      </c>
      <c r="N524" s="16"/>
      <c r="O524" s="16"/>
      <c r="P524" s="16"/>
      <c r="Q524" s="16"/>
      <c r="R524" s="16"/>
      <c r="S524" s="16"/>
      <c r="T524" s="16" t="s">
        <v>2577</v>
      </c>
      <c r="U524" s="16"/>
      <c r="V524" s="16"/>
      <c r="AB524" s="16" t="s">
        <v>2578</v>
      </c>
      <c r="AH524" s="16" t="s">
        <v>2572</v>
      </c>
      <c r="AI524" s="16" t="s">
        <v>1245</v>
      </c>
      <c r="AJ524" s="16" t="s">
        <v>2579</v>
      </c>
      <c r="AL524" s="16"/>
      <c r="AU524" s="16">
        <f t="shared" si="19"/>
        <v>1</v>
      </c>
      <c r="AY524" s="30"/>
      <c r="BC524" s="26"/>
      <c r="BH524" s="16"/>
      <c r="BI524" s="41"/>
      <c r="BT524" s="16"/>
      <c r="CC524" s="16"/>
      <c r="CS524" s="19"/>
      <c r="CX524" s="16"/>
      <c r="DA524" s="16"/>
      <c r="DB524" s="16"/>
      <c r="DC524" s="16"/>
      <c r="DE524" s="16"/>
      <c r="DJ524" s="16"/>
    </row>
    <row r="525" spans="1:114" x14ac:dyDescent="0.35">
      <c r="A525" s="16" t="s">
        <v>6259</v>
      </c>
      <c r="C525" t="s">
        <v>2573</v>
      </c>
      <c r="D525" s="32"/>
      <c r="E525"/>
      <c r="F525" s="16" t="s">
        <v>734</v>
      </c>
      <c r="G525" s="16"/>
      <c r="J525" s="16" t="s">
        <v>119</v>
      </c>
      <c r="K525" s="16"/>
      <c r="L525" s="16"/>
      <c r="M525" s="16">
        <f t="shared" si="18"/>
        <v>1</v>
      </c>
      <c r="N525" s="16"/>
      <c r="O525" s="16"/>
      <c r="P525" s="16"/>
      <c r="Q525" s="16"/>
      <c r="R525" s="16"/>
      <c r="S525" s="16"/>
      <c r="T525" s="16" t="s">
        <v>2571</v>
      </c>
      <c r="U525" s="16"/>
      <c r="V525" s="16"/>
      <c r="AB525" s="16" t="s">
        <v>2573</v>
      </c>
      <c r="AH525" s="16" t="s">
        <v>2572</v>
      </c>
      <c r="AI525" s="16" t="s">
        <v>1248</v>
      </c>
      <c r="AJ525" s="16" t="s">
        <v>1363</v>
      </c>
      <c r="AL525" s="16"/>
      <c r="AU525" s="16">
        <f t="shared" si="19"/>
        <v>1</v>
      </c>
      <c r="AY525" s="30"/>
      <c r="BC525" s="26"/>
      <c r="BH525" s="16"/>
      <c r="BI525" s="41"/>
      <c r="BT525" s="16"/>
      <c r="CC525" s="16"/>
      <c r="CS525" s="19"/>
      <c r="CX525" s="16"/>
      <c r="DA525" s="16"/>
      <c r="DB525" s="16"/>
      <c r="DC525" s="16"/>
      <c r="DE525" s="16"/>
      <c r="DJ525" s="16"/>
    </row>
    <row r="526" spans="1:114" x14ac:dyDescent="0.35">
      <c r="A526" s="16" t="s">
        <v>6259</v>
      </c>
      <c r="C526" t="s">
        <v>2733</v>
      </c>
      <c r="D526" s="32"/>
      <c r="E526"/>
      <c r="F526" s="16" t="s">
        <v>734</v>
      </c>
      <c r="G526" s="16"/>
      <c r="J526" s="16" t="s">
        <v>119</v>
      </c>
      <c r="K526" s="16"/>
      <c r="L526" s="16"/>
      <c r="M526" s="16">
        <f t="shared" si="18"/>
        <v>1</v>
      </c>
      <c r="N526" s="16"/>
      <c r="O526" s="16"/>
      <c r="P526" s="16"/>
      <c r="Q526" s="16"/>
      <c r="R526" s="16"/>
      <c r="S526" s="16"/>
      <c r="T526" s="16" t="s">
        <v>2732</v>
      </c>
      <c r="U526" s="16"/>
      <c r="V526" s="16"/>
      <c r="AB526" s="16" t="s">
        <v>2733</v>
      </c>
      <c r="AH526" s="16" t="s">
        <v>656</v>
      </c>
      <c r="AI526" s="16" t="s">
        <v>731</v>
      </c>
      <c r="AJ526" s="16" t="s">
        <v>1241</v>
      </c>
      <c r="AL526" s="16"/>
      <c r="AY526" s="30"/>
      <c r="BC526" s="26"/>
      <c r="BH526" s="16"/>
      <c r="BI526" s="41"/>
      <c r="BT526" s="16"/>
      <c r="CC526" s="16"/>
      <c r="CS526" s="19"/>
      <c r="CX526" s="16"/>
      <c r="DA526" s="16"/>
      <c r="DB526" s="16"/>
      <c r="DC526" s="16"/>
      <c r="DE526" s="16"/>
      <c r="DJ526" s="16"/>
    </row>
    <row r="527" spans="1:114" x14ac:dyDescent="0.35">
      <c r="A527" s="16" t="s">
        <v>6259</v>
      </c>
      <c r="C527" t="s">
        <v>1867</v>
      </c>
      <c r="D527" s="32"/>
      <c r="E527"/>
      <c r="F527" s="16" t="s">
        <v>734</v>
      </c>
      <c r="G527" s="16"/>
      <c r="J527" s="16" t="s">
        <v>119</v>
      </c>
      <c r="K527" s="16"/>
      <c r="L527" s="16"/>
      <c r="M527" s="16">
        <f t="shared" si="18"/>
        <v>1</v>
      </c>
      <c r="N527" s="16"/>
      <c r="O527" s="16"/>
      <c r="P527" s="16"/>
      <c r="Q527" s="16"/>
      <c r="R527" s="16"/>
      <c r="S527" s="16"/>
      <c r="T527" s="16" t="s">
        <v>1866</v>
      </c>
      <c r="U527" s="16"/>
      <c r="V527" s="16"/>
      <c r="AB527" s="16" t="s">
        <v>1867</v>
      </c>
      <c r="AH527" s="16" t="s">
        <v>1330</v>
      </c>
      <c r="AI527" s="16" t="s">
        <v>1248</v>
      </c>
      <c r="AJ527" s="16" t="s">
        <v>1244</v>
      </c>
      <c r="AL527" s="16"/>
      <c r="AU527" s="16">
        <f t="shared" ref="AU527:AU537" si="20">LEN(AT527)-LEN(SUBSTITUTE(AT527,",",""))+1</f>
        <v>1</v>
      </c>
      <c r="AW527" s="16">
        <f>LEN(AV527)-LEN(SUBSTITUTE(AV527,",",""))+1</f>
        <v>1</v>
      </c>
      <c r="AY527" s="30">
        <f>Table1[[#This Row], [no. of introduced regions]]/Table1[[#This Row], [no. of native regions]]</f>
        <v>1</v>
      </c>
      <c r="BC527" s="26"/>
      <c r="BH527" s="16"/>
      <c r="BI527" s="41"/>
      <c r="BT527" s="16"/>
      <c r="CC527" s="16"/>
      <c r="CS527" s="19"/>
      <c r="CX527" s="16"/>
      <c r="DA527" s="16"/>
      <c r="DB527" s="16"/>
      <c r="DC527" s="16"/>
      <c r="DE527" s="16"/>
      <c r="DJ527" s="16"/>
    </row>
    <row r="528" spans="1:114" x14ac:dyDescent="0.35">
      <c r="A528" s="16" t="s">
        <v>6259</v>
      </c>
      <c r="C528" t="s">
        <v>2540</v>
      </c>
      <c r="D528" s="32"/>
      <c r="E528"/>
      <c r="F528" s="16" t="s">
        <v>734</v>
      </c>
      <c r="G528" s="16"/>
      <c r="J528" s="16" t="s">
        <v>119</v>
      </c>
      <c r="K528" s="16"/>
      <c r="L528" s="16"/>
      <c r="M528" s="16">
        <f t="shared" si="18"/>
        <v>1</v>
      </c>
      <c r="N528" s="16"/>
      <c r="O528" s="16"/>
      <c r="P528" s="16"/>
      <c r="Q528" s="16"/>
      <c r="R528" s="16"/>
      <c r="S528" s="16"/>
      <c r="T528" s="16" t="s">
        <v>2538</v>
      </c>
      <c r="U528" s="16"/>
      <c r="V528" s="16"/>
      <c r="AB528" s="16" t="s">
        <v>2540</v>
      </c>
      <c r="AH528" s="16" t="s">
        <v>2539</v>
      </c>
      <c r="AI528" s="16" t="s">
        <v>997</v>
      </c>
      <c r="AJ528" s="16" t="s">
        <v>2541</v>
      </c>
      <c r="AL528" s="16"/>
      <c r="AU528" s="16">
        <f t="shared" si="20"/>
        <v>1</v>
      </c>
      <c r="AY528" s="30"/>
      <c r="BC528" s="26"/>
      <c r="BH528" s="16"/>
      <c r="BI528" s="41"/>
      <c r="BT528" s="16"/>
      <c r="CC528" s="16"/>
      <c r="CS528" s="19"/>
      <c r="CX528" s="16"/>
      <c r="DA528" s="16"/>
      <c r="DB528" s="16"/>
      <c r="DC528" s="16"/>
      <c r="DE528" s="16"/>
      <c r="DJ528" s="16"/>
    </row>
    <row r="529" spans="1:114" x14ac:dyDescent="0.35">
      <c r="A529" s="16" t="s">
        <v>6259</v>
      </c>
      <c r="C529" t="s">
        <v>2554</v>
      </c>
      <c r="D529" s="32"/>
      <c r="E529"/>
      <c r="F529" s="16" t="s">
        <v>734</v>
      </c>
      <c r="G529" s="16"/>
      <c r="J529" s="16" t="s">
        <v>119</v>
      </c>
      <c r="K529" s="16"/>
      <c r="L529" s="16"/>
      <c r="M529" s="16">
        <f t="shared" si="18"/>
        <v>1</v>
      </c>
      <c r="N529" s="16"/>
      <c r="O529" s="16"/>
      <c r="P529" s="16"/>
      <c r="Q529" s="16"/>
      <c r="R529" s="16"/>
      <c r="S529" s="16"/>
      <c r="T529" s="16" t="s">
        <v>2553</v>
      </c>
      <c r="U529" s="16"/>
      <c r="V529" s="16"/>
      <c r="AB529" s="16" t="s">
        <v>2554</v>
      </c>
      <c r="AH529" s="16" t="s">
        <v>1246</v>
      </c>
      <c r="AI529" s="16" t="s">
        <v>1248</v>
      </c>
      <c r="AJ529" s="16" t="s">
        <v>1363</v>
      </c>
      <c r="AL529" s="16"/>
      <c r="AU529" s="16">
        <f t="shared" si="20"/>
        <v>1</v>
      </c>
      <c r="AY529" s="30"/>
      <c r="BC529" s="26"/>
      <c r="BH529" s="16"/>
      <c r="BI529" s="41"/>
      <c r="BT529" s="16"/>
      <c r="CC529" s="16"/>
      <c r="CS529" s="19"/>
      <c r="CX529" s="16"/>
      <c r="DA529" s="16"/>
      <c r="DB529" s="16"/>
      <c r="DC529" s="16"/>
      <c r="DE529" s="16"/>
      <c r="DJ529" s="16"/>
    </row>
    <row r="530" spans="1:114" x14ac:dyDescent="0.35">
      <c r="A530" s="16" t="s">
        <v>6259</v>
      </c>
      <c r="C530" t="s">
        <v>2370</v>
      </c>
      <c r="D530" s="32"/>
      <c r="E530"/>
      <c r="F530" s="16" t="s">
        <v>734</v>
      </c>
      <c r="G530" s="16"/>
      <c r="J530" s="16" t="s">
        <v>119</v>
      </c>
      <c r="K530" s="16"/>
      <c r="L530" s="16"/>
      <c r="M530" s="16">
        <f t="shared" si="18"/>
        <v>1</v>
      </c>
      <c r="N530" s="16"/>
      <c r="O530" s="16"/>
      <c r="P530" s="16"/>
      <c r="Q530" s="16"/>
      <c r="R530" s="16"/>
      <c r="S530" s="16"/>
      <c r="T530" s="16" t="s">
        <v>2369</v>
      </c>
      <c r="U530" s="16"/>
      <c r="V530" s="16"/>
      <c r="AB530" s="16" t="s">
        <v>2370</v>
      </c>
      <c r="AH530" s="16" t="s">
        <v>1051</v>
      </c>
      <c r="AI530" s="16" t="s">
        <v>731</v>
      </c>
      <c r="AJ530" s="16" t="s">
        <v>1897</v>
      </c>
      <c r="AL530" s="16"/>
      <c r="AU530" s="16">
        <f t="shared" si="20"/>
        <v>1</v>
      </c>
      <c r="AY530" s="30"/>
      <c r="BC530" s="26"/>
      <c r="BH530" s="16"/>
      <c r="BI530" s="41"/>
      <c r="BT530" s="16"/>
      <c r="CC530" s="16"/>
      <c r="CS530" s="19"/>
      <c r="CX530" s="16"/>
      <c r="DA530" s="16"/>
      <c r="DB530" s="16"/>
      <c r="DC530" s="16"/>
      <c r="DE530" s="16"/>
      <c r="DJ530" s="16"/>
    </row>
    <row r="531" spans="1:114" x14ac:dyDescent="0.35">
      <c r="A531" s="16" t="s">
        <v>6259</v>
      </c>
      <c r="C531" t="s">
        <v>1258</v>
      </c>
      <c r="D531" s="32"/>
      <c r="E531"/>
      <c r="F531" s="16" t="s">
        <v>734</v>
      </c>
      <c r="G531" s="16"/>
      <c r="J531" s="16" t="s">
        <v>119</v>
      </c>
      <c r="K531" s="16"/>
      <c r="L531" s="16"/>
      <c r="M531" s="16">
        <f t="shared" si="18"/>
        <v>1</v>
      </c>
      <c r="N531" s="16" t="s">
        <v>6339</v>
      </c>
      <c r="O531" s="16" t="s">
        <v>1259</v>
      </c>
      <c r="P531" s="16"/>
      <c r="Q531" s="16"/>
      <c r="R531" s="16"/>
      <c r="S531" s="16"/>
      <c r="T531" s="16" t="s">
        <v>1260</v>
      </c>
      <c r="U531" s="16"/>
      <c r="V531" s="16"/>
      <c r="AB531" s="16" t="s">
        <v>1261</v>
      </c>
      <c r="AH531" s="16" t="s">
        <v>799</v>
      </c>
      <c r="AI531" s="16" t="s">
        <v>731</v>
      </c>
      <c r="AJ531" s="16" t="s">
        <v>1262</v>
      </c>
      <c r="AL531" s="16"/>
      <c r="AU531" s="16">
        <f t="shared" si="20"/>
        <v>1</v>
      </c>
      <c r="AW531" s="16">
        <f>LEN(AV531)-LEN(SUBSTITUTE(AV531,",",""))+1</f>
        <v>1</v>
      </c>
      <c r="AY531" s="30"/>
      <c r="BC531" s="26"/>
      <c r="BH531" s="16"/>
      <c r="BI531" s="41"/>
      <c r="BT531" s="16"/>
      <c r="CC531" s="16"/>
      <c r="CS531" s="19"/>
      <c r="CX531" s="16"/>
      <c r="DA531" s="16"/>
      <c r="DB531" s="16"/>
      <c r="DC531" s="16"/>
      <c r="DE531" s="16"/>
      <c r="DJ531" s="16"/>
    </row>
    <row r="532" spans="1:114" x14ac:dyDescent="0.35">
      <c r="A532" s="16" t="s">
        <v>6259</v>
      </c>
      <c r="C532" t="s">
        <v>1908</v>
      </c>
      <c r="D532" s="32"/>
      <c r="E532"/>
      <c r="F532" s="16" t="s">
        <v>734</v>
      </c>
      <c r="G532" s="16"/>
      <c r="J532" s="16" t="s">
        <v>119</v>
      </c>
      <c r="K532" s="16"/>
      <c r="L532" s="16"/>
      <c r="M532" s="16">
        <f t="shared" si="18"/>
        <v>1</v>
      </c>
      <c r="N532" s="16"/>
      <c r="O532" s="16"/>
      <c r="P532" s="16"/>
      <c r="Q532" s="16"/>
      <c r="R532" s="16"/>
      <c r="S532" s="16"/>
      <c r="T532" s="16" t="s">
        <v>1907</v>
      </c>
      <c r="U532" s="16"/>
      <c r="V532" s="16"/>
      <c r="AB532" s="16" t="s">
        <v>1908</v>
      </c>
      <c r="AH532" s="16" t="s">
        <v>752</v>
      </c>
      <c r="AI532" s="16" t="s">
        <v>1157</v>
      </c>
      <c r="AJ532" s="16" t="s">
        <v>1909</v>
      </c>
      <c r="AL532" s="16"/>
      <c r="AU532" s="16">
        <f t="shared" si="20"/>
        <v>1</v>
      </c>
      <c r="AW532" s="16">
        <f>LEN(AV532)-LEN(SUBSTITUTE(AV532,",",""))+1</f>
        <v>1</v>
      </c>
      <c r="AY532" s="30">
        <f>Table1[[#This Row], [no. of introduced regions]]/Table1[[#This Row], [no. of native regions]]</f>
        <v>1</v>
      </c>
      <c r="BC532" s="26"/>
      <c r="BH532" s="16"/>
      <c r="BI532" s="41"/>
      <c r="BT532" s="16"/>
      <c r="CC532" s="16"/>
      <c r="CS532" s="19"/>
      <c r="CX532" s="16"/>
      <c r="DA532" s="16"/>
      <c r="DB532" s="16"/>
      <c r="DC532" s="16"/>
      <c r="DE532" s="16"/>
      <c r="DJ532" s="16"/>
    </row>
    <row r="533" spans="1:114" x14ac:dyDescent="0.35">
      <c r="A533" s="16" t="s">
        <v>6259</v>
      </c>
      <c r="C533" t="s">
        <v>2492</v>
      </c>
      <c r="D533" s="32"/>
      <c r="E533"/>
      <c r="F533" s="16" t="s">
        <v>734</v>
      </c>
      <c r="G533" s="16"/>
      <c r="J533" s="16" t="s">
        <v>119</v>
      </c>
      <c r="K533" s="16"/>
      <c r="L533" s="16"/>
      <c r="M533" s="16">
        <f t="shared" si="18"/>
        <v>1</v>
      </c>
      <c r="N533" s="16"/>
      <c r="O533" s="16"/>
      <c r="P533" s="16"/>
      <c r="Q533" s="16"/>
      <c r="R533" s="16"/>
      <c r="S533" s="16"/>
      <c r="T533" s="16" t="s">
        <v>2491</v>
      </c>
      <c r="U533" s="16"/>
      <c r="V533" s="16"/>
      <c r="AB533" s="16" t="s">
        <v>2492</v>
      </c>
      <c r="AH533" s="16" t="s">
        <v>1246</v>
      </c>
      <c r="AI533" s="16" t="s">
        <v>2183</v>
      </c>
      <c r="AJ533" s="16" t="s">
        <v>2493</v>
      </c>
      <c r="AL533" s="16"/>
      <c r="AU533" s="16">
        <f t="shared" si="20"/>
        <v>1</v>
      </c>
      <c r="AY533" s="30"/>
      <c r="BC533" s="26"/>
      <c r="BH533" s="16"/>
      <c r="BI533" s="41"/>
      <c r="BT533" s="16"/>
      <c r="CC533" s="16"/>
      <c r="CS533" s="19"/>
      <c r="CX533" s="16"/>
      <c r="DA533" s="16"/>
      <c r="DB533" s="16"/>
      <c r="DC533" s="16"/>
      <c r="DE533" s="16"/>
      <c r="DJ533" s="16"/>
    </row>
    <row r="534" spans="1:114" x14ac:dyDescent="0.35">
      <c r="A534" s="16" t="s">
        <v>6259</v>
      </c>
      <c r="C534" t="s">
        <v>2096</v>
      </c>
      <c r="D534" s="32"/>
      <c r="E534"/>
      <c r="F534" s="16" t="s">
        <v>734</v>
      </c>
      <c r="G534" s="16"/>
      <c r="J534" s="16" t="s">
        <v>119</v>
      </c>
      <c r="K534" s="16"/>
      <c r="L534" s="16"/>
      <c r="M534" s="16">
        <f t="shared" si="18"/>
        <v>1</v>
      </c>
      <c r="N534" s="16"/>
      <c r="O534" s="16"/>
      <c r="P534" s="16"/>
      <c r="Q534" s="16"/>
      <c r="R534" s="16"/>
      <c r="S534" s="16"/>
      <c r="T534" s="16" t="s">
        <v>2095</v>
      </c>
      <c r="U534" s="16"/>
      <c r="V534" s="16"/>
      <c r="AB534" s="16" t="s">
        <v>2096</v>
      </c>
      <c r="AH534" s="16" t="s">
        <v>1051</v>
      </c>
      <c r="AI534" s="16" t="s">
        <v>2097</v>
      </c>
      <c r="AJ534" s="16" t="s">
        <v>1252</v>
      </c>
      <c r="AL534" s="16"/>
      <c r="AU534" s="16">
        <f t="shared" si="20"/>
        <v>1</v>
      </c>
      <c r="AY534" s="30"/>
      <c r="BC534" s="26"/>
      <c r="BH534" s="16"/>
      <c r="BI534" s="41"/>
      <c r="BT534" s="16"/>
      <c r="CC534" s="16"/>
      <c r="CS534" s="19"/>
      <c r="CX534" s="16"/>
      <c r="DA534" s="16"/>
      <c r="DB534" s="16"/>
      <c r="DC534" s="16"/>
      <c r="DE534" s="16"/>
      <c r="DJ534" s="16"/>
    </row>
    <row r="535" spans="1:114" x14ac:dyDescent="0.35">
      <c r="A535" s="16" t="s">
        <v>6259</v>
      </c>
      <c r="C535" t="s">
        <v>2093</v>
      </c>
      <c r="D535" s="32"/>
      <c r="E535"/>
      <c r="F535" s="16" t="s">
        <v>734</v>
      </c>
      <c r="G535" s="16"/>
      <c r="J535" s="16" t="s">
        <v>119</v>
      </c>
      <c r="K535" s="16"/>
      <c r="L535" s="16"/>
      <c r="M535" s="16">
        <f t="shared" si="18"/>
        <v>1</v>
      </c>
      <c r="N535" s="16"/>
      <c r="O535" s="16"/>
      <c r="P535" s="16"/>
      <c r="Q535" s="16"/>
      <c r="R535" s="16"/>
      <c r="S535" s="16"/>
      <c r="T535" s="16" t="s">
        <v>2092</v>
      </c>
      <c r="U535" s="16"/>
      <c r="V535" s="16"/>
      <c r="AB535" s="16" t="s">
        <v>2093</v>
      </c>
      <c r="AH535" s="16" t="s">
        <v>1051</v>
      </c>
      <c r="AI535" s="16" t="s">
        <v>2094</v>
      </c>
      <c r="AJ535" s="16" t="s">
        <v>1249</v>
      </c>
      <c r="AL535" s="16"/>
      <c r="AU535" s="16">
        <f t="shared" si="20"/>
        <v>1</v>
      </c>
      <c r="AY535" s="30"/>
      <c r="BC535" s="26"/>
      <c r="BH535" s="16"/>
      <c r="BI535" s="41"/>
      <c r="BT535" s="16"/>
      <c r="CC535" s="16"/>
      <c r="CS535" s="19"/>
      <c r="CX535" s="16"/>
      <c r="DA535" s="16"/>
      <c r="DB535" s="16"/>
      <c r="DC535" s="16"/>
      <c r="DE535" s="16"/>
      <c r="DJ535" s="16"/>
    </row>
    <row r="536" spans="1:114" x14ac:dyDescent="0.35">
      <c r="A536" s="16" t="s">
        <v>6259</v>
      </c>
      <c r="C536" t="s">
        <v>2003</v>
      </c>
      <c r="D536" s="32"/>
      <c r="E536"/>
      <c r="F536" s="16" t="s">
        <v>734</v>
      </c>
      <c r="G536" s="16"/>
      <c r="J536" s="16" t="s">
        <v>119</v>
      </c>
      <c r="K536" s="16"/>
      <c r="L536" s="16"/>
      <c r="M536" s="16">
        <f t="shared" si="18"/>
        <v>1</v>
      </c>
      <c r="N536" s="16"/>
      <c r="O536" s="16"/>
      <c r="P536" s="16"/>
      <c r="Q536" s="16"/>
      <c r="R536" s="16"/>
      <c r="S536" s="16"/>
      <c r="T536" s="16" t="s">
        <v>2001</v>
      </c>
      <c r="U536" s="16"/>
      <c r="V536" s="16"/>
      <c r="AB536" s="16" t="s">
        <v>2003</v>
      </c>
      <c r="AH536" s="16" t="s">
        <v>2002</v>
      </c>
      <c r="AI536" s="16" t="s">
        <v>731</v>
      </c>
      <c r="AJ536" s="16" t="s">
        <v>1249</v>
      </c>
      <c r="AL536" s="16"/>
      <c r="AU536" s="16">
        <f t="shared" si="20"/>
        <v>1</v>
      </c>
      <c r="AW536" s="16">
        <f>LEN(AV536)-LEN(SUBSTITUTE(AV536,",",""))+1</f>
        <v>1</v>
      </c>
      <c r="AY536" s="30"/>
      <c r="BC536" s="26"/>
      <c r="BH536" s="16"/>
      <c r="BI536" s="41"/>
      <c r="BT536" s="16"/>
      <c r="CC536" s="16"/>
      <c r="CS536" s="19"/>
      <c r="CX536" s="16"/>
      <c r="DA536" s="16"/>
      <c r="DB536" s="16"/>
      <c r="DC536" s="16"/>
      <c r="DE536" s="16"/>
      <c r="DJ536" s="16"/>
    </row>
    <row r="537" spans="1:114" x14ac:dyDescent="0.35">
      <c r="A537" s="16" t="s">
        <v>6259</v>
      </c>
      <c r="C537" t="s">
        <v>1744</v>
      </c>
      <c r="D537" s="32"/>
      <c r="E537"/>
      <c r="F537" s="16" t="s">
        <v>734</v>
      </c>
      <c r="G537" s="16"/>
      <c r="J537" s="16" t="s">
        <v>119</v>
      </c>
      <c r="K537" s="16"/>
      <c r="L537" s="16"/>
      <c r="M537" s="16">
        <f t="shared" si="18"/>
        <v>1</v>
      </c>
      <c r="N537" s="16"/>
      <c r="O537" s="16"/>
      <c r="P537" s="16"/>
      <c r="Q537" s="16"/>
      <c r="R537" s="16"/>
      <c r="S537" s="16"/>
      <c r="T537" s="16" t="s">
        <v>1743</v>
      </c>
      <c r="U537" s="16"/>
      <c r="V537" s="16"/>
      <c r="AB537" s="16" t="s">
        <v>1744</v>
      </c>
      <c r="AH537" s="16" t="s">
        <v>1345</v>
      </c>
      <c r="AI537" s="16" t="s">
        <v>1248</v>
      </c>
      <c r="AJ537" s="16" t="s">
        <v>1436</v>
      </c>
      <c r="AL537" s="16"/>
      <c r="AU537" s="16">
        <f t="shared" si="20"/>
        <v>1</v>
      </c>
      <c r="AW537" s="16">
        <f>LEN(AV537)-LEN(SUBSTITUTE(AV537,",",""))+1</f>
        <v>1</v>
      </c>
      <c r="AX537" s="16">
        <f>Table1[[#This Row], [no. of native regions]]+Table1[[#This Row], [no. of introduced regions]]</f>
        <v>2</v>
      </c>
      <c r="AY537" s="30">
        <f>Table1[[#This Row], [no. of introduced regions]]/Table1[[#This Row], [no. of native regions]]</f>
        <v>1</v>
      </c>
      <c r="BC537" s="26"/>
      <c r="BH537" s="16"/>
      <c r="BI537" s="41"/>
      <c r="BT537" s="16"/>
      <c r="CC537" s="16"/>
      <c r="CS537" s="19"/>
      <c r="CX537" s="16"/>
      <c r="DA537" s="16"/>
      <c r="DB537" s="16"/>
      <c r="DC537" s="16"/>
      <c r="DE537" s="16"/>
      <c r="DJ537" s="16"/>
    </row>
    <row r="538" spans="1:114" x14ac:dyDescent="0.35">
      <c r="A538" s="16" t="s">
        <v>6259</v>
      </c>
      <c r="C538" t="s">
        <v>2728</v>
      </c>
      <c r="D538" s="32"/>
      <c r="E538"/>
      <c r="F538" s="16" t="s">
        <v>734</v>
      </c>
      <c r="G538" s="16"/>
      <c r="J538" s="16" t="s">
        <v>119</v>
      </c>
      <c r="K538" s="16"/>
      <c r="L538" s="16"/>
      <c r="M538" s="16">
        <f t="shared" si="18"/>
        <v>1</v>
      </c>
      <c r="N538" s="16"/>
      <c r="O538" s="16"/>
      <c r="P538" s="16"/>
      <c r="Q538" s="16"/>
      <c r="R538" s="16"/>
      <c r="S538" s="16"/>
      <c r="T538" s="16" t="s">
        <v>2726</v>
      </c>
      <c r="U538" s="16"/>
      <c r="V538" s="16"/>
      <c r="AB538" s="16" t="s">
        <v>2728</v>
      </c>
      <c r="AH538" s="16" t="s">
        <v>2727</v>
      </c>
      <c r="AI538" s="16" t="s">
        <v>1191</v>
      </c>
      <c r="AJ538" s="16" t="s">
        <v>2729</v>
      </c>
      <c r="AL538" s="16"/>
      <c r="AY538" s="30"/>
      <c r="BC538" s="26"/>
      <c r="BH538" s="16"/>
      <c r="BI538" s="41"/>
      <c r="BT538" s="16"/>
      <c r="CC538" s="16"/>
      <c r="CS538" s="19"/>
      <c r="CX538" s="16"/>
      <c r="DA538" s="16"/>
      <c r="DB538" s="16"/>
      <c r="DC538" s="16"/>
      <c r="DE538" s="16"/>
      <c r="DJ538" s="16"/>
    </row>
    <row r="539" spans="1:114" x14ac:dyDescent="0.35">
      <c r="A539" s="16" t="s">
        <v>6259</v>
      </c>
      <c r="C539" t="s">
        <v>2827</v>
      </c>
      <c r="D539" s="32"/>
      <c r="E539"/>
      <c r="F539" s="16" t="s">
        <v>734</v>
      </c>
      <c r="G539" s="16"/>
      <c r="J539" s="16" t="s">
        <v>119</v>
      </c>
      <c r="K539" s="16"/>
      <c r="L539" s="16"/>
      <c r="M539" s="16">
        <f t="shared" si="18"/>
        <v>1</v>
      </c>
      <c r="N539" s="16"/>
      <c r="O539" s="16"/>
      <c r="P539" s="16"/>
      <c r="Q539" s="16"/>
      <c r="R539" s="16"/>
      <c r="S539" s="16"/>
      <c r="T539" s="16" t="s">
        <v>2826</v>
      </c>
      <c r="U539" s="16"/>
      <c r="V539" s="16"/>
      <c r="AB539" s="16" t="s">
        <v>2827</v>
      </c>
      <c r="AH539" s="16" t="s">
        <v>2727</v>
      </c>
      <c r="AI539" s="16" t="s">
        <v>1191</v>
      </c>
      <c r="AJ539" s="16" t="s">
        <v>2635</v>
      </c>
      <c r="AL539" s="16"/>
      <c r="AY539" s="30"/>
      <c r="BC539" s="26"/>
      <c r="BH539" s="16"/>
      <c r="BI539" s="41"/>
      <c r="BT539" s="16"/>
      <c r="CC539" s="16"/>
      <c r="CS539" s="19"/>
      <c r="CX539" s="16"/>
      <c r="DA539" s="16"/>
      <c r="DB539" s="16"/>
      <c r="DC539" s="16"/>
      <c r="DE539" s="16"/>
      <c r="DJ539" s="16"/>
    </row>
    <row r="540" spans="1:114" x14ac:dyDescent="0.35">
      <c r="A540" s="16" t="s">
        <v>6259</v>
      </c>
      <c r="C540" t="s">
        <v>2731</v>
      </c>
      <c r="D540" s="32"/>
      <c r="E540"/>
      <c r="F540" s="16" t="s">
        <v>734</v>
      </c>
      <c r="G540" s="16"/>
      <c r="J540" s="16" t="s">
        <v>119</v>
      </c>
      <c r="K540" s="16"/>
      <c r="L540" s="16"/>
      <c r="M540" s="16">
        <f t="shared" si="18"/>
        <v>1</v>
      </c>
      <c r="N540" s="16"/>
      <c r="O540" s="16"/>
      <c r="P540" s="16"/>
      <c r="Q540" s="16"/>
      <c r="R540" s="16"/>
      <c r="S540" s="16"/>
      <c r="T540" s="16" t="s">
        <v>2730</v>
      </c>
      <c r="U540" s="16"/>
      <c r="V540" s="16"/>
      <c r="AB540" s="16" t="s">
        <v>2731</v>
      </c>
      <c r="AH540" s="16" t="s">
        <v>2727</v>
      </c>
      <c r="AI540" s="16" t="s">
        <v>1191</v>
      </c>
      <c r="AJ540" s="16" t="s">
        <v>1738</v>
      </c>
      <c r="AL540" s="16"/>
      <c r="AY540" s="30"/>
      <c r="BC540" s="26"/>
      <c r="BH540" s="16"/>
      <c r="BI540" s="41"/>
      <c r="BT540" s="16"/>
      <c r="CC540" s="16"/>
      <c r="CS540" s="19"/>
      <c r="CX540" s="16"/>
      <c r="DA540" s="16"/>
      <c r="DB540" s="16"/>
      <c r="DC540" s="16"/>
      <c r="DE540" s="16"/>
      <c r="DJ540" s="16"/>
    </row>
    <row r="541" spans="1:114" x14ac:dyDescent="0.35">
      <c r="A541" s="16" t="s">
        <v>6259</v>
      </c>
      <c r="C541" t="s">
        <v>1787</v>
      </c>
      <c r="D541" s="32"/>
      <c r="E541"/>
      <c r="F541" s="16" t="s">
        <v>734</v>
      </c>
      <c r="G541" s="16"/>
      <c r="J541" s="16" t="s">
        <v>119</v>
      </c>
      <c r="K541" s="16"/>
      <c r="L541" s="16"/>
      <c r="M541" s="16">
        <f t="shared" si="18"/>
        <v>1</v>
      </c>
      <c r="N541" s="16"/>
      <c r="O541" s="16"/>
      <c r="P541" s="16"/>
      <c r="Q541" s="16"/>
      <c r="R541" s="16"/>
      <c r="S541" s="16"/>
      <c r="T541" s="16" t="s">
        <v>1786</v>
      </c>
      <c r="U541" s="16"/>
      <c r="V541" s="16"/>
      <c r="AB541" s="16" t="s">
        <v>1787</v>
      </c>
      <c r="AH541" s="16" t="s">
        <v>752</v>
      </c>
      <c r="AI541" s="16" t="s">
        <v>1248</v>
      </c>
      <c r="AJ541" s="16" t="s">
        <v>1733</v>
      </c>
      <c r="AL541" s="16"/>
      <c r="AU541" s="16">
        <f>LEN(AT541)-LEN(SUBSTITUTE(AT541,",",""))+1</f>
        <v>1</v>
      </c>
      <c r="AW541" s="16">
        <f>LEN(AV541)-LEN(SUBSTITUTE(AV541,",",""))+1</f>
        <v>1</v>
      </c>
      <c r="AX541" s="16">
        <f>Table1[[#This Row], [no. of native regions]]+Table1[[#This Row], [no. of introduced regions]]</f>
        <v>2</v>
      </c>
      <c r="AY541" s="30">
        <f>Table1[[#This Row], [no. of introduced regions]]/Table1[[#This Row], [no. of native regions]]</f>
        <v>1</v>
      </c>
      <c r="BC541" s="26"/>
      <c r="BH541" s="16"/>
      <c r="BI541" s="41"/>
      <c r="BT541" s="16"/>
      <c r="CC541" s="16"/>
      <c r="CS541" s="19"/>
      <c r="CX541" s="16"/>
      <c r="DA541" s="16"/>
      <c r="DB541" s="16"/>
      <c r="DC541" s="16"/>
      <c r="DE541" s="16"/>
      <c r="DJ541" s="16"/>
    </row>
    <row r="542" spans="1:114" x14ac:dyDescent="0.35">
      <c r="A542" s="16" t="s">
        <v>6259</v>
      </c>
      <c r="C542" t="s">
        <v>1881</v>
      </c>
      <c r="D542" s="32"/>
      <c r="E542"/>
      <c r="F542" s="16" t="s">
        <v>734</v>
      </c>
      <c r="G542" s="16"/>
      <c r="J542" s="16" t="s">
        <v>119</v>
      </c>
      <c r="K542" s="16"/>
      <c r="L542" s="16"/>
      <c r="M542" s="16">
        <f t="shared" si="18"/>
        <v>1</v>
      </c>
      <c r="N542" s="16"/>
      <c r="O542" s="16"/>
      <c r="P542" s="16"/>
      <c r="Q542" s="16"/>
      <c r="R542" s="16"/>
      <c r="S542" s="16"/>
      <c r="T542" s="16" t="s">
        <v>1880</v>
      </c>
      <c r="U542" s="16"/>
      <c r="V542" s="16"/>
      <c r="AB542" s="16" t="s">
        <v>1881</v>
      </c>
      <c r="AH542" s="16" t="s">
        <v>752</v>
      </c>
      <c r="AI542" s="16" t="s">
        <v>946</v>
      </c>
      <c r="AJ542" s="16" t="s">
        <v>1882</v>
      </c>
      <c r="AL542" s="16"/>
      <c r="AU542" s="16">
        <f>LEN(AT542)-LEN(SUBSTITUTE(AT542,",",""))+1</f>
        <v>1</v>
      </c>
      <c r="AW542" s="16">
        <f>LEN(AV542)-LEN(SUBSTITUTE(AV542,",",""))+1</f>
        <v>1</v>
      </c>
      <c r="AY542" s="30">
        <f>Table1[[#This Row], [no. of introduced regions]]/Table1[[#This Row], [no. of native regions]]</f>
        <v>1</v>
      </c>
      <c r="BC542" s="26"/>
      <c r="BH542" s="16"/>
      <c r="BI542" s="41"/>
      <c r="BT542" s="16"/>
      <c r="CC542" s="16"/>
      <c r="CS542" s="19"/>
      <c r="CX542" s="16"/>
      <c r="DA542" s="16"/>
      <c r="DB542" s="16"/>
      <c r="DC542" s="16"/>
      <c r="DE542" s="16"/>
      <c r="DJ542" s="16"/>
    </row>
    <row r="543" spans="1:114" x14ac:dyDescent="0.35">
      <c r="A543" s="16" t="s">
        <v>6259</v>
      </c>
      <c r="C543" t="s">
        <v>2793</v>
      </c>
      <c r="D543" s="32"/>
      <c r="E543"/>
      <c r="F543" s="16" t="s">
        <v>734</v>
      </c>
      <c r="G543" s="16"/>
      <c r="J543" s="16" t="s">
        <v>119</v>
      </c>
      <c r="K543" s="16"/>
      <c r="L543" s="16"/>
      <c r="M543" s="16">
        <f t="shared" si="18"/>
        <v>1</v>
      </c>
      <c r="N543" s="16"/>
      <c r="O543" s="16"/>
      <c r="P543" s="16"/>
      <c r="Q543" s="16"/>
      <c r="R543" s="16"/>
      <c r="S543" s="16"/>
      <c r="T543" s="16" t="s">
        <v>2792</v>
      </c>
      <c r="U543" s="16"/>
      <c r="V543" s="16"/>
      <c r="AB543" s="16" t="s">
        <v>2793</v>
      </c>
      <c r="AH543" s="16" t="s">
        <v>2788</v>
      </c>
      <c r="AI543" s="16" t="s">
        <v>2790</v>
      </c>
      <c r="AJ543" s="16" t="s">
        <v>2794</v>
      </c>
      <c r="AL543" s="16"/>
      <c r="AY543" s="30"/>
      <c r="BC543" s="26"/>
      <c r="BH543" s="16"/>
      <c r="BI543" s="41"/>
      <c r="BT543" s="16"/>
      <c r="CC543" s="16"/>
      <c r="CS543" s="19"/>
      <c r="CX543" s="16"/>
      <c r="DA543" s="16"/>
      <c r="DB543" s="16"/>
      <c r="DC543" s="16"/>
      <c r="DE543" s="16"/>
      <c r="DJ543" s="16"/>
    </row>
    <row r="544" spans="1:114" x14ac:dyDescent="0.35">
      <c r="A544" s="16" t="s">
        <v>6259</v>
      </c>
      <c r="C544" t="s">
        <v>2390</v>
      </c>
      <c r="D544" s="32"/>
      <c r="E544"/>
      <c r="F544" s="16" t="s">
        <v>734</v>
      </c>
      <c r="G544" s="16"/>
      <c r="J544" s="16" t="s">
        <v>119</v>
      </c>
      <c r="K544" s="16"/>
      <c r="L544" s="16"/>
      <c r="M544" s="16">
        <f t="shared" si="18"/>
        <v>1</v>
      </c>
      <c r="N544" s="16"/>
      <c r="O544" s="16"/>
      <c r="P544" s="16"/>
      <c r="Q544" s="16"/>
      <c r="R544" s="16"/>
      <c r="S544" s="16"/>
      <c r="T544" s="16" t="s">
        <v>2389</v>
      </c>
      <c r="U544" s="16"/>
      <c r="V544" s="16"/>
      <c r="AB544" s="16" t="s">
        <v>2390</v>
      </c>
      <c r="AH544" s="16" t="s">
        <v>1246</v>
      </c>
      <c r="AI544" s="16" t="s">
        <v>997</v>
      </c>
      <c r="AJ544" s="16" t="s">
        <v>2391</v>
      </c>
      <c r="AL544" s="16"/>
      <c r="AU544" s="16">
        <f>LEN(AT544)-LEN(SUBSTITUTE(AT544,",",""))+1</f>
        <v>1</v>
      </c>
      <c r="AY544" s="30"/>
      <c r="BC544" s="26"/>
      <c r="BH544" s="16"/>
      <c r="BI544" s="41"/>
      <c r="BT544" s="16"/>
      <c r="CC544" s="16"/>
      <c r="CS544" s="19"/>
      <c r="CX544" s="16"/>
      <c r="DA544" s="16"/>
      <c r="DB544" s="16"/>
      <c r="DC544" s="16"/>
      <c r="DE544" s="16"/>
      <c r="DJ544" s="16"/>
    </row>
    <row r="545" spans="1:114" x14ac:dyDescent="0.35">
      <c r="A545" s="16" t="s">
        <v>6259</v>
      </c>
      <c r="C545" t="s">
        <v>2405</v>
      </c>
      <c r="D545" s="32"/>
      <c r="E545"/>
      <c r="F545" s="16" t="s">
        <v>734</v>
      </c>
      <c r="G545" s="16"/>
      <c r="J545" s="16" t="s">
        <v>119</v>
      </c>
      <c r="K545" s="16"/>
      <c r="L545" s="16"/>
      <c r="M545" s="16">
        <f t="shared" si="18"/>
        <v>1</v>
      </c>
      <c r="N545" s="16"/>
      <c r="O545" s="16"/>
      <c r="P545" s="16"/>
      <c r="Q545" s="16"/>
      <c r="R545" s="16"/>
      <c r="S545" s="16"/>
      <c r="T545" s="16" t="s">
        <v>2403</v>
      </c>
      <c r="U545" s="16"/>
      <c r="V545" s="16"/>
      <c r="AB545" s="16" t="s">
        <v>2405</v>
      </c>
      <c r="AH545" s="16" t="s">
        <v>2404</v>
      </c>
      <c r="AI545" s="16" t="s">
        <v>997</v>
      </c>
      <c r="AJ545" s="16" t="s">
        <v>1363</v>
      </c>
      <c r="AL545" s="16"/>
      <c r="AU545" s="16">
        <f>LEN(AT545)-LEN(SUBSTITUTE(AT545,",",""))+1</f>
        <v>1</v>
      </c>
      <c r="AY545" s="30"/>
      <c r="BC545" s="26"/>
      <c r="BH545" s="16"/>
      <c r="BI545" s="41"/>
      <c r="BT545" s="16"/>
      <c r="CC545" s="16"/>
      <c r="CS545" s="19"/>
      <c r="CX545" s="16"/>
      <c r="DA545" s="16"/>
      <c r="DB545" s="16"/>
      <c r="DC545" s="16"/>
      <c r="DE545" s="16"/>
      <c r="DJ545" s="16"/>
    </row>
    <row r="546" spans="1:114" x14ac:dyDescent="0.35">
      <c r="A546" s="16" t="s">
        <v>6259</v>
      </c>
      <c r="C546" t="s">
        <v>1742</v>
      </c>
      <c r="D546" s="32"/>
      <c r="E546"/>
      <c r="F546" s="16" t="s">
        <v>734</v>
      </c>
      <c r="G546" s="16"/>
      <c r="J546" s="16" t="s">
        <v>119</v>
      </c>
      <c r="K546" s="16"/>
      <c r="L546" s="16"/>
      <c r="M546" s="16">
        <f t="shared" si="18"/>
        <v>1</v>
      </c>
      <c r="N546" s="16"/>
      <c r="O546" s="16"/>
      <c r="P546" s="16"/>
      <c r="Q546" s="16"/>
      <c r="R546" s="16"/>
      <c r="S546" s="16"/>
      <c r="T546" s="16" t="s">
        <v>1741</v>
      </c>
      <c r="U546" s="16"/>
      <c r="V546" s="16"/>
      <c r="AB546" s="16" t="s">
        <v>1742</v>
      </c>
      <c r="AH546" s="16" t="s">
        <v>1345</v>
      </c>
      <c r="AI546" s="16" t="s">
        <v>1245</v>
      </c>
      <c r="AJ546" s="16" t="s">
        <v>1336</v>
      </c>
      <c r="AL546" s="16"/>
      <c r="AU546" s="16">
        <f>LEN(AT546)-LEN(SUBSTITUTE(AT546,",",""))+1</f>
        <v>1</v>
      </c>
      <c r="AW546" s="16">
        <f>LEN(AV546)-LEN(SUBSTITUTE(AV546,",",""))+1</f>
        <v>1</v>
      </c>
      <c r="AX546" s="16">
        <f>Table1[[#This Row], [no. of native regions]]+Table1[[#This Row], [no. of introduced regions]]</f>
        <v>2</v>
      </c>
      <c r="AY546" s="30">
        <f>Table1[[#This Row], [no. of introduced regions]]/Table1[[#This Row], [no. of native regions]]</f>
        <v>1</v>
      </c>
      <c r="BC546" s="26"/>
      <c r="BH546" s="16"/>
      <c r="BI546" s="41"/>
      <c r="BT546" s="16"/>
      <c r="CC546" s="16"/>
      <c r="CS546" s="19"/>
      <c r="CX546" s="16"/>
      <c r="DA546" s="16"/>
      <c r="DB546" s="16"/>
      <c r="DC546" s="16"/>
      <c r="DE546" s="16"/>
      <c r="DJ546" s="16"/>
    </row>
    <row r="547" spans="1:114" x14ac:dyDescent="0.35">
      <c r="A547" s="16" t="s">
        <v>6259</v>
      </c>
      <c r="C547" t="s">
        <v>2869</v>
      </c>
      <c r="D547" s="32"/>
      <c r="E547"/>
      <c r="F547" s="16" t="s">
        <v>734</v>
      </c>
      <c r="G547" s="16"/>
      <c r="J547" s="16" t="s">
        <v>119</v>
      </c>
      <c r="K547" s="16"/>
      <c r="L547" s="16"/>
      <c r="M547" s="16">
        <f t="shared" si="18"/>
        <v>1</v>
      </c>
      <c r="N547" s="16"/>
      <c r="O547" s="16"/>
      <c r="P547" s="16"/>
      <c r="Q547" s="16"/>
      <c r="R547" s="16"/>
      <c r="S547" s="16"/>
      <c r="T547" s="16" t="s">
        <v>2868</v>
      </c>
      <c r="U547" s="16"/>
      <c r="V547" s="16"/>
      <c r="AB547" s="16" t="s">
        <v>2869</v>
      </c>
      <c r="AH547" s="16" t="s">
        <v>2864</v>
      </c>
      <c r="AI547" s="16" t="s">
        <v>731</v>
      </c>
      <c r="AJ547" s="16" t="s">
        <v>1244</v>
      </c>
      <c r="AL547" s="16"/>
      <c r="AY547" s="30"/>
      <c r="BC547" s="26"/>
      <c r="BH547" s="16"/>
      <c r="BI547" s="41"/>
      <c r="BT547" s="16"/>
      <c r="CC547" s="16"/>
      <c r="CS547" s="19"/>
      <c r="CX547" s="16"/>
      <c r="DA547" s="16"/>
      <c r="DB547" s="16"/>
      <c r="DC547" s="16"/>
      <c r="DE547" s="16"/>
      <c r="DJ547" s="16"/>
    </row>
    <row r="548" spans="1:114" x14ac:dyDescent="0.35">
      <c r="A548" s="16" t="s">
        <v>6259</v>
      </c>
      <c r="C548" t="s">
        <v>2905</v>
      </c>
      <c r="D548" s="32"/>
      <c r="E548"/>
      <c r="F548" s="16" t="s">
        <v>734</v>
      </c>
      <c r="G548" s="16"/>
      <c r="J548" s="16" t="s">
        <v>119</v>
      </c>
      <c r="K548" s="16"/>
      <c r="L548" s="16"/>
      <c r="M548" s="16">
        <f t="shared" si="18"/>
        <v>1</v>
      </c>
      <c r="N548" s="16"/>
      <c r="O548" s="16"/>
      <c r="P548" s="16"/>
      <c r="Q548" s="16"/>
      <c r="R548" s="16"/>
      <c r="S548" s="16"/>
      <c r="T548" s="16" t="s">
        <v>2904</v>
      </c>
      <c r="U548" s="16"/>
      <c r="V548" s="16"/>
      <c r="AB548" s="16" t="s">
        <v>2905</v>
      </c>
      <c r="AH548" s="16" t="s">
        <v>2708</v>
      </c>
      <c r="AI548" s="16" t="s">
        <v>1248</v>
      </c>
      <c r="AJ548" s="16" t="s">
        <v>2906</v>
      </c>
      <c r="AL548" s="16"/>
      <c r="AY548" s="30"/>
      <c r="BC548" s="26"/>
      <c r="BH548" s="16"/>
      <c r="BI548" s="41"/>
      <c r="BT548" s="16"/>
      <c r="CC548" s="16"/>
      <c r="CS548" s="19"/>
      <c r="CX548" s="16"/>
      <c r="DA548" s="16"/>
      <c r="DB548" s="16"/>
      <c r="DC548" s="16"/>
      <c r="DE548" s="16"/>
      <c r="DJ548" s="16"/>
    </row>
    <row r="549" spans="1:114" x14ac:dyDescent="0.35">
      <c r="A549" s="16" t="s">
        <v>6259</v>
      </c>
      <c r="C549" t="s">
        <v>2046</v>
      </c>
      <c r="D549" s="32"/>
      <c r="E549"/>
      <c r="F549" s="16" t="s">
        <v>734</v>
      </c>
      <c r="G549" s="16"/>
      <c r="J549" s="16" t="s">
        <v>119</v>
      </c>
      <c r="K549" s="16"/>
      <c r="L549" s="16"/>
      <c r="M549" s="16">
        <f t="shared" si="18"/>
        <v>1</v>
      </c>
      <c r="N549" s="16"/>
      <c r="O549" s="16"/>
      <c r="P549" s="16"/>
      <c r="Q549" s="16"/>
      <c r="R549" s="16"/>
      <c r="S549" s="16"/>
      <c r="T549" s="16" t="s">
        <v>2044</v>
      </c>
      <c r="U549" s="16"/>
      <c r="V549" s="16"/>
      <c r="W549" s="16" t="s">
        <v>2045</v>
      </c>
      <c r="AB549" s="16" t="s">
        <v>2046</v>
      </c>
      <c r="AH549" s="16" t="s">
        <v>1345</v>
      </c>
      <c r="AI549" s="16" t="s">
        <v>1245</v>
      </c>
      <c r="AJ549" s="16" t="s">
        <v>1547</v>
      </c>
      <c r="AL549" s="16"/>
      <c r="AU549" s="16">
        <f>LEN(AT549)-LEN(SUBSTITUTE(AT549,",",""))+1</f>
        <v>1</v>
      </c>
      <c r="AW549" s="16">
        <f>LEN(AV549)-LEN(SUBSTITUTE(AV549,",",""))+1</f>
        <v>1</v>
      </c>
      <c r="AY549" s="30"/>
      <c r="BC549" s="26"/>
      <c r="BH549" s="16"/>
      <c r="BI549" s="41"/>
      <c r="BT549" s="16"/>
      <c r="CC549" s="16"/>
      <c r="CS549" s="19"/>
      <c r="CX549" s="16"/>
      <c r="DA549" s="16"/>
      <c r="DB549" s="16"/>
      <c r="DC549" s="16"/>
      <c r="DE549" s="16"/>
      <c r="DJ549" s="16"/>
    </row>
    <row r="550" spans="1:114" x14ac:dyDescent="0.35">
      <c r="A550" s="16" t="s">
        <v>6259</v>
      </c>
      <c r="C550" t="s">
        <v>2606</v>
      </c>
      <c r="D550" s="32"/>
      <c r="E550"/>
      <c r="F550" s="16" t="s">
        <v>734</v>
      </c>
      <c r="G550" s="16"/>
      <c r="J550" s="16" t="s">
        <v>119</v>
      </c>
      <c r="K550" s="16"/>
      <c r="L550" s="16"/>
      <c r="M550" s="16">
        <f t="shared" si="18"/>
        <v>1</v>
      </c>
      <c r="N550" s="16"/>
      <c r="O550" s="16"/>
      <c r="P550" s="16"/>
      <c r="Q550" s="16"/>
      <c r="R550" s="16"/>
      <c r="S550" s="16"/>
      <c r="T550" s="16" t="s">
        <v>2605</v>
      </c>
      <c r="U550" s="16"/>
      <c r="V550" s="16"/>
      <c r="AB550" s="16" t="s">
        <v>2606</v>
      </c>
      <c r="AH550" s="16" t="s">
        <v>1246</v>
      </c>
      <c r="AI550" s="16" t="s">
        <v>1245</v>
      </c>
      <c r="AJ550" s="16" t="s">
        <v>2607</v>
      </c>
      <c r="AL550" s="16"/>
      <c r="AU550" s="16">
        <f>LEN(AT550)-LEN(SUBSTITUTE(AT550,",",""))+1</f>
        <v>1</v>
      </c>
      <c r="AY550" s="30"/>
      <c r="BC550" s="26"/>
      <c r="BH550" s="16"/>
      <c r="BI550" s="41"/>
      <c r="BT550" s="16"/>
      <c r="CC550" s="16"/>
      <c r="CS550" s="19"/>
      <c r="CX550" s="16"/>
      <c r="DA550" s="16"/>
      <c r="DB550" s="16"/>
      <c r="DC550" s="16"/>
      <c r="DE550" s="16"/>
      <c r="DJ550" s="16"/>
    </row>
    <row r="551" spans="1:114" x14ac:dyDescent="0.35">
      <c r="A551" s="16" t="s">
        <v>6259</v>
      </c>
      <c r="C551" t="s">
        <v>3071</v>
      </c>
      <c r="D551" s="32"/>
      <c r="E551"/>
      <c r="F551" s="16" t="s">
        <v>734</v>
      </c>
      <c r="G551" s="16"/>
      <c r="J551" s="16" t="s">
        <v>119</v>
      </c>
      <c r="K551" s="16"/>
      <c r="L551" s="16"/>
      <c r="M551" s="16">
        <f t="shared" si="18"/>
        <v>1</v>
      </c>
      <c r="N551" s="16"/>
      <c r="O551" s="16"/>
      <c r="P551" s="16"/>
      <c r="Q551" s="16"/>
      <c r="R551" s="16"/>
      <c r="S551" s="16"/>
      <c r="T551" s="16" t="s">
        <v>3070</v>
      </c>
      <c r="U551" s="16"/>
      <c r="V551" s="16"/>
      <c r="AB551" s="16" t="s">
        <v>3071</v>
      </c>
      <c r="AH551" s="16" t="s">
        <v>5899</v>
      </c>
      <c r="AI551" s="16" t="s">
        <v>2916</v>
      </c>
      <c r="AJ551" s="16" t="s">
        <v>1547</v>
      </c>
      <c r="AL551" s="16"/>
      <c r="AY551" s="30"/>
      <c r="BC551" s="26"/>
      <c r="BH551" s="16"/>
      <c r="BI551" s="41"/>
      <c r="BT551" s="16"/>
      <c r="CC551" s="16"/>
      <c r="CS551" s="19"/>
      <c r="CX551" s="16"/>
      <c r="DA551" s="16"/>
      <c r="DB551" s="16"/>
      <c r="DC551" s="16"/>
      <c r="DE551" s="16"/>
      <c r="DJ551" s="16"/>
    </row>
    <row r="552" spans="1:114" x14ac:dyDescent="0.35">
      <c r="A552" s="16" t="s">
        <v>6259</v>
      </c>
      <c r="C552" t="s">
        <v>2056</v>
      </c>
      <c r="D552" s="32"/>
      <c r="E552"/>
      <c r="F552" s="16" t="s">
        <v>734</v>
      </c>
      <c r="G552" s="16"/>
      <c r="J552" s="16" t="s">
        <v>119</v>
      </c>
      <c r="K552" s="16"/>
      <c r="L552" s="16"/>
      <c r="M552" s="16">
        <f t="shared" si="18"/>
        <v>1</v>
      </c>
      <c r="N552" s="16"/>
      <c r="O552" s="16"/>
      <c r="P552" s="16"/>
      <c r="Q552" s="16"/>
      <c r="R552" s="16"/>
      <c r="S552" s="16"/>
      <c r="T552" s="16" t="s">
        <v>2054</v>
      </c>
      <c r="U552" s="16"/>
      <c r="V552" s="16"/>
      <c r="AB552" s="16" t="s">
        <v>2056</v>
      </c>
      <c r="AH552" s="16" t="s">
        <v>2055</v>
      </c>
      <c r="AI552" s="16" t="s">
        <v>1402</v>
      </c>
      <c r="AJ552" s="16" t="s">
        <v>2057</v>
      </c>
      <c r="AL552" s="16"/>
      <c r="AU552" s="16">
        <f t="shared" ref="AU552:AU558" si="21">LEN(AT552)-LEN(SUBSTITUTE(AT552,",",""))+1</f>
        <v>1</v>
      </c>
      <c r="AY552" s="30"/>
      <c r="BC552" s="26"/>
      <c r="BH552" s="16"/>
      <c r="BI552" s="41"/>
      <c r="BT552" s="16"/>
      <c r="CC552" s="16"/>
      <c r="CS552" s="19"/>
      <c r="CX552" s="16"/>
      <c r="DA552" s="16"/>
      <c r="DB552" s="16"/>
      <c r="DC552" s="16"/>
      <c r="DE552" s="16"/>
      <c r="DJ552" s="16"/>
    </row>
    <row r="553" spans="1:114" x14ac:dyDescent="0.35">
      <c r="A553" s="16" t="s">
        <v>6259</v>
      </c>
      <c r="C553" t="s">
        <v>2575</v>
      </c>
      <c r="D553" s="32"/>
      <c r="E553"/>
      <c r="F553" s="16" t="s">
        <v>734</v>
      </c>
      <c r="G553" s="16"/>
      <c r="J553" s="16" t="s">
        <v>119</v>
      </c>
      <c r="K553" s="16"/>
      <c r="L553" s="16"/>
      <c r="M553" s="16">
        <f t="shared" si="18"/>
        <v>1</v>
      </c>
      <c r="N553" s="16"/>
      <c r="O553" s="16"/>
      <c r="P553" s="16"/>
      <c r="Q553" s="16"/>
      <c r="R553" s="16"/>
      <c r="S553" s="16"/>
      <c r="T553" s="16" t="s">
        <v>2574</v>
      </c>
      <c r="U553" s="16"/>
      <c r="V553" s="16"/>
      <c r="AB553" s="16" t="s">
        <v>2575</v>
      </c>
      <c r="AH553" s="16" t="s">
        <v>2572</v>
      </c>
      <c r="AI553" s="16" t="s">
        <v>1245</v>
      </c>
      <c r="AJ553" s="16" t="s">
        <v>2576</v>
      </c>
      <c r="AL553" s="16"/>
      <c r="AU553" s="16">
        <f t="shared" si="21"/>
        <v>1</v>
      </c>
      <c r="AY553" s="30"/>
      <c r="BC553" s="26"/>
      <c r="BH553" s="16"/>
      <c r="BI553" s="41"/>
      <c r="BT553" s="16"/>
      <c r="CC553" s="16"/>
      <c r="CS553" s="19"/>
      <c r="CX553" s="16"/>
      <c r="DA553" s="16"/>
      <c r="DB553" s="16"/>
      <c r="DC553" s="16"/>
      <c r="DE553" s="16"/>
      <c r="DJ553" s="16"/>
    </row>
    <row r="554" spans="1:114" x14ac:dyDescent="0.35">
      <c r="A554" s="16" t="s">
        <v>6259</v>
      </c>
      <c r="C554" t="s">
        <v>2521</v>
      </c>
      <c r="D554" s="32"/>
      <c r="E554"/>
      <c r="F554" s="16" t="s">
        <v>734</v>
      </c>
      <c r="G554" s="16"/>
      <c r="J554" s="16" t="s">
        <v>119</v>
      </c>
      <c r="K554" s="16"/>
      <c r="L554" s="16"/>
      <c r="M554" s="16">
        <f t="shared" si="18"/>
        <v>1</v>
      </c>
      <c r="N554" s="16"/>
      <c r="O554" s="16"/>
      <c r="P554" s="16"/>
      <c r="Q554" s="16"/>
      <c r="R554" s="16"/>
      <c r="S554" s="16"/>
      <c r="T554" s="16" t="s">
        <v>2519</v>
      </c>
      <c r="U554" s="16"/>
      <c r="V554" s="16"/>
      <c r="AB554" s="16" t="s">
        <v>2521</v>
      </c>
      <c r="AH554" s="16" t="s">
        <v>2520</v>
      </c>
      <c r="AI554" s="16" t="s">
        <v>1248</v>
      </c>
      <c r="AJ554" s="16" t="s">
        <v>2522</v>
      </c>
      <c r="AL554" s="16"/>
      <c r="AU554" s="16">
        <f t="shared" si="21"/>
        <v>1</v>
      </c>
      <c r="AY554" s="30"/>
      <c r="BC554" s="26"/>
      <c r="BH554" s="16"/>
      <c r="BI554" s="41"/>
      <c r="BT554" s="16"/>
      <c r="CC554" s="16"/>
      <c r="CS554" s="19"/>
      <c r="CX554" s="16"/>
      <c r="DA554" s="16"/>
      <c r="DB554" s="16"/>
      <c r="DC554" s="16"/>
      <c r="DE554" s="16"/>
      <c r="DJ554" s="16"/>
    </row>
    <row r="555" spans="1:114" x14ac:dyDescent="0.35">
      <c r="A555" s="16" t="s">
        <v>6259</v>
      </c>
      <c r="C555" t="s">
        <v>2584</v>
      </c>
      <c r="D555" s="32"/>
      <c r="E555"/>
      <c r="F555" s="16" t="s">
        <v>734</v>
      </c>
      <c r="G555" s="16"/>
      <c r="J555" s="16" t="s">
        <v>119</v>
      </c>
      <c r="K555" s="16"/>
      <c r="L555" s="16"/>
      <c r="M555" s="16">
        <f t="shared" si="18"/>
        <v>1</v>
      </c>
      <c r="N555" s="16"/>
      <c r="O555" s="16"/>
      <c r="P555" s="16"/>
      <c r="Q555" s="16"/>
      <c r="R555" s="16"/>
      <c r="S555" s="16"/>
      <c r="T555" s="16" t="s">
        <v>2583</v>
      </c>
      <c r="U555" s="16"/>
      <c r="V555" s="16"/>
      <c r="AB555" s="16" t="s">
        <v>2584</v>
      </c>
      <c r="AH555" s="16" t="s">
        <v>978</v>
      </c>
      <c r="AI555" s="16" t="s">
        <v>2582</v>
      </c>
      <c r="AJ555" s="16" t="s">
        <v>847</v>
      </c>
      <c r="AL555" s="16"/>
      <c r="AU555" s="16">
        <f t="shared" si="21"/>
        <v>1</v>
      </c>
      <c r="AY555" s="30"/>
      <c r="BC555" s="26"/>
      <c r="BH555" s="16"/>
      <c r="BI555" s="41"/>
      <c r="BT555" s="16"/>
      <c r="CC555" s="16"/>
      <c r="CS555" s="19"/>
      <c r="CX555" s="16"/>
      <c r="DA555" s="16"/>
      <c r="DB555" s="16"/>
      <c r="DC555" s="16"/>
      <c r="DE555" s="16"/>
      <c r="DJ555" s="16"/>
    </row>
    <row r="556" spans="1:114" x14ac:dyDescent="0.35">
      <c r="A556" s="16" t="s">
        <v>6259</v>
      </c>
      <c r="C556" t="s">
        <v>2192</v>
      </c>
      <c r="D556" s="32"/>
      <c r="E556"/>
      <c r="F556" s="16" t="s">
        <v>734</v>
      </c>
      <c r="G556" s="16"/>
      <c r="J556" s="16" t="s">
        <v>119</v>
      </c>
      <c r="K556" s="16"/>
      <c r="L556" s="16"/>
      <c r="M556" s="16">
        <f t="shared" si="18"/>
        <v>1</v>
      </c>
      <c r="N556" s="16"/>
      <c r="O556" s="16"/>
      <c r="P556" s="16"/>
      <c r="Q556" s="16"/>
      <c r="R556" s="16"/>
      <c r="S556" s="16"/>
      <c r="T556" s="16" t="s">
        <v>2191</v>
      </c>
      <c r="U556" s="16"/>
      <c r="V556" s="16"/>
      <c r="AB556" s="16" t="s">
        <v>2192</v>
      </c>
      <c r="AH556" s="16" t="s">
        <v>752</v>
      </c>
      <c r="AI556" s="16" t="s">
        <v>946</v>
      </c>
      <c r="AJ556" s="16" t="s">
        <v>1963</v>
      </c>
      <c r="AL556" s="16"/>
      <c r="AU556" s="16">
        <f t="shared" si="21"/>
        <v>1</v>
      </c>
      <c r="AY556" s="30"/>
      <c r="BC556" s="26"/>
      <c r="BH556" s="16"/>
      <c r="BI556" s="41"/>
      <c r="BT556" s="16"/>
      <c r="CC556" s="16"/>
      <c r="CS556" s="19"/>
      <c r="CX556" s="16"/>
      <c r="DA556" s="16"/>
      <c r="DB556" s="16"/>
      <c r="DC556" s="16"/>
      <c r="DE556" s="16"/>
      <c r="DJ556" s="16"/>
    </row>
    <row r="557" spans="1:114" x14ac:dyDescent="0.35">
      <c r="A557" s="16" t="s">
        <v>6259</v>
      </c>
      <c r="C557" t="s">
        <v>2499</v>
      </c>
      <c r="D557" s="32"/>
      <c r="E557"/>
      <c r="F557" s="16" t="s">
        <v>734</v>
      </c>
      <c r="G557" s="16"/>
      <c r="J557" s="16" t="s">
        <v>119</v>
      </c>
      <c r="K557" s="16"/>
      <c r="L557" s="16"/>
      <c r="M557" s="16">
        <f t="shared" si="18"/>
        <v>1</v>
      </c>
      <c r="N557" s="16"/>
      <c r="O557" s="16"/>
      <c r="P557" s="16"/>
      <c r="Q557" s="16"/>
      <c r="R557" s="16"/>
      <c r="S557" s="16"/>
      <c r="T557" s="16" t="s">
        <v>2498</v>
      </c>
      <c r="U557" s="16"/>
      <c r="V557" s="16"/>
      <c r="AB557" s="16" t="s">
        <v>2499</v>
      </c>
      <c r="AH557" s="16" t="s">
        <v>1246</v>
      </c>
      <c r="AI557" s="16" t="s">
        <v>1248</v>
      </c>
      <c r="AJ557" s="16" t="s">
        <v>1336</v>
      </c>
      <c r="AL557" s="16"/>
      <c r="AU557" s="16">
        <f t="shared" si="21"/>
        <v>1</v>
      </c>
      <c r="AY557" s="30"/>
      <c r="BC557" s="26"/>
      <c r="BH557" s="16"/>
      <c r="BI557" s="41"/>
      <c r="BT557" s="16"/>
      <c r="CC557" s="16"/>
      <c r="CS557" s="19"/>
      <c r="CX557" s="16"/>
      <c r="DA557" s="16"/>
      <c r="DB557" s="16"/>
      <c r="DC557" s="16"/>
      <c r="DE557" s="16"/>
      <c r="DJ557" s="16"/>
    </row>
    <row r="558" spans="1:114" x14ac:dyDescent="0.35">
      <c r="A558" s="16" t="s">
        <v>6259</v>
      </c>
      <c r="C558" t="s">
        <v>2180</v>
      </c>
      <c r="D558" s="32"/>
      <c r="E558"/>
      <c r="F558" s="16" t="s">
        <v>734</v>
      </c>
      <c r="G558" s="16"/>
      <c r="J558" s="16" t="s">
        <v>119</v>
      </c>
      <c r="K558" s="16"/>
      <c r="L558" s="16"/>
      <c r="M558" s="16">
        <f t="shared" si="18"/>
        <v>1</v>
      </c>
      <c r="N558" s="16"/>
      <c r="O558" s="16"/>
      <c r="P558" s="16"/>
      <c r="Q558" s="16"/>
      <c r="R558" s="16"/>
      <c r="S558" s="16"/>
      <c r="T558" s="16" t="s">
        <v>2179</v>
      </c>
      <c r="U558" s="16"/>
      <c r="V558" s="16"/>
      <c r="AB558" s="16" t="s">
        <v>2180</v>
      </c>
      <c r="AH558" s="16" t="s">
        <v>777</v>
      </c>
      <c r="AI558" s="16" t="s">
        <v>997</v>
      </c>
      <c r="AJ558" s="16" t="s">
        <v>1451</v>
      </c>
      <c r="AL558" s="16"/>
      <c r="AU558" s="16">
        <f t="shared" si="21"/>
        <v>1</v>
      </c>
      <c r="AY558" s="30"/>
      <c r="BC558" s="26"/>
      <c r="BH558" s="16"/>
      <c r="BI558" s="41"/>
      <c r="BT558" s="16"/>
      <c r="CC558" s="16"/>
      <c r="CS558" s="19"/>
      <c r="CX558" s="16"/>
      <c r="DA558" s="16"/>
      <c r="DB558" s="16"/>
      <c r="DC558" s="16"/>
      <c r="DE558" s="16"/>
      <c r="DJ558" s="16"/>
    </row>
    <row r="559" spans="1:114" x14ac:dyDescent="0.35">
      <c r="A559" s="16" t="s">
        <v>6259</v>
      </c>
      <c r="C559" t="s">
        <v>2949</v>
      </c>
      <c r="D559" s="32"/>
      <c r="E559"/>
      <c r="F559" s="16" t="s">
        <v>734</v>
      </c>
      <c r="G559" s="16"/>
      <c r="J559" s="16" t="s">
        <v>119</v>
      </c>
      <c r="K559" s="16"/>
      <c r="L559" s="16"/>
      <c r="M559" s="16">
        <f t="shared" si="18"/>
        <v>1</v>
      </c>
      <c r="N559" s="16"/>
      <c r="O559" s="16"/>
      <c r="P559" s="16"/>
      <c r="Q559" s="16"/>
      <c r="R559" s="16"/>
      <c r="S559" s="16"/>
      <c r="T559" s="16" t="s">
        <v>2948</v>
      </c>
      <c r="U559" s="16"/>
      <c r="V559" s="16"/>
      <c r="AB559" s="16" t="s">
        <v>2949</v>
      </c>
      <c r="AH559" s="16" t="s">
        <v>1486</v>
      </c>
      <c r="AI559" s="16" t="s">
        <v>731</v>
      </c>
      <c r="AJ559" s="16" t="s">
        <v>2635</v>
      </c>
      <c r="AL559" s="16"/>
      <c r="AY559" s="30"/>
      <c r="BC559" s="26"/>
      <c r="BH559" s="16"/>
      <c r="BI559" s="41"/>
      <c r="BT559" s="16"/>
      <c r="CC559" s="16"/>
      <c r="CS559" s="19"/>
      <c r="CX559" s="16"/>
      <c r="DA559" s="16"/>
      <c r="DB559" s="16"/>
      <c r="DC559" s="16"/>
      <c r="DE559" s="16"/>
      <c r="DJ559" s="16"/>
    </row>
    <row r="560" spans="1:114" x14ac:dyDescent="0.35">
      <c r="A560" s="16" t="s">
        <v>6259</v>
      </c>
      <c r="C560" t="s">
        <v>2430</v>
      </c>
      <c r="D560" s="32"/>
      <c r="E560"/>
      <c r="F560" s="16" t="s">
        <v>734</v>
      </c>
      <c r="G560" s="16"/>
      <c r="J560" s="16" t="s">
        <v>119</v>
      </c>
      <c r="K560" s="16"/>
      <c r="L560" s="16"/>
      <c r="M560" s="16">
        <f t="shared" si="18"/>
        <v>1</v>
      </c>
      <c r="N560" s="16"/>
      <c r="O560" s="16"/>
      <c r="P560" s="16"/>
      <c r="Q560" s="16"/>
      <c r="R560" s="16"/>
      <c r="S560" s="16"/>
      <c r="T560" s="16" t="s">
        <v>2429</v>
      </c>
      <c r="U560" s="16"/>
      <c r="V560" s="16"/>
      <c r="AB560" s="16" t="s">
        <v>2430</v>
      </c>
      <c r="AH560" s="16" t="s">
        <v>1246</v>
      </c>
      <c r="AI560" s="16" t="s">
        <v>1245</v>
      </c>
      <c r="AJ560" s="16" t="s">
        <v>1252</v>
      </c>
      <c r="AL560" s="16"/>
      <c r="AU560" s="16">
        <f>LEN(AT560)-LEN(SUBSTITUTE(AT560,",",""))+1</f>
        <v>1</v>
      </c>
      <c r="AY560" s="30"/>
      <c r="BC560" s="26"/>
      <c r="BH560" s="16"/>
      <c r="BI560" s="41"/>
      <c r="BT560" s="16"/>
      <c r="CC560" s="16"/>
      <c r="CS560" s="19"/>
      <c r="CX560" s="16"/>
      <c r="DA560" s="16"/>
      <c r="DB560" s="16"/>
      <c r="DC560" s="16"/>
      <c r="DE560" s="16"/>
      <c r="DJ560" s="16"/>
    </row>
    <row r="561" spans="1:114" x14ac:dyDescent="0.35">
      <c r="A561" s="16" t="s">
        <v>6259</v>
      </c>
      <c r="C561" t="s">
        <v>1802</v>
      </c>
      <c r="D561" s="32"/>
      <c r="E561"/>
      <c r="F561" s="16" t="s">
        <v>734</v>
      </c>
      <c r="G561" s="16"/>
      <c r="J561" s="16" t="s">
        <v>119</v>
      </c>
      <c r="K561" s="16"/>
      <c r="L561" s="16"/>
      <c r="M561" s="16">
        <f t="shared" si="18"/>
        <v>1</v>
      </c>
      <c r="N561" s="16"/>
      <c r="O561" s="16"/>
      <c r="P561" s="16"/>
      <c r="Q561" s="16"/>
      <c r="R561" s="16"/>
      <c r="S561" s="16"/>
      <c r="T561" s="16" t="s">
        <v>1801</v>
      </c>
      <c r="U561" s="16"/>
      <c r="V561" s="16"/>
      <c r="AB561" s="16" t="s">
        <v>1802</v>
      </c>
      <c r="AH561" s="16" t="s">
        <v>1051</v>
      </c>
      <c r="AI561" s="16" t="s">
        <v>1248</v>
      </c>
      <c r="AJ561" s="16" t="s">
        <v>1803</v>
      </c>
      <c r="AL561" s="16"/>
      <c r="AU561" s="16">
        <f>LEN(AT561)-LEN(SUBSTITUTE(AT561,",",""))+1</f>
        <v>1</v>
      </c>
      <c r="AW561" s="16">
        <f>LEN(AV561)-LEN(SUBSTITUTE(AV561,",",""))+1</f>
        <v>1</v>
      </c>
      <c r="AX561" s="16">
        <f>Table1[[#This Row], [no. of native regions]]+Table1[[#This Row], [no. of introduced regions]]</f>
        <v>2</v>
      </c>
      <c r="AY561" s="30">
        <f>Table1[[#This Row], [no. of introduced regions]]/Table1[[#This Row], [no. of native regions]]</f>
        <v>1</v>
      </c>
      <c r="BC561" s="26"/>
      <c r="BH561" s="16"/>
      <c r="BI561" s="41"/>
      <c r="BT561" s="16"/>
      <c r="CC561" s="16"/>
      <c r="CS561" s="19"/>
      <c r="CX561" s="16"/>
      <c r="DA561" s="16"/>
      <c r="DB561" s="16"/>
      <c r="DC561" s="16"/>
      <c r="DE561" s="16"/>
      <c r="DJ561" s="16"/>
    </row>
    <row r="562" spans="1:114" x14ac:dyDescent="0.35">
      <c r="A562" s="16" t="s">
        <v>6259</v>
      </c>
      <c r="C562" t="s">
        <v>2116</v>
      </c>
      <c r="D562" s="32"/>
      <c r="E562"/>
      <c r="F562" s="16" t="s">
        <v>734</v>
      </c>
      <c r="G562" s="16"/>
      <c r="J562" s="16" t="s">
        <v>119</v>
      </c>
      <c r="K562" s="16"/>
      <c r="L562" s="16"/>
      <c r="M562" s="16">
        <f t="shared" si="18"/>
        <v>1</v>
      </c>
      <c r="N562" s="16"/>
      <c r="O562" s="16"/>
      <c r="P562" s="16"/>
      <c r="Q562" s="16"/>
      <c r="R562" s="16"/>
      <c r="S562" s="16"/>
      <c r="T562" s="16" t="s">
        <v>2115</v>
      </c>
      <c r="U562" s="16"/>
      <c r="V562" s="16"/>
      <c r="AB562" s="16" t="s">
        <v>2116</v>
      </c>
      <c r="AH562" s="16" t="s">
        <v>1051</v>
      </c>
      <c r="AI562" s="16" t="s">
        <v>2117</v>
      </c>
      <c r="AJ562" s="16" t="s">
        <v>1249</v>
      </c>
      <c r="AL562" s="16"/>
      <c r="AU562" s="16">
        <f>LEN(AT562)-LEN(SUBSTITUTE(AT562,",",""))+1</f>
        <v>1</v>
      </c>
      <c r="AY562" s="30"/>
      <c r="BC562" s="26"/>
      <c r="BH562" s="16"/>
      <c r="BI562" s="41"/>
      <c r="BT562" s="16"/>
      <c r="CC562" s="16"/>
      <c r="CS562" s="19"/>
      <c r="CX562" s="16"/>
      <c r="DA562" s="16"/>
      <c r="DB562" s="16"/>
      <c r="DC562" s="16"/>
      <c r="DE562" s="16"/>
      <c r="DJ562" s="16"/>
    </row>
    <row r="563" spans="1:114" x14ac:dyDescent="0.35">
      <c r="A563" s="16" t="s">
        <v>6259</v>
      </c>
      <c r="C563" t="s">
        <v>2737</v>
      </c>
      <c r="D563" s="32"/>
      <c r="E563"/>
      <c r="F563" s="16" t="s">
        <v>734</v>
      </c>
      <c r="G563" s="16"/>
      <c r="J563" s="16" t="s">
        <v>119</v>
      </c>
      <c r="K563" s="16"/>
      <c r="L563" s="16"/>
      <c r="M563" s="16">
        <f t="shared" si="18"/>
        <v>1</v>
      </c>
      <c r="N563" s="16"/>
      <c r="O563" s="16"/>
      <c r="P563" s="16"/>
      <c r="Q563" s="16"/>
      <c r="R563" s="16"/>
      <c r="S563" s="16"/>
      <c r="T563" s="16" t="s">
        <v>2736</v>
      </c>
      <c r="U563" s="16"/>
      <c r="V563" s="16"/>
      <c r="AB563" s="16" t="s">
        <v>2737</v>
      </c>
      <c r="AH563" s="16" t="s">
        <v>1230</v>
      </c>
      <c r="AI563" s="16" t="s">
        <v>1404</v>
      </c>
      <c r="AJ563" s="16" t="s">
        <v>1336</v>
      </c>
      <c r="AL563" s="16"/>
      <c r="AY563" s="30"/>
      <c r="BC563" s="26"/>
      <c r="BH563" s="16"/>
      <c r="BI563" s="41"/>
      <c r="BT563" s="16"/>
      <c r="CC563" s="16"/>
      <c r="CS563" s="19"/>
      <c r="CX563" s="16"/>
      <c r="DA563" s="16"/>
      <c r="DB563" s="16"/>
      <c r="DC563" s="16"/>
      <c r="DE563" s="16"/>
      <c r="DJ563" s="16"/>
    </row>
    <row r="564" spans="1:114" x14ac:dyDescent="0.35">
      <c r="A564" s="16" t="s">
        <v>6259</v>
      </c>
      <c r="C564" t="s">
        <v>2933</v>
      </c>
      <c r="D564" s="32"/>
      <c r="E564"/>
      <c r="F564" s="16" t="s">
        <v>734</v>
      </c>
      <c r="G564" s="16"/>
      <c r="J564" s="16" t="s">
        <v>119</v>
      </c>
      <c r="K564" s="16"/>
      <c r="L564" s="16"/>
      <c r="M564" s="16">
        <f t="shared" si="18"/>
        <v>1</v>
      </c>
      <c r="N564" s="16"/>
      <c r="O564" s="16"/>
      <c r="P564" s="16"/>
      <c r="Q564" s="16"/>
      <c r="R564" s="16"/>
      <c r="S564" s="16"/>
      <c r="T564" s="16" t="s">
        <v>2932</v>
      </c>
      <c r="U564" s="16"/>
      <c r="V564" s="16"/>
      <c r="AB564" s="16" t="s">
        <v>2933</v>
      </c>
      <c r="AH564" s="16" t="s">
        <v>1210</v>
      </c>
      <c r="AI564" s="16" t="s">
        <v>1248</v>
      </c>
      <c r="AJ564" s="16" t="s">
        <v>1244</v>
      </c>
      <c r="AL564" s="16"/>
      <c r="AY564" s="30"/>
      <c r="BC564" s="26"/>
      <c r="BH564" s="16"/>
      <c r="BI564" s="41"/>
      <c r="BT564" s="16"/>
      <c r="CC564" s="16"/>
      <c r="CS564" s="19"/>
      <c r="CX564" s="16"/>
      <c r="DA564" s="16"/>
      <c r="DB564" s="16"/>
      <c r="DC564" s="16"/>
      <c r="DE564" s="16"/>
      <c r="DJ564" s="16"/>
    </row>
    <row r="565" spans="1:114" x14ac:dyDescent="0.35">
      <c r="A565" s="16" t="s">
        <v>6259</v>
      </c>
      <c r="C565" t="s">
        <v>2877</v>
      </c>
      <c r="D565" s="32"/>
      <c r="E565"/>
      <c r="F565" s="16" t="s">
        <v>734</v>
      </c>
      <c r="G565" s="16"/>
      <c r="J565" s="16" t="s">
        <v>119</v>
      </c>
      <c r="K565" s="16"/>
      <c r="L565" s="16"/>
      <c r="M565" s="16">
        <f t="shared" si="18"/>
        <v>1</v>
      </c>
      <c r="N565" s="16"/>
      <c r="O565" s="16"/>
      <c r="P565" s="16"/>
      <c r="Q565" s="16"/>
      <c r="R565" s="16"/>
      <c r="S565" s="16"/>
      <c r="T565" s="16" t="s">
        <v>2876</v>
      </c>
      <c r="U565" s="16"/>
      <c r="V565" s="16"/>
      <c r="AB565" s="16" t="s">
        <v>2877</v>
      </c>
      <c r="AH565" s="16" t="s">
        <v>1210</v>
      </c>
      <c r="AI565" s="16" t="s">
        <v>1609</v>
      </c>
      <c r="AJ565" s="16" t="s">
        <v>1336</v>
      </c>
      <c r="AL565" s="16"/>
      <c r="AY565" s="30"/>
      <c r="BC565" s="26"/>
      <c r="BH565" s="16"/>
      <c r="BI565" s="41"/>
      <c r="BT565" s="16"/>
      <c r="CC565" s="16"/>
      <c r="CS565" s="19"/>
      <c r="CX565" s="16"/>
      <c r="DA565" s="16"/>
      <c r="DB565" s="16"/>
      <c r="DC565" s="16"/>
      <c r="DE565" s="16"/>
      <c r="DJ565" s="16"/>
    </row>
    <row r="566" spans="1:114" x14ac:dyDescent="0.35">
      <c r="A566" s="16" t="s">
        <v>6259</v>
      </c>
      <c r="C566" t="s">
        <v>1283</v>
      </c>
      <c r="D566" s="32"/>
      <c r="E566"/>
      <c r="F566" s="16" t="s">
        <v>734</v>
      </c>
      <c r="G566" s="16"/>
      <c r="J566" s="16" t="s">
        <v>119</v>
      </c>
      <c r="K566" s="16"/>
      <c r="L566" s="16"/>
      <c r="M566" s="16">
        <f t="shared" si="18"/>
        <v>1</v>
      </c>
      <c r="N566" s="16" t="s">
        <v>6339</v>
      </c>
      <c r="O566" s="16" t="s">
        <v>1284</v>
      </c>
      <c r="P566" s="16"/>
      <c r="Q566" s="16"/>
      <c r="R566" s="16"/>
      <c r="S566" s="16" t="s">
        <v>1293</v>
      </c>
      <c r="T566" s="16" t="s">
        <v>1285</v>
      </c>
      <c r="U566" s="16" t="s">
        <v>679</v>
      </c>
      <c r="V566" s="16"/>
      <c r="AB566" s="16" t="s">
        <v>1283</v>
      </c>
      <c r="AH566" s="16" t="s">
        <v>1287</v>
      </c>
      <c r="AI566" s="16" t="s">
        <v>1288</v>
      </c>
      <c r="AJ566" s="16" t="s">
        <v>1289</v>
      </c>
      <c r="AL566" s="16"/>
      <c r="AR566" s="16" t="s">
        <v>1286</v>
      </c>
      <c r="AT566" s="16" t="s">
        <v>1290</v>
      </c>
      <c r="AU566" s="16">
        <f>LEN(AT566)-LEN(SUBSTITUTE(AT566,",",""))+1</f>
        <v>9</v>
      </c>
      <c r="AV566" s="16" t="s">
        <v>1291</v>
      </c>
      <c r="AW566" s="16">
        <f>LEN(AV566)-LEN(SUBSTITUTE(AV566,",",""))+1</f>
        <v>40</v>
      </c>
      <c r="AY566" s="30"/>
      <c r="BC566" s="26"/>
      <c r="BE566" s="16" t="s">
        <v>1292</v>
      </c>
      <c r="BH566" s="16"/>
      <c r="BI566" s="41"/>
      <c r="BJ566" s="16" t="s">
        <v>1283</v>
      </c>
      <c r="BT566" s="16"/>
      <c r="CC566" s="16" t="s">
        <v>6364</v>
      </c>
      <c r="CK566" s="16" t="s">
        <v>666</v>
      </c>
      <c r="CS566" s="19"/>
      <c r="CX566" s="16"/>
      <c r="CZ566" s="16">
        <v>3641</v>
      </c>
      <c r="DA566" s="16"/>
      <c r="DB566" s="16"/>
      <c r="DC566" s="16"/>
      <c r="DE566" s="16"/>
      <c r="DJ566" s="16"/>
    </row>
    <row r="567" spans="1:114" x14ac:dyDescent="0.35">
      <c r="A567" s="16" t="s">
        <v>6259</v>
      </c>
      <c r="C567" t="s">
        <v>1904</v>
      </c>
      <c r="D567" s="32"/>
      <c r="E567"/>
      <c r="F567" s="16" t="s">
        <v>734</v>
      </c>
      <c r="G567" s="16"/>
      <c r="J567" s="16" t="s">
        <v>119</v>
      </c>
      <c r="K567" s="16"/>
      <c r="L567" s="16"/>
      <c r="M567" s="16">
        <f t="shared" si="18"/>
        <v>1</v>
      </c>
      <c r="N567" s="16"/>
      <c r="O567" s="16"/>
      <c r="P567" s="16"/>
      <c r="Q567" s="16"/>
      <c r="R567" s="16"/>
      <c r="S567" s="16"/>
      <c r="T567" s="16" t="s">
        <v>1903</v>
      </c>
      <c r="U567" s="16"/>
      <c r="V567" s="16"/>
      <c r="AB567" s="16" t="s">
        <v>1904</v>
      </c>
      <c r="AH567" s="16" t="s">
        <v>1230</v>
      </c>
      <c r="AI567" s="16" t="s">
        <v>1905</v>
      </c>
      <c r="AJ567" s="16" t="s">
        <v>1906</v>
      </c>
      <c r="AL567" s="16"/>
      <c r="AU567" s="16">
        <f>LEN(AT567)-LEN(SUBSTITUTE(AT567,",",""))+1</f>
        <v>1</v>
      </c>
      <c r="AW567" s="16">
        <f>LEN(AV567)-LEN(SUBSTITUTE(AV567,",",""))+1</f>
        <v>1</v>
      </c>
      <c r="AY567" s="30">
        <f>Table1[[#This Row], [no. of introduced regions]]/Table1[[#This Row], [no. of native regions]]</f>
        <v>1</v>
      </c>
      <c r="BC567" s="26"/>
      <c r="BH567" s="16"/>
      <c r="BI567" s="41"/>
      <c r="BT567" s="16"/>
      <c r="CC567" s="16"/>
      <c r="CS567" s="19"/>
      <c r="CX567" s="16"/>
      <c r="DA567" s="16"/>
      <c r="DB567" s="16"/>
      <c r="DC567" s="16"/>
      <c r="DE567" s="16"/>
      <c r="DJ567" s="16"/>
    </row>
    <row r="568" spans="1:114" x14ac:dyDescent="0.35">
      <c r="A568" s="16" t="s">
        <v>6259</v>
      </c>
      <c r="C568" t="s">
        <v>2993</v>
      </c>
      <c r="D568" s="32"/>
      <c r="E568"/>
      <c r="F568" s="16" t="s">
        <v>734</v>
      </c>
      <c r="G568" s="16"/>
      <c r="J568" s="16" t="s">
        <v>119</v>
      </c>
      <c r="K568" s="16"/>
      <c r="L568" s="16"/>
      <c r="M568" s="16">
        <f t="shared" si="18"/>
        <v>1</v>
      </c>
      <c r="N568" s="16"/>
      <c r="O568" s="16"/>
      <c r="P568" s="16"/>
      <c r="Q568" s="16"/>
      <c r="R568" s="16"/>
      <c r="S568" s="16"/>
      <c r="T568" s="16" t="s">
        <v>2992</v>
      </c>
      <c r="U568" s="16"/>
      <c r="V568" s="16"/>
      <c r="AB568" s="16" t="s">
        <v>2993</v>
      </c>
      <c r="AH568" s="16" t="s">
        <v>1486</v>
      </c>
      <c r="AI568" s="16" t="s">
        <v>731</v>
      </c>
      <c r="AJ568" s="16" t="s">
        <v>1241</v>
      </c>
      <c r="AL568" s="16"/>
      <c r="AY568" s="30"/>
      <c r="BC568" s="26"/>
      <c r="BH568" s="16"/>
      <c r="BI568" s="41"/>
      <c r="BT568" s="16"/>
      <c r="CC568" s="16"/>
      <c r="CS568" s="19"/>
      <c r="CX568" s="16"/>
      <c r="DA568" s="16"/>
      <c r="DB568" s="16"/>
      <c r="DC568" s="16"/>
      <c r="DE568" s="16"/>
      <c r="DJ568" s="16"/>
    </row>
    <row r="569" spans="1:114" x14ac:dyDescent="0.35">
      <c r="A569" s="16" t="s">
        <v>6259</v>
      </c>
      <c r="C569" t="s">
        <v>2024</v>
      </c>
      <c r="D569" s="32"/>
      <c r="E569"/>
      <c r="F569" s="16" t="s">
        <v>734</v>
      </c>
      <c r="G569" s="16"/>
      <c r="J569" s="16" t="s">
        <v>119</v>
      </c>
      <c r="K569" s="16"/>
      <c r="L569" s="16"/>
      <c r="M569" s="16">
        <f t="shared" si="18"/>
        <v>1</v>
      </c>
      <c r="N569" s="16"/>
      <c r="O569" s="16"/>
      <c r="P569" s="16"/>
      <c r="Q569" s="16"/>
      <c r="R569" s="16"/>
      <c r="S569" s="16"/>
      <c r="T569" s="16" t="s">
        <v>2023</v>
      </c>
      <c r="U569" s="16"/>
      <c r="V569" s="16"/>
      <c r="AB569" s="16" t="s">
        <v>2024</v>
      </c>
      <c r="AH569" s="16" t="s">
        <v>1246</v>
      </c>
      <c r="AI569" s="16" t="s">
        <v>1245</v>
      </c>
      <c r="AJ569" s="16" t="s">
        <v>1336</v>
      </c>
      <c r="AL569" s="16"/>
      <c r="AU569" s="16">
        <f t="shared" ref="AU569:AU576" si="22">LEN(AT569)-LEN(SUBSTITUTE(AT569,",",""))+1</f>
        <v>1</v>
      </c>
      <c r="AW569" s="16">
        <f>LEN(AV569)-LEN(SUBSTITUTE(AV569,",",""))+1</f>
        <v>1</v>
      </c>
      <c r="AY569" s="30"/>
      <c r="BC569" s="26"/>
      <c r="BH569" s="16"/>
      <c r="BI569" s="41"/>
      <c r="BT569" s="16"/>
      <c r="CC569" s="16"/>
      <c r="CS569" s="19"/>
      <c r="CX569" s="16"/>
      <c r="DA569" s="16"/>
      <c r="DB569" s="16"/>
      <c r="DC569" s="16"/>
      <c r="DE569" s="16"/>
      <c r="DJ569" s="16"/>
    </row>
    <row r="570" spans="1:114" x14ac:dyDescent="0.35">
      <c r="A570" s="16" t="s">
        <v>6259</v>
      </c>
      <c r="C570" t="s">
        <v>2111</v>
      </c>
      <c r="D570" s="32"/>
      <c r="E570"/>
      <c r="F570" s="16" t="s">
        <v>734</v>
      </c>
      <c r="G570" s="16"/>
      <c r="J570" s="16" t="s">
        <v>119</v>
      </c>
      <c r="K570" s="16"/>
      <c r="L570" s="16"/>
      <c r="M570" s="16">
        <f t="shared" si="18"/>
        <v>1</v>
      </c>
      <c r="N570" s="16"/>
      <c r="O570" s="16"/>
      <c r="P570" s="16"/>
      <c r="Q570" s="16"/>
      <c r="R570" s="16"/>
      <c r="S570" s="16"/>
      <c r="T570" s="16" t="s">
        <v>2110</v>
      </c>
      <c r="U570" s="16"/>
      <c r="V570" s="16"/>
      <c r="AB570" s="16" t="s">
        <v>2111</v>
      </c>
      <c r="AH570" s="16" t="s">
        <v>1051</v>
      </c>
      <c r="AI570" s="16" t="s">
        <v>731</v>
      </c>
      <c r="AJ570" s="16" t="s">
        <v>1249</v>
      </c>
      <c r="AL570" s="16"/>
      <c r="AU570" s="16">
        <f t="shared" si="22"/>
        <v>1</v>
      </c>
      <c r="AY570" s="30"/>
      <c r="BC570" s="26"/>
      <c r="BH570" s="16"/>
      <c r="BI570" s="41"/>
      <c r="BT570" s="16"/>
      <c r="CC570" s="16"/>
      <c r="CS570" s="19"/>
      <c r="CX570" s="16"/>
      <c r="DA570" s="16"/>
      <c r="DB570" s="16"/>
      <c r="DC570" s="16"/>
      <c r="DE570" s="16"/>
      <c r="DJ570" s="16"/>
    </row>
    <row r="571" spans="1:114" x14ac:dyDescent="0.35">
      <c r="A571" s="16" t="s">
        <v>6259</v>
      </c>
      <c r="C571" t="s">
        <v>1759</v>
      </c>
      <c r="D571" s="32"/>
      <c r="E571"/>
      <c r="F571" s="16" t="s">
        <v>734</v>
      </c>
      <c r="G571" s="16"/>
      <c r="J571" s="16" t="s">
        <v>119</v>
      </c>
      <c r="K571" s="16"/>
      <c r="L571" s="16"/>
      <c r="M571" s="16">
        <f t="shared" si="18"/>
        <v>1</v>
      </c>
      <c r="N571" s="16"/>
      <c r="O571" s="16"/>
      <c r="P571" s="16"/>
      <c r="Q571" s="16"/>
      <c r="R571" s="16"/>
      <c r="S571" s="16"/>
      <c r="T571" s="16" t="s">
        <v>1757</v>
      </c>
      <c r="U571" s="16"/>
      <c r="V571" s="16"/>
      <c r="AB571" s="16" t="s">
        <v>1759</v>
      </c>
      <c r="AH571" s="16" t="s">
        <v>1758</v>
      </c>
      <c r="AI571" s="16" t="s">
        <v>946</v>
      </c>
      <c r="AJ571" s="16" t="s">
        <v>1436</v>
      </c>
      <c r="AL571" s="16"/>
      <c r="AU571" s="16">
        <f t="shared" si="22"/>
        <v>1</v>
      </c>
      <c r="AW571" s="16">
        <f>LEN(AV571)-LEN(SUBSTITUTE(AV571,",",""))+1</f>
        <v>1</v>
      </c>
      <c r="AX571" s="16">
        <f>Table1[[#This Row], [no. of native regions]]+Table1[[#This Row], [no. of introduced regions]]</f>
        <v>2</v>
      </c>
      <c r="AY571" s="30">
        <f>Table1[[#This Row], [no. of introduced regions]]/Table1[[#This Row], [no. of native regions]]</f>
        <v>1</v>
      </c>
      <c r="BC571" s="26"/>
      <c r="BH571" s="16"/>
      <c r="BI571" s="41"/>
      <c r="BT571" s="16"/>
      <c r="CC571" s="16"/>
      <c r="CS571" s="19"/>
      <c r="CX571" s="16"/>
      <c r="DA571" s="16"/>
      <c r="DB571" s="16"/>
      <c r="DC571" s="16"/>
      <c r="DE571" s="16"/>
      <c r="DJ571" s="16"/>
    </row>
    <row r="572" spans="1:114" x14ac:dyDescent="0.35">
      <c r="A572" s="16" t="s">
        <v>6259</v>
      </c>
      <c r="C572" t="s">
        <v>2204</v>
      </c>
      <c r="D572" s="32"/>
      <c r="E572"/>
      <c r="F572" s="16" t="s">
        <v>734</v>
      </c>
      <c r="G572" s="16"/>
      <c r="J572" s="16" t="s">
        <v>119</v>
      </c>
      <c r="K572" s="16"/>
      <c r="L572" s="16"/>
      <c r="M572" s="16">
        <f t="shared" si="18"/>
        <v>1</v>
      </c>
      <c r="N572" s="16"/>
      <c r="O572" s="16"/>
      <c r="P572" s="16"/>
      <c r="Q572" s="16"/>
      <c r="R572" s="16"/>
      <c r="S572" s="16"/>
      <c r="T572" s="16" t="s">
        <v>2203</v>
      </c>
      <c r="U572" s="16"/>
      <c r="V572" s="16"/>
      <c r="AB572" s="16" t="s">
        <v>2204</v>
      </c>
      <c r="AH572" s="16" t="s">
        <v>1445</v>
      </c>
      <c r="AI572" s="16" t="s">
        <v>1248</v>
      </c>
      <c r="AJ572" s="16" t="s">
        <v>2205</v>
      </c>
      <c r="AL572" s="16"/>
      <c r="AU572" s="16">
        <f t="shared" si="22"/>
        <v>1</v>
      </c>
      <c r="AY572" s="30"/>
      <c r="BC572" s="26"/>
      <c r="BH572" s="16"/>
      <c r="BI572" s="41"/>
      <c r="BT572" s="16"/>
      <c r="CC572" s="16"/>
      <c r="CS572" s="19"/>
      <c r="CX572" s="16"/>
      <c r="DA572" s="16"/>
      <c r="DB572" s="16"/>
      <c r="DC572" s="16"/>
      <c r="DE572" s="16"/>
      <c r="DJ572" s="16"/>
    </row>
    <row r="573" spans="1:114" x14ac:dyDescent="0.35">
      <c r="A573" s="16" t="s">
        <v>6259</v>
      </c>
      <c r="C573" t="s">
        <v>1790</v>
      </c>
      <c r="D573" s="32"/>
      <c r="E573"/>
      <c r="F573" s="16" t="s">
        <v>734</v>
      </c>
      <c r="G573" s="16"/>
      <c r="J573" s="16" t="s">
        <v>119</v>
      </c>
      <c r="K573" s="16"/>
      <c r="L573" s="16"/>
      <c r="M573" s="16">
        <f t="shared" si="18"/>
        <v>1</v>
      </c>
      <c r="N573" s="16"/>
      <c r="O573" s="16"/>
      <c r="P573" s="16"/>
      <c r="Q573" s="16"/>
      <c r="R573" s="16"/>
      <c r="S573" s="16"/>
      <c r="T573" s="16" t="s">
        <v>1788</v>
      </c>
      <c r="U573" s="16"/>
      <c r="V573" s="16"/>
      <c r="AB573" s="16" t="s">
        <v>1790</v>
      </c>
      <c r="AH573" s="16" t="s">
        <v>1789</v>
      </c>
      <c r="AI573" s="16" t="s">
        <v>1791</v>
      </c>
      <c r="AJ573" s="16" t="s">
        <v>1772</v>
      </c>
      <c r="AL573" s="16"/>
      <c r="AU573" s="16">
        <f t="shared" si="22"/>
        <v>1</v>
      </c>
      <c r="AW573" s="16">
        <f>LEN(AV573)-LEN(SUBSTITUTE(AV573,",",""))+1</f>
        <v>1</v>
      </c>
      <c r="AX573" s="16">
        <f>Table1[[#This Row], [no. of native regions]]+Table1[[#This Row], [no. of introduced regions]]</f>
        <v>2</v>
      </c>
      <c r="AY573" s="30">
        <f>Table1[[#This Row], [no. of introduced regions]]/Table1[[#This Row], [no. of native regions]]</f>
        <v>1</v>
      </c>
      <c r="BC573" s="26"/>
      <c r="BH573" s="16"/>
      <c r="BI573" s="41"/>
      <c r="BT573" s="16"/>
      <c r="CC573" s="16"/>
      <c r="CS573" s="19"/>
      <c r="CX573" s="16"/>
      <c r="DA573" s="16"/>
      <c r="DB573" s="16"/>
      <c r="DC573" s="16"/>
      <c r="DE573" s="16"/>
      <c r="DJ573" s="16"/>
    </row>
    <row r="574" spans="1:114" x14ac:dyDescent="0.35">
      <c r="A574" s="16" t="s">
        <v>6259</v>
      </c>
      <c r="C574" t="s">
        <v>153</v>
      </c>
      <c r="D574" s="32"/>
      <c r="E574"/>
      <c r="F574" s="16" t="s">
        <v>734</v>
      </c>
      <c r="G574" s="16"/>
      <c r="J574" s="16" t="s">
        <v>119</v>
      </c>
      <c r="K574" s="16"/>
      <c r="L574" s="16"/>
      <c r="M574" s="16">
        <f t="shared" si="18"/>
        <v>1</v>
      </c>
      <c r="N574" s="16" t="s">
        <v>6339</v>
      </c>
      <c r="O574" s="16" t="s">
        <v>1294</v>
      </c>
      <c r="P574" s="16"/>
      <c r="Q574" s="16"/>
      <c r="R574" s="16"/>
      <c r="S574" s="16"/>
      <c r="T574" s="16" t="s">
        <v>561</v>
      </c>
      <c r="U574" s="16" t="s">
        <v>1295</v>
      </c>
      <c r="V574" s="16"/>
      <c r="AB574" s="16" t="s">
        <v>153</v>
      </c>
      <c r="AH574" s="16" t="s">
        <v>777</v>
      </c>
      <c r="AI574" s="16" t="s">
        <v>1297</v>
      </c>
      <c r="AJ574" s="16" t="s">
        <v>1298</v>
      </c>
      <c r="AL574" s="16"/>
      <c r="AR574" s="16" t="s">
        <v>1296</v>
      </c>
      <c r="AT574" s="16" t="s">
        <v>1299</v>
      </c>
      <c r="AU574" s="16">
        <f t="shared" si="22"/>
        <v>4</v>
      </c>
      <c r="AV574" s="16" t="s">
        <v>1300</v>
      </c>
      <c r="AW574" s="16">
        <f>LEN(AV574)-LEN(SUBSTITUTE(AV574,",",""))+1</f>
        <v>36</v>
      </c>
      <c r="AY574" s="30"/>
      <c r="BA574" s="16" t="s">
        <v>1301</v>
      </c>
      <c r="BC574" s="26"/>
      <c r="BD574" s="16" t="s">
        <v>1302</v>
      </c>
      <c r="BE574" s="16" t="s">
        <v>1303</v>
      </c>
      <c r="BH574" s="16" t="s">
        <v>119</v>
      </c>
      <c r="BI574" s="41"/>
      <c r="BJ574" s="16" t="s">
        <v>153</v>
      </c>
      <c r="BP574" s="16" t="s">
        <v>562</v>
      </c>
      <c r="BQ574" s="16" t="s">
        <v>563</v>
      </c>
      <c r="BS574" s="16" t="s">
        <v>1304</v>
      </c>
      <c r="BT574" s="16" t="s">
        <v>1305</v>
      </c>
      <c r="BU574" s="16" t="s">
        <v>564</v>
      </c>
      <c r="BV574" s="16" t="s">
        <v>565</v>
      </c>
      <c r="BY574" s="16" t="s">
        <v>1306</v>
      </c>
      <c r="CC574" s="16" t="s">
        <v>5852</v>
      </c>
      <c r="CS574" s="19"/>
      <c r="CX574" s="16"/>
      <c r="DA574" s="16"/>
      <c r="DB574" s="16"/>
      <c r="DC574" s="16"/>
      <c r="DE574" s="16"/>
      <c r="DJ574" s="16"/>
    </row>
    <row r="575" spans="1:114" x14ac:dyDescent="0.35">
      <c r="A575" s="16" t="s">
        <v>6259</v>
      </c>
      <c r="C575" t="s">
        <v>2630</v>
      </c>
      <c r="D575" s="32"/>
      <c r="E575"/>
      <c r="F575" s="16" t="s">
        <v>734</v>
      </c>
      <c r="G575" s="16"/>
      <c r="J575" s="16" t="s">
        <v>119</v>
      </c>
      <c r="K575" s="16"/>
      <c r="L575" s="16"/>
      <c r="M575" s="16">
        <f t="shared" si="18"/>
        <v>1</v>
      </c>
      <c r="N575" s="16"/>
      <c r="O575" s="16"/>
      <c r="P575" s="16"/>
      <c r="Q575" s="16"/>
      <c r="R575" s="16"/>
      <c r="S575" s="16"/>
      <c r="T575" s="16" t="s">
        <v>2629</v>
      </c>
      <c r="U575" s="16"/>
      <c r="V575" s="16"/>
      <c r="AB575" s="16" t="s">
        <v>2630</v>
      </c>
      <c r="AH575" s="16" t="s">
        <v>1246</v>
      </c>
      <c r="AI575" s="16" t="s">
        <v>1248</v>
      </c>
      <c r="AJ575" s="16" t="s">
        <v>2631</v>
      </c>
      <c r="AL575" s="16"/>
      <c r="AU575" s="16">
        <f t="shared" si="22"/>
        <v>1</v>
      </c>
      <c r="AY575" s="30"/>
      <c r="BC575" s="26"/>
      <c r="BH575" s="16"/>
      <c r="BI575" s="41"/>
      <c r="BT575" s="16"/>
      <c r="CC575" s="16"/>
      <c r="CS575" s="19"/>
      <c r="CX575" s="16"/>
      <c r="DA575" s="16"/>
      <c r="DB575" s="16"/>
      <c r="DC575" s="16"/>
      <c r="DE575" s="16"/>
      <c r="DJ575" s="16"/>
    </row>
    <row r="576" spans="1:114" x14ac:dyDescent="0.35">
      <c r="A576" s="16" t="s">
        <v>6259</v>
      </c>
      <c r="C576" t="s">
        <v>1812</v>
      </c>
      <c r="D576" s="32"/>
      <c r="E576"/>
      <c r="F576" s="16" t="s">
        <v>734</v>
      </c>
      <c r="G576" s="16"/>
      <c r="J576" s="16" t="s">
        <v>119</v>
      </c>
      <c r="K576" s="16"/>
      <c r="L576" s="16"/>
      <c r="M576" s="16">
        <f t="shared" si="18"/>
        <v>1</v>
      </c>
      <c r="N576" s="16"/>
      <c r="O576" s="16"/>
      <c r="P576" s="16"/>
      <c r="Q576" s="16"/>
      <c r="R576" s="16"/>
      <c r="S576" s="16"/>
      <c r="T576" s="16" t="s">
        <v>1810</v>
      </c>
      <c r="U576" s="16"/>
      <c r="V576" s="16"/>
      <c r="AB576" s="16" t="s">
        <v>1812</v>
      </c>
      <c r="AH576" s="16" t="s">
        <v>1811</v>
      </c>
      <c r="AI576" s="16" t="s">
        <v>997</v>
      </c>
      <c r="AJ576" s="16" t="s">
        <v>1430</v>
      </c>
      <c r="AL576" s="16"/>
      <c r="AU576" s="16">
        <f t="shared" si="22"/>
        <v>1</v>
      </c>
      <c r="AW576" s="16">
        <f>LEN(AV576)-LEN(SUBSTITUTE(AV576,",",""))+1</f>
        <v>1</v>
      </c>
      <c r="AX576" s="16">
        <f>Table1[[#This Row], [no. of native regions]]+Table1[[#This Row], [no. of introduced regions]]</f>
        <v>2</v>
      </c>
      <c r="AY576" s="30">
        <f>Table1[[#This Row], [no. of introduced regions]]/Table1[[#This Row], [no. of native regions]]</f>
        <v>1</v>
      </c>
      <c r="BC576" s="26"/>
      <c r="BH576" s="16"/>
      <c r="BI576" s="41"/>
      <c r="BT576" s="16"/>
      <c r="CC576" s="16"/>
      <c r="CS576" s="19"/>
      <c r="CX576" s="16"/>
      <c r="DA576" s="16"/>
      <c r="DB576" s="16"/>
      <c r="DC576" s="16"/>
      <c r="DE576" s="16"/>
      <c r="DJ576" s="16"/>
    </row>
    <row r="577" spans="1:114" x14ac:dyDescent="0.35">
      <c r="A577" s="16" t="s">
        <v>6259</v>
      </c>
      <c r="C577" t="s">
        <v>2756</v>
      </c>
      <c r="D577" s="32"/>
      <c r="E577"/>
      <c r="F577" s="16" t="s">
        <v>734</v>
      </c>
      <c r="G577" s="16"/>
      <c r="J577" s="16" t="s">
        <v>119</v>
      </c>
      <c r="K577" s="16"/>
      <c r="L577" s="16"/>
      <c r="M577" s="16">
        <f t="shared" si="18"/>
        <v>1</v>
      </c>
      <c r="N577" s="16"/>
      <c r="O577" s="16"/>
      <c r="P577" s="16"/>
      <c r="Q577" s="16"/>
      <c r="R577" s="16"/>
      <c r="S577" s="16"/>
      <c r="T577" s="16" t="s">
        <v>2755</v>
      </c>
      <c r="U577" s="16"/>
      <c r="V577" s="16"/>
      <c r="AB577" s="16" t="s">
        <v>2756</v>
      </c>
      <c r="AH577" s="16" t="s">
        <v>963</v>
      </c>
      <c r="AI577" s="16" t="s">
        <v>731</v>
      </c>
      <c r="AJ577" s="16" t="s">
        <v>2631</v>
      </c>
      <c r="AL577" s="16"/>
      <c r="AY577" s="30"/>
      <c r="BC577" s="26"/>
      <c r="BH577" s="16"/>
      <c r="BI577" s="41"/>
      <c r="BT577" s="16"/>
      <c r="CC577" s="16"/>
      <c r="CS577" s="19"/>
      <c r="CX577" s="16"/>
      <c r="DA577" s="16"/>
      <c r="DB577" s="16"/>
      <c r="DC577" s="16"/>
      <c r="DE577" s="16"/>
      <c r="DJ577" s="16"/>
    </row>
    <row r="578" spans="1:114" x14ac:dyDescent="0.35">
      <c r="A578" s="16" t="s">
        <v>6259</v>
      </c>
      <c r="C578" t="s">
        <v>3041</v>
      </c>
      <c r="D578" s="32"/>
      <c r="E578"/>
      <c r="F578" s="16" t="s">
        <v>734</v>
      </c>
      <c r="G578" s="16"/>
      <c r="J578" s="16" t="s">
        <v>119</v>
      </c>
      <c r="K578" s="16"/>
      <c r="L578" s="16"/>
      <c r="M578" s="16">
        <f t="shared" ref="M578:M641" si="23">SUM(COUNTIF(G578:L578,"yes"))</f>
        <v>1</v>
      </c>
      <c r="N578" s="16"/>
      <c r="O578" s="16"/>
      <c r="P578" s="16"/>
      <c r="Q578" s="16"/>
      <c r="R578" s="16"/>
      <c r="S578" s="16"/>
      <c r="T578" s="16" t="s">
        <v>3040</v>
      </c>
      <c r="U578" s="16"/>
      <c r="V578" s="16"/>
      <c r="AB578" s="16" t="s">
        <v>3041</v>
      </c>
      <c r="AH578" s="16" t="s">
        <v>1246</v>
      </c>
      <c r="AI578" s="16" t="s">
        <v>1248</v>
      </c>
      <c r="AJ578" s="16" t="s">
        <v>3042</v>
      </c>
      <c r="AL578" s="16"/>
      <c r="AY578" s="30"/>
      <c r="BC578" s="26"/>
      <c r="BH578" s="16"/>
      <c r="BI578" s="41"/>
      <c r="BT578" s="16"/>
      <c r="CC578" s="16"/>
      <c r="CS578" s="19"/>
      <c r="CX578" s="16"/>
      <c r="DA578" s="16"/>
      <c r="DB578" s="16"/>
      <c r="DC578" s="16"/>
      <c r="DE578" s="16"/>
      <c r="DJ578" s="16"/>
    </row>
    <row r="579" spans="1:114" x14ac:dyDescent="0.35">
      <c r="A579" s="16" t="s">
        <v>6259</v>
      </c>
      <c r="C579" t="s">
        <v>2217</v>
      </c>
      <c r="D579" s="32"/>
      <c r="E579"/>
      <c r="F579" s="16" t="s">
        <v>734</v>
      </c>
      <c r="G579" s="16"/>
      <c r="J579" s="16" t="s">
        <v>119</v>
      </c>
      <c r="K579" s="16"/>
      <c r="L579" s="16"/>
      <c r="M579" s="16">
        <f t="shared" si="23"/>
        <v>1</v>
      </c>
      <c r="N579" s="16"/>
      <c r="O579" s="16"/>
      <c r="P579" s="16"/>
      <c r="Q579" s="16"/>
      <c r="R579" s="16"/>
      <c r="S579" s="16"/>
      <c r="T579" s="16" t="s">
        <v>2215</v>
      </c>
      <c r="U579" s="16"/>
      <c r="V579" s="16"/>
      <c r="AB579" s="16" t="s">
        <v>2217</v>
      </c>
      <c r="AH579" s="16" t="s">
        <v>2216</v>
      </c>
      <c r="AI579" s="16" t="s">
        <v>1530</v>
      </c>
      <c r="AJ579" s="16" t="s">
        <v>1252</v>
      </c>
      <c r="AL579" s="16"/>
      <c r="AU579" s="16">
        <f>LEN(AT579)-LEN(SUBSTITUTE(AT579,",",""))+1</f>
        <v>1</v>
      </c>
      <c r="AY579" s="30"/>
      <c r="BC579" s="26"/>
      <c r="BH579" s="16"/>
      <c r="BI579" s="41"/>
      <c r="BT579" s="16"/>
      <c r="CC579" s="16"/>
      <c r="CS579" s="19"/>
      <c r="CX579" s="16"/>
      <c r="DA579" s="16"/>
      <c r="DB579" s="16"/>
      <c r="DC579" s="16"/>
      <c r="DE579" s="16"/>
      <c r="DJ579" s="16"/>
    </row>
    <row r="580" spans="1:114" x14ac:dyDescent="0.35">
      <c r="A580" s="16" t="s">
        <v>6259</v>
      </c>
      <c r="C580" t="s">
        <v>2051</v>
      </c>
      <c r="D580" s="32"/>
      <c r="E580"/>
      <c r="F580" s="16" t="s">
        <v>734</v>
      </c>
      <c r="G580" s="16"/>
      <c r="J580" s="16" t="s">
        <v>119</v>
      </c>
      <c r="K580" s="16"/>
      <c r="L580" s="16"/>
      <c r="M580" s="16">
        <f t="shared" si="23"/>
        <v>1</v>
      </c>
      <c r="N580" s="16"/>
      <c r="O580" s="16"/>
      <c r="P580" s="16"/>
      <c r="Q580" s="16"/>
      <c r="R580" s="16"/>
      <c r="S580" s="16"/>
      <c r="T580" s="16" t="s">
        <v>2050</v>
      </c>
      <c r="U580" s="16"/>
      <c r="V580" s="16"/>
      <c r="AB580" s="16" t="s">
        <v>2051</v>
      </c>
      <c r="AH580" s="16" t="s">
        <v>5899</v>
      </c>
      <c r="AI580" s="16" t="s">
        <v>731</v>
      </c>
      <c r="AJ580" s="16" t="s">
        <v>1547</v>
      </c>
      <c r="AL580" s="16"/>
      <c r="AU580" s="16">
        <f>LEN(AT580)-LEN(SUBSTITUTE(AT580,",",""))+1</f>
        <v>1</v>
      </c>
      <c r="AW580" s="16">
        <f>LEN(AV580)-LEN(SUBSTITUTE(AV580,",",""))+1</f>
        <v>1</v>
      </c>
      <c r="AY580" s="30"/>
      <c r="BC580" s="26"/>
      <c r="BH580" s="16"/>
      <c r="BI580" s="41"/>
      <c r="BT580" s="16"/>
      <c r="CC580" s="16"/>
      <c r="CS580" s="19"/>
      <c r="CX580" s="16"/>
      <c r="DA580" s="16"/>
      <c r="DB580" s="16"/>
      <c r="DC580" s="16"/>
      <c r="DE580" s="16"/>
      <c r="DJ580" s="16"/>
    </row>
    <row r="581" spans="1:114" x14ac:dyDescent="0.35">
      <c r="A581" s="16" t="s">
        <v>6259</v>
      </c>
      <c r="C581" t="s">
        <v>3038</v>
      </c>
      <c r="D581" s="32"/>
      <c r="E581"/>
      <c r="F581" s="16" t="s">
        <v>734</v>
      </c>
      <c r="G581" s="16"/>
      <c r="J581" s="16" t="s">
        <v>119</v>
      </c>
      <c r="K581" s="16"/>
      <c r="L581" s="16"/>
      <c r="M581" s="16">
        <f t="shared" si="23"/>
        <v>1</v>
      </c>
      <c r="N581" s="16"/>
      <c r="O581" s="16"/>
      <c r="P581" s="16"/>
      <c r="Q581" s="16"/>
      <c r="R581" s="16"/>
      <c r="S581" s="16"/>
      <c r="T581" s="16" t="s">
        <v>3037</v>
      </c>
      <c r="U581" s="16"/>
      <c r="V581" s="16"/>
      <c r="AB581" s="16" t="s">
        <v>3038</v>
      </c>
      <c r="AH581" s="16" t="s">
        <v>1246</v>
      </c>
      <c r="AI581" s="16" t="s">
        <v>3039</v>
      </c>
      <c r="AJ581" s="16" t="s">
        <v>2794</v>
      </c>
      <c r="AL581" s="16"/>
      <c r="AY581" s="30"/>
      <c r="BC581" s="26"/>
      <c r="BH581" s="16"/>
      <c r="BI581" s="41"/>
      <c r="BT581" s="16"/>
      <c r="CC581" s="16"/>
      <c r="CS581" s="19"/>
      <c r="CX581" s="16"/>
      <c r="DA581" s="16"/>
      <c r="DB581" s="16"/>
      <c r="DC581" s="16"/>
      <c r="DE581" s="16"/>
      <c r="DJ581" s="16"/>
    </row>
    <row r="582" spans="1:114" x14ac:dyDescent="0.35">
      <c r="A582" s="16" t="s">
        <v>6259</v>
      </c>
      <c r="C582" t="s">
        <v>2049</v>
      </c>
      <c r="D582" s="32"/>
      <c r="E582"/>
      <c r="F582" s="16" t="s">
        <v>734</v>
      </c>
      <c r="G582" s="16"/>
      <c r="J582" s="16" t="s">
        <v>119</v>
      </c>
      <c r="K582" s="16"/>
      <c r="L582" s="16"/>
      <c r="M582" s="16">
        <f t="shared" si="23"/>
        <v>1</v>
      </c>
      <c r="N582" s="16"/>
      <c r="O582" s="16"/>
      <c r="P582" s="16"/>
      <c r="Q582" s="16"/>
      <c r="R582" s="16"/>
      <c r="S582" s="16"/>
      <c r="T582" s="16" t="s">
        <v>2047</v>
      </c>
      <c r="U582" s="16"/>
      <c r="V582" s="16"/>
      <c r="AB582" s="16" t="s">
        <v>2049</v>
      </c>
      <c r="AH582" s="16" t="s">
        <v>2048</v>
      </c>
      <c r="AI582" s="16" t="s">
        <v>1245</v>
      </c>
      <c r="AJ582" s="16" t="s">
        <v>1244</v>
      </c>
      <c r="AL582" s="16"/>
      <c r="AU582" s="16">
        <f>LEN(AT582)-LEN(SUBSTITUTE(AT582,",",""))+1</f>
        <v>1</v>
      </c>
      <c r="AW582" s="16">
        <f>LEN(AV582)-LEN(SUBSTITUTE(AV582,",",""))+1</f>
        <v>1</v>
      </c>
      <c r="AY582" s="30"/>
      <c r="BC582" s="26"/>
      <c r="BH582" s="16"/>
      <c r="BI582" s="41"/>
      <c r="BT582" s="16"/>
      <c r="CC582" s="16"/>
      <c r="CS582" s="19"/>
      <c r="CX582" s="16"/>
      <c r="DA582" s="16"/>
      <c r="DB582" s="16"/>
      <c r="DC582" s="16"/>
      <c r="DE582" s="16"/>
      <c r="DJ582" s="16"/>
    </row>
    <row r="583" spans="1:114" x14ac:dyDescent="0.35">
      <c r="A583" s="16" t="s">
        <v>6259</v>
      </c>
      <c r="C583" t="s">
        <v>2444</v>
      </c>
      <c r="D583" s="32"/>
      <c r="E583"/>
      <c r="F583" s="16" t="s">
        <v>734</v>
      </c>
      <c r="G583" s="16"/>
      <c r="J583" s="16" t="s">
        <v>119</v>
      </c>
      <c r="K583" s="16"/>
      <c r="L583" s="16"/>
      <c r="M583" s="16">
        <f t="shared" si="23"/>
        <v>1</v>
      </c>
      <c r="N583" s="16"/>
      <c r="O583" s="16"/>
      <c r="P583" s="16"/>
      <c r="Q583" s="16"/>
      <c r="R583" s="16"/>
      <c r="S583" s="16"/>
      <c r="T583" s="16" t="s">
        <v>2443</v>
      </c>
      <c r="U583" s="16"/>
      <c r="V583" s="16"/>
      <c r="AB583" s="16" t="s">
        <v>2444</v>
      </c>
      <c r="AH583" s="16" t="s">
        <v>1246</v>
      </c>
      <c r="AI583" s="16" t="s">
        <v>1248</v>
      </c>
      <c r="AJ583" s="16" t="s">
        <v>1249</v>
      </c>
      <c r="AL583" s="16"/>
      <c r="AU583" s="16">
        <f>LEN(AT583)-LEN(SUBSTITUTE(AT583,",",""))+1</f>
        <v>1</v>
      </c>
      <c r="AY583" s="30"/>
      <c r="BC583" s="26"/>
      <c r="BH583" s="16"/>
      <c r="BI583" s="41"/>
      <c r="BT583" s="16"/>
      <c r="CC583" s="16"/>
      <c r="CS583" s="19"/>
      <c r="CX583" s="16"/>
      <c r="DA583" s="16"/>
      <c r="DB583" s="16"/>
      <c r="DC583" s="16"/>
      <c r="DE583" s="16"/>
      <c r="DJ583" s="16"/>
    </row>
    <row r="584" spans="1:114" x14ac:dyDescent="0.35">
      <c r="A584" s="16" t="s">
        <v>6259</v>
      </c>
      <c r="C584" t="s">
        <v>2222</v>
      </c>
      <c r="D584" s="32"/>
      <c r="E584"/>
      <c r="F584" s="16" t="s">
        <v>734</v>
      </c>
      <c r="G584" s="16"/>
      <c r="J584" s="16" t="s">
        <v>119</v>
      </c>
      <c r="K584" s="16"/>
      <c r="L584" s="16"/>
      <c r="M584" s="16">
        <f t="shared" si="23"/>
        <v>1</v>
      </c>
      <c r="N584" s="16"/>
      <c r="O584" s="16"/>
      <c r="P584" s="16"/>
      <c r="Q584" s="16"/>
      <c r="R584" s="16"/>
      <c r="S584" s="16"/>
      <c r="T584" s="16" t="s">
        <v>2220</v>
      </c>
      <c r="U584" s="16"/>
      <c r="V584" s="16"/>
      <c r="AB584" s="16" t="s">
        <v>2222</v>
      </c>
      <c r="AH584" s="16" t="s">
        <v>2221</v>
      </c>
      <c r="AI584" s="16" t="s">
        <v>2223</v>
      </c>
      <c r="AJ584" s="16" t="s">
        <v>2224</v>
      </c>
      <c r="AL584" s="16"/>
      <c r="AU584" s="16">
        <f>LEN(AT584)-LEN(SUBSTITUTE(AT584,",",""))+1</f>
        <v>1</v>
      </c>
      <c r="AY584" s="30"/>
      <c r="BC584" s="26"/>
      <c r="BH584" s="16"/>
      <c r="BI584" s="41"/>
      <c r="BT584" s="16"/>
      <c r="CC584" s="16"/>
      <c r="CS584" s="19"/>
      <c r="CX584" s="16"/>
      <c r="DA584" s="16"/>
      <c r="DB584" s="16"/>
      <c r="DC584" s="16"/>
      <c r="DE584" s="16"/>
      <c r="DJ584" s="16"/>
    </row>
    <row r="585" spans="1:114" x14ac:dyDescent="0.35">
      <c r="A585" s="16" t="s">
        <v>6259</v>
      </c>
      <c r="C585" t="s">
        <v>2959</v>
      </c>
      <c r="D585" s="32"/>
      <c r="E585"/>
      <c r="F585" s="16" t="s">
        <v>734</v>
      </c>
      <c r="G585" s="16"/>
      <c r="J585" s="16" t="s">
        <v>119</v>
      </c>
      <c r="K585" s="16"/>
      <c r="L585" s="16"/>
      <c r="M585" s="16">
        <f t="shared" si="23"/>
        <v>1</v>
      </c>
      <c r="N585" s="16"/>
      <c r="O585" s="16"/>
      <c r="P585" s="16"/>
      <c r="Q585" s="16"/>
      <c r="R585" s="16"/>
      <c r="S585" s="16"/>
      <c r="T585" s="16" t="s">
        <v>2958</v>
      </c>
      <c r="U585" s="16"/>
      <c r="V585" s="16"/>
      <c r="AB585" s="16" t="s">
        <v>2959</v>
      </c>
      <c r="AH585" s="16" t="s">
        <v>1277</v>
      </c>
      <c r="AI585" s="16" t="s">
        <v>997</v>
      </c>
      <c r="AJ585" s="16" t="s">
        <v>2074</v>
      </c>
      <c r="AL585" s="16"/>
      <c r="AY585" s="30"/>
      <c r="BC585" s="26"/>
      <c r="BH585" s="16"/>
      <c r="BI585" s="41"/>
      <c r="BT585" s="16"/>
      <c r="CC585" s="16"/>
      <c r="CS585" s="19"/>
      <c r="CX585" s="16"/>
      <c r="DA585" s="16"/>
      <c r="DB585" s="16"/>
      <c r="DC585" s="16"/>
      <c r="DE585" s="16"/>
      <c r="DJ585" s="16"/>
    </row>
    <row r="586" spans="1:114" x14ac:dyDescent="0.35">
      <c r="A586" s="16" t="s">
        <v>6259</v>
      </c>
      <c r="C586" t="s">
        <v>2016</v>
      </c>
      <c r="D586" s="32"/>
      <c r="E586"/>
      <c r="F586" s="16" t="s">
        <v>734</v>
      </c>
      <c r="G586" s="16"/>
      <c r="J586" s="16" t="s">
        <v>119</v>
      </c>
      <c r="K586" s="16"/>
      <c r="L586" s="16"/>
      <c r="M586" s="16">
        <f t="shared" si="23"/>
        <v>1</v>
      </c>
      <c r="N586" s="16"/>
      <c r="O586" s="16"/>
      <c r="P586" s="16"/>
      <c r="Q586" s="16"/>
      <c r="R586" s="16"/>
      <c r="S586" s="16"/>
      <c r="T586" s="16" t="s">
        <v>2015</v>
      </c>
      <c r="U586" s="16"/>
      <c r="V586" s="16"/>
      <c r="AB586" s="16" t="s">
        <v>2016</v>
      </c>
      <c r="AH586" s="16" t="s">
        <v>1486</v>
      </c>
      <c r="AI586" s="16" t="s">
        <v>997</v>
      </c>
      <c r="AJ586" s="16" t="s">
        <v>1192</v>
      </c>
      <c r="AL586" s="16"/>
      <c r="AU586" s="16">
        <f>LEN(AT586)-LEN(SUBSTITUTE(AT586,",",""))+1</f>
        <v>1</v>
      </c>
      <c r="AW586" s="16">
        <f>LEN(AV586)-LEN(SUBSTITUTE(AV586,",",""))+1</f>
        <v>1</v>
      </c>
      <c r="AY586" s="30"/>
      <c r="BC586" s="26"/>
      <c r="BH586" s="16"/>
      <c r="BI586" s="41"/>
      <c r="BT586" s="16"/>
      <c r="CC586" s="16"/>
      <c r="CS586" s="19"/>
      <c r="CX586" s="16"/>
      <c r="DA586" s="16"/>
      <c r="DB586" s="16"/>
      <c r="DC586" s="16"/>
      <c r="DE586" s="16"/>
      <c r="DJ586" s="16"/>
    </row>
    <row r="587" spans="1:114" x14ac:dyDescent="0.35">
      <c r="A587" s="16" t="s">
        <v>6259</v>
      </c>
      <c r="C587" t="s">
        <v>3109</v>
      </c>
      <c r="D587" s="32"/>
      <c r="E587"/>
      <c r="F587" s="16" t="s">
        <v>734</v>
      </c>
      <c r="G587" s="16"/>
      <c r="J587" s="16" t="s">
        <v>119</v>
      </c>
      <c r="K587" s="16"/>
      <c r="L587" s="16"/>
      <c r="M587" s="16">
        <f t="shared" si="23"/>
        <v>1</v>
      </c>
      <c r="N587" s="16"/>
      <c r="O587" s="16"/>
      <c r="P587" s="16"/>
      <c r="Q587" s="16"/>
      <c r="R587" s="16"/>
      <c r="S587" s="16"/>
      <c r="T587" s="16" t="s">
        <v>3108</v>
      </c>
      <c r="U587" s="16"/>
      <c r="V587" s="16"/>
      <c r="AB587" s="16" t="s">
        <v>3109</v>
      </c>
      <c r="AH587" s="16" t="s">
        <v>1449</v>
      </c>
      <c r="AI587" s="16" t="s">
        <v>731</v>
      </c>
      <c r="AJ587" s="16" t="s">
        <v>1405</v>
      </c>
      <c r="AL587" s="16"/>
      <c r="AY587" s="30"/>
      <c r="BC587" s="26"/>
      <c r="BH587" s="16"/>
      <c r="BI587" s="41"/>
      <c r="BT587" s="16"/>
      <c r="CC587" s="16"/>
      <c r="CS587" s="19"/>
      <c r="CX587" s="16"/>
      <c r="DA587" s="16"/>
      <c r="DB587" s="16"/>
      <c r="DC587" s="16"/>
      <c r="DE587" s="16"/>
      <c r="DJ587" s="16"/>
    </row>
    <row r="588" spans="1:114" x14ac:dyDescent="0.35">
      <c r="A588" s="16" t="s">
        <v>6259</v>
      </c>
      <c r="C588" t="s">
        <v>1769</v>
      </c>
      <c r="D588" s="32"/>
      <c r="E588"/>
      <c r="F588" s="16" t="s">
        <v>734</v>
      </c>
      <c r="G588" s="16"/>
      <c r="J588" s="16" t="s">
        <v>119</v>
      </c>
      <c r="K588" s="16"/>
      <c r="L588" s="16"/>
      <c r="M588" s="16">
        <f t="shared" si="23"/>
        <v>1</v>
      </c>
      <c r="N588" s="16"/>
      <c r="O588" s="16"/>
      <c r="P588" s="16"/>
      <c r="Q588" s="16"/>
      <c r="R588" s="16"/>
      <c r="S588" s="16"/>
      <c r="T588" s="16" t="s">
        <v>1768</v>
      </c>
      <c r="U588" s="16"/>
      <c r="V588" s="16"/>
      <c r="AB588" s="16" t="s">
        <v>1769</v>
      </c>
      <c r="AH588" s="16" t="s">
        <v>1246</v>
      </c>
      <c r="AI588" s="16" t="s">
        <v>1248</v>
      </c>
      <c r="AJ588" s="16" t="s">
        <v>1765</v>
      </c>
      <c r="AL588" s="16"/>
      <c r="AU588" s="16">
        <f>LEN(AT588)-LEN(SUBSTITUTE(AT588,",",""))+1</f>
        <v>1</v>
      </c>
      <c r="AW588" s="16">
        <f>LEN(AV588)-LEN(SUBSTITUTE(AV588,",",""))+1</f>
        <v>1</v>
      </c>
      <c r="AX588" s="16">
        <f>Table1[[#This Row], [no. of native regions]]+Table1[[#This Row], [no. of introduced regions]]</f>
        <v>2</v>
      </c>
      <c r="AY588" s="30">
        <f>Table1[[#This Row], [no. of introduced regions]]/Table1[[#This Row], [no. of native regions]]</f>
        <v>1</v>
      </c>
      <c r="BC588" s="26"/>
      <c r="BH588" s="16"/>
      <c r="BI588" s="41"/>
      <c r="BT588" s="16"/>
      <c r="CC588" s="16"/>
      <c r="CS588" s="19"/>
      <c r="CX588" s="16"/>
      <c r="DA588" s="16"/>
      <c r="DB588" s="16"/>
      <c r="DC588" s="16"/>
      <c r="DE588" s="16"/>
      <c r="DJ588" s="16"/>
    </row>
    <row r="589" spans="1:114" x14ac:dyDescent="0.35">
      <c r="A589" s="16" t="s">
        <v>6259</v>
      </c>
      <c r="C589" t="s">
        <v>2807</v>
      </c>
      <c r="D589" s="32"/>
      <c r="E589"/>
      <c r="F589" s="16" t="s">
        <v>734</v>
      </c>
      <c r="G589" s="16"/>
      <c r="J589" s="16" t="s">
        <v>119</v>
      </c>
      <c r="K589" s="16"/>
      <c r="L589" s="16"/>
      <c r="M589" s="16">
        <f t="shared" si="23"/>
        <v>1</v>
      </c>
      <c r="N589" s="16"/>
      <c r="O589" s="16"/>
      <c r="P589" s="16"/>
      <c r="Q589" s="16"/>
      <c r="R589" s="16"/>
      <c r="S589" s="16"/>
      <c r="T589" s="16" t="s">
        <v>2806</v>
      </c>
      <c r="U589" s="16"/>
      <c r="V589" s="16"/>
      <c r="AB589" s="16" t="s">
        <v>2807</v>
      </c>
      <c r="AH589" s="16" t="s">
        <v>1210</v>
      </c>
      <c r="AI589" s="16" t="s">
        <v>2183</v>
      </c>
      <c r="AJ589" s="16" t="s">
        <v>1547</v>
      </c>
      <c r="AL589" s="16"/>
      <c r="AY589" s="30"/>
      <c r="BC589" s="26"/>
      <c r="BH589" s="16"/>
      <c r="BI589" s="41"/>
      <c r="BT589" s="16"/>
      <c r="CC589" s="16"/>
      <c r="CS589" s="19"/>
      <c r="CX589" s="16"/>
      <c r="DA589" s="16"/>
      <c r="DB589" s="16"/>
      <c r="DC589" s="16"/>
      <c r="DE589" s="16"/>
      <c r="DJ589" s="16"/>
    </row>
    <row r="590" spans="1:114" x14ac:dyDescent="0.35">
      <c r="A590" s="16" t="s">
        <v>6259</v>
      </c>
      <c r="C590" t="s">
        <v>2915</v>
      </c>
      <c r="D590" s="32"/>
      <c r="E590"/>
      <c r="F590" s="16" t="s">
        <v>734</v>
      </c>
      <c r="G590" s="16"/>
      <c r="J590" s="16" t="s">
        <v>119</v>
      </c>
      <c r="K590" s="16"/>
      <c r="L590" s="16"/>
      <c r="M590" s="16">
        <f t="shared" si="23"/>
        <v>1</v>
      </c>
      <c r="N590" s="16"/>
      <c r="O590" s="16"/>
      <c r="P590" s="16"/>
      <c r="Q590" s="16"/>
      <c r="R590" s="16"/>
      <c r="S590" s="16"/>
      <c r="T590" s="16" t="s">
        <v>2914</v>
      </c>
      <c r="U590" s="16"/>
      <c r="V590" s="16"/>
      <c r="AB590" s="16" t="s">
        <v>2915</v>
      </c>
      <c r="AH590" s="16" t="s">
        <v>1246</v>
      </c>
      <c r="AI590" s="16" t="s">
        <v>2916</v>
      </c>
      <c r="AJ590" s="16" t="s">
        <v>2917</v>
      </c>
      <c r="AL590" s="16"/>
      <c r="AY590" s="30"/>
      <c r="BC590" s="26"/>
      <c r="BH590" s="16"/>
      <c r="BI590" s="41"/>
      <c r="BT590" s="16"/>
      <c r="CC590" s="16"/>
      <c r="CS590" s="19"/>
      <c r="CX590" s="16"/>
      <c r="DA590" s="16"/>
      <c r="DB590" s="16"/>
      <c r="DC590" s="16"/>
      <c r="DE590" s="16"/>
      <c r="DJ590" s="16"/>
    </row>
    <row r="591" spans="1:114" x14ac:dyDescent="0.35">
      <c r="A591" s="16" t="s">
        <v>6259</v>
      </c>
      <c r="C591" t="s">
        <v>2884</v>
      </c>
      <c r="D591" s="32"/>
      <c r="E591"/>
      <c r="F591" s="16" t="s">
        <v>734</v>
      </c>
      <c r="G591" s="16"/>
      <c r="J591" s="16" t="s">
        <v>119</v>
      </c>
      <c r="K591" s="16"/>
      <c r="L591" s="16"/>
      <c r="M591" s="16">
        <f t="shared" si="23"/>
        <v>1</v>
      </c>
      <c r="N591" s="16"/>
      <c r="O591" s="16"/>
      <c r="P591" s="16"/>
      <c r="Q591" s="16"/>
      <c r="R591" s="16"/>
      <c r="S591" s="16"/>
      <c r="T591" s="16" t="s">
        <v>2883</v>
      </c>
      <c r="U591" s="16"/>
      <c r="V591" s="16"/>
      <c r="AB591" s="16" t="s">
        <v>2884</v>
      </c>
      <c r="AH591" s="16" t="s">
        <v>1210</v>
      </c>
      <c r="AI591" s="16" t="s">
        <v>1609</v>
      </c>
      <c r="AJ591" s="16" t="s">
        <v>1054</v>
      </c>
      <c r="AL591" s="16"/>
      <c r="AY591" s="30"/>
      <c r="BC591" s="26"/>
      <c r="BH591" s="16"/>
      <c r="BI591" s="41"/>
      <c r="BT591" s="16"/>
      <c r="CC591" s="16"/>
      <c r="CS591" s="19"/>
      <c r="CX591" s="16"/>
      <c r="DA591" s="16"/>
      <c r="DB591" s="16"/>
      <c r="DC591" s="16"/>
      <c r="DE591" s="16"/>
      <c r="DJ591" s="16"/>
    </row>
    <row r="592" spans="1:114" x14ac:dyDescent="0.35">
      <c r="A592" s="16" t="s">
        <v>6259</v>
      </c>
      <c r="C592" t="s">
        <v>1943</v>
      </c>
      <c r="D592" s="32"/>
      <c r="E592"/>
      <c r="F592" s="16" t="s">
        <v>734</v>
      </c>
      <c r="G592" s="16"/>
      <c r="J592" s="16" t="s">
        <v>119</v>
      </c>
      <c r="K592" s="16"/>
      <c r="L592" s="16"/>
      <c r="M592" s="16">
        <f t="shared" si="23"/>
        <v>1</v>
      </c>
      <c r="N592" s="16"/>
      <c r="O592" s="16"/>
      <c r="P592" s="16"/>
      <c r="Q592" s="16"/>
      <c r="R592" s="16"/>
      <c r="S592" s="16"/>
      <c r="T592" s="16" t="s">
        <v>1942</v>
      </c>
      <c r="U592" s="16"/>
      <c r="V592" s="16"/>
      <c r="AB592" s="16" t="s">
        <v>1943</v>
      </c>
      <c r="AH592" s="16" t="s">
        <v>1230</v>
      </c>
      <c r="AI592" s="16" t="s">
        <v>1404</v>
      </c>
      <c r="AJ592" s="16" t="s">
        <v>1298</v>
      </c>
      <c r="AL592" s="16"/>
      <c r="AU592" s="16">
        <f t="shared" ref="AU592:AU597" si="24">LEN(AT592)-LEN(SUBSTITUTE(AT592,",",""))+1</f>
        <v>1</v>
      </c>
      <c r="AW592" s="16">
        <f>LEN(AV592)-LEN(SUBSTITUTE(AV592,",",""))+1</f>
        <v>1</v>
      </c>
      <c r="AY592" s="30">
        <f>Table1[[#This Row], [no. of introduced regions]]/Table1[[#This Row], [no. of native regions]]</f>
        <v>1</v>
      </c>
      <c r="BC592" s="26"/>
      <c r="BH592" s="16"/>
      <c r="BI592" s="41"/>
      <c r="BT592" s="16"/>
      <c r="CC592" s="16"/>
      <c r="CS592" s="19"/>
      <c r="CX592" s="16"/>
      <c r="DA592" s="16"/>
      <c r="DB592" s="16"/>
      <c r="DC592" s="16"/>
      <c r="DE592" s="16"/>
      <c r="DJ592" s="16"/>
    </row>
    <row r="593" spans="1:114" x14ac:dyDescent="0.35">
      <c r="A593" s="16" t="s">
        <v>6259</v>
      </c>
      <c r="C593" t="s">
        <v>1912</v>
      </c>
      <c r="D593" s="32"/>
      <c r="E593"/>
      <c r="F593" s="16" t="s">
        <v>734</v>
      </c>
      <c r="G593" s="16"/>
      <c r="J593" s="16" t="s">
        <v>119</v>
      </c>
      <c r="K593" s="16"/>
      <c r="L593" s="16"/>
      <c r="M593" s="16">
        <f t="shared" si="23"/>
        <v>1</v>
      </c>
      <c r="N593" s="16"/>
      <c r="O593" s="16"/>
      <c r="P593" s="16"/>
      <c r="Q593" s="16"/>
      <c r="R593" s="16"/>
      <c r="S593" s="16"/>
      <c r="T593" s="16" t="s">
        <v>1911</v>
      </c>
      <c r="U593" s="16"/>
      <c r="V593" s="16"/>
      <c r="AB593" s="16" t="s">
        <v>1912</v>
      </c>
      <c r="AH593" s="16" t="s">
        <v>752</v>
      </c>
      <c r="AI593" s="16" t="s">
        <v>1157</v>
      </c>
      <c r="AJ593" s="16" t="s">
        <v>1738</v>
      </c>
      <c r="AL593" s="16"/>
      <c r="AU593" s="16">
        <f t="shared" si="24"/>
        <v>1</v>
      </c>
      <c r="AW593" s="16">
        <f>LEN(AV593)-LEN(SUBSTITUTE(AV593,",",""))+1</f>
        <v>1</v>
      </c>
      <c r="AY593" s="30">
        <f>Table1[[#This Row], [no. of introduced regions]]/Table1[[#This Row], [no. of native regions]]</f>
        <v>1</v>
      </c>
      <c r="BC593" s="26"/>
      <c r="BH593" s="16"/>
      <c r="BI593" s="41"/>
      <c r="BT593" s="16"/>
      <c r="CC593" s="16"/>
      <c r="CS593" s="19"/>
      <c r="CX593" s="16"/>
      <c r="DA593" s="16"/>
      <c r="DB593" s="16"/>
      <c r="DC593" s="16"/>
      <c r="DE593" s="16"/>
      <c r="DJ593" s="16"/>
    </row>
    <row r="594" spans="1:114" x14ac:dyDescent="0.35">
      <c r="A594" s="16" t="s">
        <v>6259</v>
      </c>
      <c r="C594" t="s">
        <v>2031</v>
      </c>
      <c r="D594" s="32"/>
      <c r="E594"/>
      <c r="F594" s="16" t="s">
        <v>734</v>
      </c>
      <c r="G594" s="16"/>
      <c r="J594" s="16" t="s">
        <v>119</v>
      </c>
      <c r="K594" s="16"/>
      <c r="L594" s="16"/>
      <c r="M594" s="16">
        <f t="shared" si="23"/>
        <v>1</v>
      </c>
      <c r="N594" s="16"/>
      <c r="O594" s="16"/>
      <c r="P594" s="16"/>
      <c r="Q594" s="16"/>
      <c r="R594" s="16"/>
      <c r="S594" s="16"/>
      <c r="T594" s="16" t="s">
        <v>2030</v>
      </c>
      <c r="U594" s="16"/>
      <c r="V594" s="16"/>
      <c r="AB594" s="16" t="s">
        <v>2031</v>
      </c>
      <c r="AH594" s="16" t="s">
        <v>1370</v>
      </c>
      <c r="AI594" s="16" t="s">
        <v>997</v>
      </c>
      <c r="AJ594" s="16" t="s">
        <v>1192</v>
      </c>
      <c r="AL594" s="16"/>
      <c r="AU594" s="16">
        <f t="shared" si="24"/>
        <v>1</v>
      </c>
      <c r="AW594" s="16">
        <f>LEN(AV594)-LEN(SUBSTITUTE(AV594,",",""))+1</f>
        <v>1</v>
      </c>
      <c r="AY594" s="30"/>
      <c r="BC594" s="26"/>
      <c r="BH594" s="16"/>
      <c r="BI594" s="41"/>
      <c r="BT594" s="16"/>
      <c r="CC594" s="16"/>
      <c r="CS594" s="19"/>
      <c r="CX594" s="16"/>
      <c r="DA594" s="16"/>
      <c r="DB594" s="16"/>
      <c r="DC594" s="16"/>
      <c r="DE594" s="16"/>
      <c r="DJ594" s="16"/>
    </row>
    <row r="595" spans="1:114" x14ac:dyDescent="0.35">
      <c r="A595" s="16" t="s">
        <v>6259</v>
      </c>
      <c r="C595" t="s">
        <v>1800</v>
      </c>
      <c r="D595" s="32"/>
      <c r="E595"/>
      <c r="F595" s="16" t="s">
        <v>734</v>
      </c>
      <c r="G595" s="16"/>
      <c r="J595" s="16" t="s">
        <v>119</v>
      </c>
      <c r="K595" s="16"/>
      <c r="L595" s="16"/>
      <c r="M595" s="16">
        <f t="shared" si="23"/>
        <v>1</v>
      </c>
      <c r="N595" s="16"/>
      <c r="O595" s="16"/>
      <c r="P595" s="16"/>
      <c r="Q595" s="16"/>
      <c r="R595" s="16"/>
      <c r="S595" s="16"/>
      <c r="T595" s="16" t="s">
        <v>1799</v>
      </c>
      <c r="U595" s="16"/>
      <c r="V595" s="16"/>
      <c r="AB595" s="16" t="s">
        <v>1800</v>
      </c>
      <c r="AH595" s="16" t="s">
        <v>1246</v>
      </c>
      <c r="AI595" s="16" t="s">
        <v>1248</v>
      </c>
      <c r="AJ595" s="16" t="s">
        <v>1796</v>
      </c>
      <c r="AL595" s="16"/>
      <c r="AU595" s="16">
        <f t="shared" si="24"/>
        <v>1</v>
      </c>
      <c r="AW595" s="16">
        <f>LEN(AV595)-LEN(SUBSTITUTE(AV595,",",""))+1</f>
        <v>1</v>
      </c>
      <c r="AX595" s="16">
        <f>Table1[[#This Row], [no. of native regions]]+Table1[[#This Row], [no. of introduced regions]]</f>
        <v>2</v>
      </c>
      <c r="AY595" s="30">
        <f>Table1[[#This Row], [no. of introduced regions]]/Table1[[#This Row], [no. of native regions]]</f>
        <v>1</v>
      </c>
      <c r="BC595" s="26"/>
      <c r="BH595" s="16"/>
      <c r="BI595" s="41"/>
      <c r="BT595" s="16"/>
      <c r="CC595" s="16"/>
      <c r="CS595" s="19"/>
      <c r="CX595" s="16"/>
      <c r="DA595" s="16"/>
      <c r="DB595" s="16"/>
      <c r="DC595" s="16"/>
      <c r="DE595" s="16"/>
      <c r="DJ595" s="16"/>
    </row>
    <row r="596" spans="1:114" x14ac:dyDescent="0.35">
      <c r="A596" s="16" t="s">
        <v>6259</v>
      </c>
      <c r="C596" t="s">
        <v>1852</v>
      </c>
      <c r="D596" s="32"/>
      <c r="E596"/>
      <c r="F596" s="16" t="s">
        <v>734</v>
      </c>
      <c r="G596" s="16"/>
      <c r="J596" s="16" t="s">
        <v>119</v>
      </c>
      <c r="K596" s="16"/>
      <c r="L596" s="16"/>
      <c r="M596" s="16">
        <f t="shared" si="23"/>
        <v>1</v>
      </c>
      <c r="N596" s="16"/>
      <c r="O596" s="16"/>
      <c r="P596" s="16"/>
      <c r="Q596" s="16"/>
      <c r="R596" s="16"/>
      <c r="S596" s="16"/>
      <c r="T596" s="16" t="s">
        <v>1851</v>
      </c>
      <c r="U596" s="16"/>
      <c r="V596" s="16"/>
      <c r="AB596" s="16" t="s">
        <v>1852</v>
      </c>
      <c r="AH596" s="16" t="s">
        <v>1330</v>
      </c>
      <c r="AI596" s="16" t="s">
        <v>1824</v>
      </c>
      <c r="AJ596" s="16" t="s">
        <v>1192</v>
      </c>
      <c r="AL596" s="16"/>
      <c r="AU596" s="16">
        <f t="shared" si="24"/>
        <v>1</v>
      </c>
      <c r="AW596" s="16">
        <f>LEN(AV596)-LEN(SUBSTITUTE(AV596,",",""))+1</f>
        <v>1</v>
      </c>
      <c r="AY596" s="30">
        <f>Table1[[#This Row], [no. of introduced regions]]/Table1[[#This Row], [no. of native regions]]</f>
        <v>1</v>
      </c>
      <c r="BC596" s="26"/>
      <c r="BH596" s="16"/>
      <c r="BI596" s="41"/>
      <c r="BT596" s="16"/>
      <c r="CC596" s="16"/>
      <c r="CS596" s="19"/>
      <c r="CX596" s="16"/>
      <c r="DA596" s="16"/>
      <c r="DB596" s="16"/>
      <c r="DC596" s="16"/>
      <c r="DE596" s="16"/>
      <c r="DJ596" s="16"/>
    </row>
    <row r="597" spans="1:114" x14ac:dyDescent="0.35">
      <c r="A597" s="16" t="s">
        <v>6259</v>
      </c>
      <c r="C597" t="s">
        <v>2335</v>
      </c>
      <c r="D597" s="32"/>
      <c r="E597"/>
      <c r="F597" s="16" t="s">
        <v>734</v>
      </c>
      <c r="G597" s="16"/>
      <c r="J597" s="16" t="s">
        <v>119</v>
      </c>
      <c r="K597" s="16"/>
      <c r="L597" s="16"/>
      <c r="M597" s="16">
        <f t="shared" si="23"/>
        <v>1</v>
      </c>
      <c r="N597" s="16"/>
      <c r="O597" s="16"/>
      <c r="P597" s="16"/>
      <c r="Q597" s="16"/>
      <c r="R597" s="16"/>
      <c r="S597" s="16"/>
      <c r="T597" s="16" t="s">
        <v>2334</v>
      </c>
      <c r="U597" s="16"/>
      <c r="V597" s="16"/>
      <c r="AB597" s="16" t="s">
        <v>2335</v>
      </c>
      <c r="AH597" s="16" t="s">
        <v>5899</v>
      </c>
      <c r="AI597" s="16" t="s">
        <v>1404</v>
      </c>
      <c r="AJ597" s="16" t="s">
        <v>2336</v>
      </c>
      <c r="AL597" s="16"/>
      <c r="AU597" s="16">
        <f t="shared" si="24"/>
        <v>1</v>
      </c>
      <c r="AY597" s="30"/>
      <c r="BC597" s="26"/>
      <c r="BH597" s="16"/>
      <c r="BI597" s="41"/>
      <c r="BT597" s="16"/>
      <c r="CC597" s="16"/>
      <c r="CS597" s="19"/>
      <c r="CX597" s="16"/>
      <c r="DA597" s="16"/>
      <c r="DB597" s="16"/>
      <c r="DC597" s="16"/>
      <c r="DE597" s="16"/>
      <c r="DJ597" s="16"/>
    </row>
    <row r="598" spans="1:114" x14ac:dyDescent="0.35">
      <c r="A598" s="16" t="s">
        <v>6259</v>
      </c>
      <c r="C598" t="s">
        <v>2951</v>
      </c>
      <c r="D598" s="32"/>
      <c r="E598"/>
      <c r="F598" s="16" t="s">
        <v>734</v>
      </c>
      <c r="G598" s="16"/>
      <c r="J598" s="16" t="s">
        <v>119</v>
      </c>
      <c r="K598" s="16"/>
      <c r="L598" s="16"/>
      <c r="M598" s="16">
        <f t="shared" si="23"/>
        <v>1</v>
      </c>
      <c r="N598" s="16"/>
      <c r="O598" s="16"/>
      <c r="P598" s="16"/>
      <c r="Q598" s="16"/>
      <c r="R598" s="16"/>
      <c r="S598" s="16"/>
      <c r="T598" s="16" t="s">
        <v>2950</v>
      </c>
      <c r="U598" s="16"/>
      <c r="V598" s="16"/>
      <c r="AB598" s="16" t="s">
        <v>2951</v>
      </c>
      <c r="AH598" s="16" t="s">
        <v>1076</v>
      </c>
      <c r="AI598" s="16" t="s">
        <v>2952</v>
      </c>
      <c r="AJ598" s="16" t="s">
        <v>2953</v>
      </c>
      <c r="AL598" s="16"/>
      <c r="AY598" s="30"/>
      <c r="BC598" s="26"/>
      <c r="BH598" s="16"/>
      <c r="BI598" s="41"/>
      <c r="BT598" s="16"/>
      <c r="CC598" s="16"/>
      <c r="CS598" s="19"/>
      <c r="CX598" s="16"/>
      <c r="DA598" s="16"/>
      <c r="DB598" s="16"/>
      <c r="DC598" s="16"/>
      <c r="DE598" s="16"/>
      <c r="DJ598" s="16"/>
    </row>
    <row r="599" spans="1:114" x14ac:dyDescent="0.35">
      <c r="A599" s="16" t="s">
        <v>6259</v>
      </c>
      <c r="C599" t="s">
        <v>1830</v>
      </c>
      <c r="D599" s="32"/>
      <c r="E599"/>
      <c r="F599" s="16" t="s">
        <v>734</v>
      </c>
      <c r="G599" s="16"/>
      <c r="J599" s="16" t="s">
        <v>119</v>
      </c>
      <c r="K599" s="16"/>
      <c r="L599" s="16"/>
      <c r="M599" s="16">
        <f t="shared" si="23"/>
        <v>1</v>
      </c>
      <c r="N599" s="16"/>
      <c r="O599" s="16"/>
      <c r="P599" s="16"/>
      <c r="Q599" s="16"/>
      <c r="R599" s="16"/>
      <c r="S599" s="16"/>
      <c r="T599" s="16" t="s">
        <v>1829</v>
      </c>
      <c r="U599" s="16"/>
      <c r="V599" s="16"/>
      <c r="AB599" s="16" t="s">
        <v>1830</v>
      </c>
      <c r="AH599" s="16" t="s">
        <v>1330</v>
      </c>
      <c r="AI599" s="16" t="s">
        <v>1390</v>
      </c>
      <c r="AJ599" s="16" t="s">
        <v>1054</v>
      </c>
      <c r="AL599" s="16"/>
      <c r="AU599" s="16">
        <f>LEN(AT599)-LEN(SUBSTITUTE(AT599,",",""))+1</f>
        <v>1</v>
      </c>
      <c r="AW599" s="16">
        <f>LEN(AV599)-LEN(SUBSTITUTE(AV599,",",""))+1</f>
        <v>1</v>
      </c>
      <c r="AX599" s="16">
        <f>Table1[[#This Row], [no. of native regions]]+Table1[[#This Row], [no. of introduced regions]]</f>
        <v>2</v>
      </c>
      <c r="AY599" s="30">
        <f>Table1[[#This Row], [no. of introduced regions]]/Table1[[#This Row], [no. of native regions]]</f>
        <v>1</v>
      </c>
      <c r="BC599" s="26"/>
      <c r="BH599" s="16"/>
      <c r="BI599" s="41"/>
      <c r="BT599" s="16"/>
      <c r="CC599" s="16"/>
      <c r="CS599" s="19"/>
      <c r="CX599" s="16"/>
      <c r="DA599" s="16"/>
      <c r="DB599" s="16"/>
      <c r="DC599" s="16"/>
      <c r="DE599" s="16"/>
      <c r="DJ599" s="16"/>
    </row>
    <row r="600" spans="1:114" x14ac:dyDescent="0.35">
      <c r="A600" s="16" t="s">
        <v>6259</v>
      </c>
      <c r="C600" t="s">
        <v>3151</v>
      </c>
      <c r="D600" s="32"/>
      <c r="E600"/>
      <c r="F600" s="16" t="s">
        <v>734</v>
      </c>
      <c r="G600" s="16"/>
      <c r="J600" s="16" t="s">
        <v>119</v>
      </c>
      <c r="K600" s="16"/>
      <c r="L600" s="16"/>
      <c r="M600" s="16">
        <f t="shared" si="23"/>
        <v>1</v>
      </c>
      <c r="N600" s="16"/>
      <c r="O600" s="16"/>
      <c r="P600" s="16"/>
      <c r="Q600" s="16"/>
      <c r="R600" s="16"/>
      <c r="S600" s="16"/>
      <c r="T600" s="16" t="s">
        <v>3150</v>
      </c>
      <c r="U600" s="16"/>
      <c r="V600" s="16"/>
      <c r="AB600" s="16" t="s">
        <v>3151</v>
      </c>
      <c r="AH600" s="16" t="s">
        <v>1051</v>
      </c>
      <c r="AI600" s="16" t="s">
        <v>865</v>
      </c>
      <c r="AJ600" s="16" t="s">
        <v>1054</v>
      </c>
      <c r="AL600" s="16"/>
      <c r="AY600" s="30"/>
      <c r="BC600" s="26"/>
      <c r="BH600" s="16"/>
      <c r="BI600" s="41"/>
      <c r="BT600" s="16"/>
      <c r="CC600" s="16"/>
      <c r="CS600" s="19"/>
      <c r="CX600" s="16"/>
      <c r="DA600" s="16"/>
      <c r="DB600" s="16"/>
      <c r="DC600" s="16"/>
      <c r="DE600" s="16"/>
      <c r="DJ600" s="16"/>
    </row>
    <row r="601" spans="1:114" x14ac:dyDescent="0.35">
      <c r="A601" s="16" t="s">
        <v>6259</v>
      </c>
      <c r="C601" t="s">
        <v>1761</v>
      </c>
      <c r="D601" s="32"/>
      <c r="E601"/>
      <c r="F601" s="16" t="s">
        <v>734</v>
      </c>
      <c r="G601" s="16"/>
      <c r="J601" s="16" t="s">
        <v>119</v>
      </c>
      <c r="K601" s="16"/>
      <c r="L601" s="16"/>
      <c r="M601" s="16">
        <f t="shared" si="23"/>
        <v>1</v>
      </c>
      <c r="N601" s="16"/>
      <c r="O601" s="16"/>
      <c r="P601" s="16"/>
      <c r="Q601" s="16"/>
      <c r="R601" s="16"/>
      <c r="S601" s="16"/>
      <c r="T601" s="16" t="s">
        <v>1760</v>
      </c>
      <c r="U601" s="16"/>
      <c r="V601" s="16"/>
      <c r="AB601" s="16" t="s">
        <v>1761</v>
      </c>
      <c r="AH601" s="16" t="s">
        <v>1758</v>
      </c>
      <c r="AI601" s="16" t="s">
        <v>946</v>
      </c>
      <c r="AJ601" s="16" t="s">
        <v>1738</v>
      </c>
      <c r="AL601" s="16"/>
      <c r="AU601" s="16">
        <f>LEN(AT601)-LEN(SUBSTITUTE(AT601,",",""))+1</f>
        <v>1</v>
      </c>
      <c r="AW601" s="16">
        <f>LEN(AV601)-LEN(SUBSTITUTE(AV601,",",""))+1</f>
        <v>1</v>
      </c>
      <c r="AX601" s="16">
        <f>Table1[[#This Row], [no. of native regions]]+Table1[[#This Row], [no. of introduced regions]]</f>
        <v>2</v>
      </c>
      <c r="AY601" s="30">
        <f>Table1[[#This Row], [no. of introduced regions]]/Table1[[#This Row], [no. of native regions]]</f>
        <v>1</v>
      </c>
      <c r="BC601" s="26"/>
      <c r="BH601" s="16"/>
      <c r="BI601" s="41"/>
      <c r="BT601" s="16"/>
      <c r="CC601" s="16"/>
      <c r="CS601" s="19"/>
      <c r="CX601" s="16"/>
      <c r="DA601" s="16"/>
      <c r="DB601" s="16"/>
      <c r="DC601" s="16"/>
      <c r="DE601" s="16"/>
      <c r="DJ601" s="16"/>
    </row>
    <row r="602" spans="1:114" x14ac:dyDescent="0.35">
      <c r="A602" s="16" t="s">
        <v>6259</v>
      </c>
      <c r="C602" t="s">
        <v>2142</v>
      </c>
      <c r="D602" s="32"/>
      <c r="E602"/>
      <c r="F602" s="16" t="s">
        <v>734</v>
      </c>
      <c r="G602" s="16"/>
      <c r="J602" s="16" t="s">
        <v>119</v>
      </c>
      <c r="K602" s="16"/>
      <c r="L602" s="16"/>
      <c r="M602" s="16">
        <f t="shared" si="23"/>
        <v>1</v>
      </c>
      <c r="N602" s="16"/>
      <c r="O602" s="16"/>
      <c r="P602" s="16"/>
      <c r="Q602" s="16"/>
      <c r="R602" s="16"/>
      <c r="S602" s="16"/>
      <c r="T602" s="16" t="s">
        <v>2141</v>
      </c>
      <c r="U602" s="16"/>
      <c r="V602" s="16"/>
      <c r="AB602" s="16" t="s">
        <v>2142</v>
      </c>
      <c r="AH602" s="16" t="s">
        <v>1051</v>
      </c>
      <c r="AI602" s="16" t="s">
        <v>1248</v>
      </c>
      <c r="AJ602" s="16" t="s">
        <v>1738</v>
      </c>
      <c r="AL602" s="16"/>
      <c r="AU602" s="16">
        <f>LEN(AT602)-LEN(SUBSTITUTE(AT602,",",""))+1</f>
        <v>1</v>
      </c>
      <c r="AY602" s="30"/>
      <c r="BC602" s="26"/>
      <c r="BH602" s="16"/>
      <c r="BI602" s="41"/>
      <c r="BT602" s="16"/>
      <c r="CC602" s="16"/>
      <c r="CS602" s="19"/>
      <c r="CX602" s="16"/>
      <c r="DA602" s="16"/>
      <c r="DB602" s="16"/>
      <c r="DC602" s="16"/>
      <c r="DE602" s="16"/>
      <c r="DJ602" s="16"/>
    </row>
    <row r="603" spans="1:114" x14ac:dyDescent="0.35">
      <c r="A603" s="16" t="s">
        <v>6259</v>
      </c>
      <c r="C603" t="s">
        <v>2997</v>
      </c>
      <c r="D603" s="32"/>
      <c r="E603"/>
      <c r="F603" s="16" t="s">
        <v>734</v>
      </c>
      <c r="G603" s="16"/>
      <c r="J603" s="16" t="s">
        <v>119</v>
      </c>
      <c r="K603" s="16"/>
      <c r="L603" s="16"/>
      <c r="M603" s="16">
        <f t="shared" si="23"/>
        <v>1</v>
      </c>
      <c r="N603" s="16"/>
      <c r="O603" s="16"/>
      <c r="P603" s="16"/>
      <c r="Q603" s="16"/>
      <c r="R603" s="16"/>
      <c r="S603" s="16"/>
      <c r="T603" s="16" t="s">
        <v>2996</v>
      </c>
      <c r="U603" s="16"/>
      <c r="V603" s="16"/>
      <c r="AB603" s="16" t="s">
        <v>2997</v>
      </c>
      <c r="AH603" s="16" t="s">
        <v>2048</v>
      </c>
      <c r="AI603" s="16" t="s">
        <v>1245</v>
      </c>
      <c r="AJ603" s="16" t="s">
        <v>1282</v>
      </c>
      <c r="AL603" s="16"/>
      <c r="AY603" s="30"/>
      <c r="BC603" s="26"/>
      <c r="BH603" s="16"/>
      <c r="BI603" s="41"/>
      <c r="BT603" s="16"/>
      <c r="CC603" s="16"/>
      <c r="CS603" s="19"/>
      <c r="CX603" s="16"/>
      <c r="DA603" s="16"/>
      <c r="DB603" s="16"/>
      <c r="DC603" s="16"/>
      <c r="DE603" s="16"/>
      <c r="DJ603" s="16"/>
    </row>
    <row r="604" spans="1:114" x14ac:dyDescent="0.35">
      <c r="A604" s="16" t="s">
        <v>6259</v>
      </c>
      <c r="C604" t="s">
        <v>2822</v>
      </c>
      <c r="D604" s="32"/>
      <c r="E604"/>
      <c r="F604" s="16" t="s">
        <v>734</v>
      </c>
      <c r="G604" s="16"/>
      <c r="J604" s="16" t="s">
        <v>119</v>
      </c>
      <c r="K604" s="16"/>
      <c r="L604" s="16"/>
      <c r="M604" s="16">
        <f t="shared" si="23"/>
        <v>1</v>
      </c>
      <c r="N604" s="16"/>
      <c r="O604" s="16"/>
      <c r="P604" s="16"/>
      <c r="Q604" s="16"/>
      <c r="R604" s="16"/>
      <c r="S604" s="16"/>
      <c r="T604" s="16" t="s">
        <v>2821</v>
      </c>
      <c r="U604" s="16"/>
      <c r="V604" s="16"/>
      <c r="AB604" s="16" t="s">
        <v>2822</v>
      </c>
      <c r="AH604" s="16" t="s">
        <v>1287</v>
      </c>
      <c r="AI604" s="16" t="s">
        <v>1530</v>
      </c>
      <c r="AJ604" s="16" t="s">
        <v>2541</v>
      </c>
      <c r="AL604" s="16"/>
      <c r="AY604" s="30"/>
      <c r="BC604" s="26"/>
      <c r="BH604" s="16"/>
      <c r="BI604" s="41"/>
      <c r="BT604" s="16"/>
      <c r="CC604" s="16"/>
      <c r="CS604" s="19"/>
      <c r="CX604" s="16"/>
      <c r="DA604" s="16"/>
      <c r="DB604" s="16"/>
      <c r="DC604" s="16"/>
      <c r="DE604" s="16"/>
      <c r="DJ604" s="16"/>
    </row>
    <row r="605" spans="1:114" x14ac:dyDescent="0.35">
      <c r="A605" s="16" t="s">
        <v>6259</v>
      </c>
      <c r="C605" t="s">
        <v>2070</v>
      </c>
      <c r="D605" s="32"/>
      <c r="E605"/>
      <c r="F605" s="16" t="s">
        <v>734</v>
      </c>
      <c r="G605" s="16"/>
      <c r="J605" s="16" t="s">
        <v>119</v>
      </c>
      <c r="K605" s="16"/>
      <c r="L605" s="16"/>
      <c r="M605" s="16">
        <f t="shared" si="23"/>
        <v>1</v>
      </c>
      <c r="N605" s="16"/>
      <c r="O605" s="16"/>
      <c r="P605" s="16"/>
      <c r="Q605" s="16"/>
      <c r="R605" s="16"/>
      <c r="S605" s="16"/>
      <c r="T605" s="16" t="s">
        <v>2069</v>
      </c>
      <c r="U605" s="16"/>
      <c r="V605" s="16"/>
      <c r="AB605" s="16" t="s">
        <v>2070</v>
      </c>
      <c r="AH605" s="16" t="s">
        <v>1345</v>
      </c>
      <c r="AI605" s="16" t="s">
        <v>2071</v>
      </c>
      <c r="AJ605" s="16" t="s">
        <v>1252</v>
      </c>
      <c r="AL605" s="16"/>
      <c r="AU605" s="16">
        <f>LEN(AT605)-LEN(SUBSTITUTE(AT605,",",""))+1</f>
        <v>1</v>
      </c>
      <c r="AY605" s="30"/>
      <c r="BC605" s="26"/>
      <c r="BH605" s="16"/>
      <c r="BI605" s="41"/>
      <c r="BT605" s="16"/>
      <c r="CC605" s="16"/>
      <c r="CS605" s="19"/>
      <c r="CX605" s="16"/>
      <c r="DA605" s="16"/>
      <c r="DB605" s="16"/>
      <c r="DC605" s="16"/>
      <c r="DE605" s="16"/>
      <c r="DJ605" s="16"/>
    </row>
    <row r="606" spans="1:114" x14ac:dyDescent="0.35">
      <c r="A606" s="16" t="s">
        <v>6259</v>
      </c>
      <c r="C606" t="s">
        <v>2113</v>
      </c>
      <c r="D606" s="32"/>
      <c r="E606"/>
      <c r="F606" s="16" t="s">
        <v>734</v>
      </c>
      <c r="G606" s="16"/>
      <c r="J606" s="16" t="s">
        <v>119</v>
      </c>
      <c r="K606" s="16"/>
      <c r="L606" s="16"/>
      <c r="M606" s="16">
        <f t="shared" si="23"/>
        <v>1</v>
      </c>
      <c r="N606" s="16"/>
      <c r="O606" s="16"/>
      <c r="P606" s="16"/>
      <c r="Q606" s="16"/>
      <c r="R606" s="16"/>
      <c r="S606" s="16"/>
      <c r="T606" s="16" t="s">
        <v>2112</v>
      </c>
      <c r="U606" s="16"/>
      <c r="V606" s="16"/>
      <c r="AB606" s="16" t="s">
        <v>2113</v>
      </c>
      <c r="AH606" s="16" t="s">
        <v>1051</v>
      </c>
      <c r="AI606" s="16" t="s">
        <v>731</v>
      </c>
      <c r="AJ606" s="16" t="s">
        <v>2114</v>
      </c>
      <c r="AL606" s="16"/>
      <c r="AU606" s="16">
        <f>LEN(AT606)-LEN(SUBSTITUTE(AT606,",",""))+1</f>
        <v>1</v>
      </c>
      <c r="AY606" s="30"/>
      <c r="BC606" s="26"/>
      <c r="BH606" s="16"/>
      <c r="BI606" s="41"/>
      <c r="BT606" s="16"/>
      <c r="CC606" s="16"/>
      <c r="CS606" s="19"/>
      <c r="CX606" s="16"/>
      <c r="DA606" s="16"/>
      <c r="DB606" s="16"/>
      <c r="DC606" s="16"/>
      <c r="DE606" s="16"/>
      <c r="DJ606" s="16"/>
    </row>
    <row r="607" spans="1:114" x14ac:dyDescent="0.35">
      <c r="A607" s="16" t="s">
        <v>6259</v>
      </c>
      <c r="C607" t="s">
        <v>2202</v>
      </c>
      <c r="D607" s="32"/>
      <c r="E607"/>
      <c r="F607" s="16" t="s">
        <v>734</v>
      </c>
      <c r="G607" s="16"/>
      <c r="J607" s="16" t="s">
        <v>119</v>
      </c>
      <c r="K607" s="16"/>
      <c r="L607" s="16"/>
      <c r="M607" s="16">
        <f t="shared" si="23"/>
        <v>1</v>
      </c>
      <c r="N607" s="16"/>
      <c r="O607" s="16"/>
      <c r="P607" s="16"/>
      <c r="Q607" s="16"/>
      <c r="R607" s="16"/>
      <c r="S607" s="16"/>
      <c r="T607" s="16" t="s">
        <v>2201</v>
      </c>
      <c r="U607" s="16"/>
      <c r="V607" s="16"/>
      <c r="AB607" s="16" t="s">
        <v>2202</v>
      </c>
      <c r="AH607" s="16" t="s">
        <v>1445</v>
      </c>
      <c r="AI607" s="16" t="s">
        <v>1248</v>
      </c>
      <c r="AJ607" s="16" t="s">
        <v>1249</v>
      </c>
      <c r="AL607" s="16"/>
      <c r="AU607" s="16">
        <f>LEN(AT607)-LEN(SUBSTITUTE(AT607,",",""))+1</f>
        <v>1</v>
      </c>
      <c r="AY607" s="30"/>
      <c r="BC607" s="26"/>
      <c r="BH607" s="16"/>
      <c r="BI607" s="41"/>
      <c r="BT607" s="16"/>
      <c r="CC607" s="16"/>
      <c r="CS607" s="19"/>
      <c r="CX607" s="16"/>
      <c r="DA607" s="16"/>
      <c r="DB607" s="16"/>
      <c r="DC607" s="16"/>
      <c r="DE607" s="16"/>
      <c r="DJ607" s="16"/>
    </row>
    <row r="608" spans="1:114" x14ac:dyDescent="0.35">
      <c r="A608" s="16" t="s">
        <v>6259</v>
      </c>
      <c r="C608" t="s">
        <v>2686</v>
      </c>
      <c r="D608" s="32"/>
      <c r="E608"/>
      <c r="F608" s="16" t="s">
        <v>734</v>
      </c>
      <c r="G608" s="16"/>
      <c r="J608" s="16" t="s">
        <v>119</v>
      </c>
      <c r="K608" s="16"/>
      <c r="L608" s="16"/>
      <c r="M608" s="16">
        <f t="shared" si="23"/>
        <v>1</v>
      </c>
      <c r="N608" s="16"/>
      <c r="O608" s="16"/>
      <c r="P608" s="16"/>
      <c r="Q608" s="16"/>
      <c r="R608" s="16"/>
      <c r="S608" s="16"/>
      <c r="T608" s="16" t="s">
        <v>2684</v>
      </c>
      <c r="U608" s="16"/>
      <c r="V608" s="16"/>
      <c r="AB608" s="16" t="s">
        <v>2686</v>
      </c>
      <c r="AH608" s="16" t="s">
        <v>2685</v>
      </c>
      <c r="AI608" s="16" t="s">
        <v>1248</v>
      </c>
      <c r="AJ608" s="16" t="s">
        <v>2619</v>
      </c>
      <c r="AL608" s="16"/>
      <c r="AY608" s="30"/>
      <c r="BC608" s="26"/>
      <c r="BH608" s="16"/>
      <c r="BI608" s="41"/>
      <c r="BT608" s="16"/>
      <c r="CC608" s="16"/>
      <c r="CS608" s="19"/>
      <c r="CX608" s="16"/>
      <c r="DA608" s="16"/>
      <c r="DB608" s="16"/>
      <c r="DC608" s="16"/>
      <c r="DE608" s="16"/>
      <c r="DJ608" s="16"/>
    </row>
    <row r="609" spans="1:114" x14ac:dyDescent="0.35">
      <c r="A609" s="16" t="s">
        <v>6259</v>
      </c>
      <c r="C609" t="s">
        <v>2921</v>
      </c>
      <c r="D609" s="32"/>
      <c r="E609"/>
      <c r="F609" s="16" t="s">
        <v>734</v>
      </c>
      <c r="G609" s="16"/>
      <c r="J609" s="16" t="s">
        <v>119</v>
      </c>
      <c r="K609" s="16"/>
      <c r="L609" s="16"/>
      <c r="M609" s="16">
        <f t="shared" si="23"/>
        <v>1</v>
      </c>
      <c r="N609" s="16"/>
      <c r="O609" s="16"/>
      <c r="P609" s="16"/>
      <c r="Q609" s="16"/>
      <c r="R609" s="16"/>
      <c r="S609" s="16"/>
      <c r="T609" s="16" t="s">
        <v>2920</v>
      </c>
      <c r="U609" s="16"/>
      <c r="V609" s="16"/>
      <c r="AB609" s="16" t="s">
        <v>2921</v>
      </c>
      <c r="AH609" s="16" t="s">
        <v>1246</v>
      </c>
      <c r="AI609" s="16" t="s">
        <v>1248</v>
      </c>
      <c r="AJ609" s="16" t="s">
        <v>1347</v>
      </c>
      <c r="AL609" s="16"/>
      <c r="AY609" s="30"/>
      <c r="BC609" s="26"/>
      <c r="BH609" s="16"/>
      <c r="BI609" s="41"/>
      <c r="BT609" s="16"/>
      <c r="CC609" s="16"/>
      <c r="CS609" s="19"/>
      <c r="CX609" s="16"/>
      <c r="DA609" s="16"/>
      <c r="DB609" s="16"/>
      <c r="DC609" s="16"/>
      <c r="DE609" s="16"/>
      <c r="DJ609" s="16"/>
    </row>
    <row r="610" spans="1:114" x14ac:dyDescent="0.35">
      <c r="A610" s="16" t="s">
        <v>6259</v>
      </c>
      <c r="C610" t="s">
        <v>3098</v>
      </c>
      <c r="D610" s="32"/>
      <c r="E610"/>
      <c r="F610" s="16" t="s">
        <v>734</v>
      </c>
      <c r="G610" s="16"/>
      <c r="J610" s="16" t="s">
        <v>119</v>
      </c>
      <c r="K610" s="16"/>
      <c r="L610" s="16"/>
      <c r="M610" s="16">
        <f t="shared" si="23"/>
        <v>1</v>
      </c>
      <c r="N610" s="16"/>
      <c r="O610" s="16"/>
      <c r="P610" s="16"/>
      <c r="Q610" s="16"/>
      <c r="R610" s="16"/>
      <c r="S610" s="16"/>
      <c r="T610" s="16" t="s">
        <v>3097</v>
      </c>
      <c r="U610" s="16"/>
      <c r="V610" s="16"/>
      <c r="AB610" s="16" t="s">
        <v>3098</v>
      </c>
      <c r="AH610" s="16" t="s">
        <v>2266</v>
      </c>
      <c r="AI610" s="16" t="s">
        <v>1530</v>
      </c>
      <c r="AJ610" s="16" t="s">
        <v>1405</v>
      </c>
      <c r="AL610" s="16"/>
      <c r="AY610" s="30"/>
      <c r="BC610" s="26"/>
      <c r="BH610" s="16"/>
      <c r="BI610" s="41"/>
      <c r="BT610" s="16"/>
      <c r="CC610" s="16"/>
      <c r="CS610" s="19"/>
      <c r="CX610" s="16"/>
      <c r="DA610" s="16"/>
      <c r="DB610" s="16"/>
      <c r="DC610" s="16"/>
      <c r="DE610" s="16"/>
      <c r="DJ610" s="16"/>
    </row>
    <row r="611" spans="1:114" x14ac:dyDescent="0.35">
      <c r="A611" s="16" t="s">
        <v>6259</v>
      </c>
      <c r="C611" t="s">
        <v>2754</v>
      </c>
      <c r="D611" s="32"/>
      <c r="E611"/>
      <c r="F611" s="16" t="s">
        <v>734</v>
      </c>
      <c r="G611" s="16"/>
      <c r="J611" s="16" t="s">
        <v>119</v>
      </c>
      <c r="K611" s="16"/>
      <c r="L611" s="16"/>
      <c r="M611" s="16">
        <f t="shared" si="23"/>
        <v>1</v>
      </c>
      <c r="N611" s="16"/>
      <c r="O611" s="16"/>
      <c r="P611" s="16"/>
      <c r="Q611" s="16"/>
      <c r="R611" s="16"/>
      <c r="S611" s="16"/>
      <c r="T611" s="16" t="s">
        <v>2753</v>
      </c>
      <c r="U611" s="16"/>
      <c r="V611" s="16"/>
      <c r="AB611" s="16" t="s">
        <v>2754</v>
      </c>
      <c r="AH611" s="16" t="s">
        <v>963</v>
      </c>
      <c r="AI611" s="16" t="s">
        <v>865</v>
      </c>
      <c r="AJ611" s="16" t="s">
        <v>1430</v>
      </c>
      <c r="AL611" s="16"/>
      <c r="AY611" s="30"/>
      <c r="BC611" s="26"/>
      <c r="BH611" s="16"/>
      <c r="BI611" s="41"/>
      <c r="BT611" s="16"/>
      <c r="CC611" s="16"/>
      <c r="CS611" s="19"/>
      <c r="CX611" s="16"/>
      <c r="DA611" s="16"/>
      <c r="DB611" s="16"/>
      <c r="DC611" s="16"/>
      <c r="DE611" s="16"/>
      <c r="DJ611" s="16"/>
    </row>
    <row r="612" spans="1:114" x14ac:dyDescent="0.35">
      <c r="A612" s="16" t="s">
        <v>6259</v>
      </c>
      <c r="C612" t="s">
        <v>2219</v>
      </c>
      <c r="D612" s="32"/>
      <c r="E612"/>
      <c r="F612" s="16" t="s">
        <v>734</v>
      </c>
      <c r="G612" s="16"/>
      <c r="J612" s="16" t="s">
        <v>119</v>
      </c>
      <c r="K612" s="16"/>
      <c r="L612" s="16"/>
      <c r="M612" s="16">
        <f t="shared" si="23"/>
        <v>1</v>
      </c>
      <c r="N612" s="16"/>
      <c r="O612" s="16"/>
      <c r="P612" s="16"/>
      <c r="Q612" s="16"/>
      <c r="R612" s="16"/>
      <c r="S612" s="16"/>
      <c r="T612" s="16" t="s">
        <v>2218</v>
      </c>
      <c r="U612" s="16"/>
      <c r="V612" s="16"/>
      <c r="AB612" s="16" t="s">
        <v>2219</v>
      </c>
      <c r="AH612" s="16" t="s">
        <v>777</v>
      </c>
      <c r="AI612" s="16" t="s">
        <v>1893</v>
      </c>
      <c r="AJ612" s="16" t="s">
        <v>1451</v>
      </c>
      <c r="AL612" s="16"/>
      <c r="AU612" s="16">
        <f>LEN(AT612)-LEN(SUBSTITUTE(AT612,",",""))+1</f>
        <v>1</v>
      </c>
      <c r="AY612" s="30"/>
      <c r="BC612" s="26"/>
      <c r="BH612" s="16"/>
      <c r="BI612" s="41"/>
      <c r="BT612" s="16"/>
      <c r="CC612" s="16"/>
      <c r="CS612" s="19"/>
      <c r="CX612" s="16"/>
      <c r="DA612" s="16"/>
      <c r="DB612" s="16"/>
      <c r="DC612" s="16"/>
      <c r="DE612" s="16"/>
      <c r="DJ612" s="16"/>
    </row>
    <row r="613" spans="1:114" x14ac:dyDescent="0.35">
      <c r="A613" s="16" t="s">
        <v>6259</v>
      </c>
      <c r="C613" t="s">
        <v>2835</v>
      </c>
      <c r="D613" s="32"/>
      <c r="E613"/>
      <c r="F613" s="16" t="s">
        <v>734</v>
      </c>
      <c r="G613" s="16"/>
      <c r="J613" s="16" t="s">
        <v>119</v>
      </c>
      <c r="K613" s="16"/>
      <c r="L613" s="16"/>
      <c r="M613" s="16">
        <f t="shared" si="23"/>
        <v>1</v>
      </c>
      <c r="N613" s="16"/>
      <c r="O613" s="16"/>
      <c r="P613" s="16"/>
      <c r="Q613" s="16"/>
      <c r="R613" s="16"/>
      <c r="S613" s="16"/>
      <c r="T613" s="16" t="s">
        <v>2833</v>
      </c>
      <c r="U613" s="16"/>
      <c r="V613" s="16"/>
      <c r="W613" s="16" t="s">
        <v>2834</v>
      </c>
      <c r="AB613" s="16" t="s">
        <v>2835</v>
      </c>
      <c r="AH613" s="16" t="s">
        <v>777</v>
      </c>
      <c r="AI613" s="16" t="s">
        <v>2836</v>
      </c>
      <c r="AJ613" s="16" t="s">
        <v>1775</v>
      </c>
      <c r="AL613" s="16"/>
      <c r="AY613" s="30"/>
      <c r="BC613" s="26"/>
      <c r="BH613" s="16"/>
      <c r="BI613" s="41"/>
      <c r="BT613" s="16"/>
      <c r="CC613" s="16"/>
      <c r="CS613" s="19"/>
      <c r="CX613" s="16"/>
      <c r="DA613" s="16"/>
      <c r="DB613" s="16"/>
      <c r="DC613" s="16"/>
      <c r="DE613" s="16"/>
      <c r="DJ613" s="16"/>
    </row>
    <row r="614" spans="1:114" x14ac:dyDescent="0.35">
      <c r="A614" s="16" t="s">
        <v>6259</v>
      </c>
      <c r="C614" t="s">
        <v>2315</v>
      </c>
      <c r="D614" s="32"/>
      <c r="E614"/>
      <c r="F614" s="16" t="s">
        <v>734</v>
      </c>
      <c r="G614" s="16"/>
      <c r="J614" s="16" t="s">
        <v>119</v>
      </c>
      <c r="K614" s="16"/>
      <c r="L614" s="16"/>
      <c r="M614" s="16">
        <f t="shared" si="23"/>
        <v>1</v>
      </c>
      <c r="N614" s="16"/>
      <c r="O614" s="16"/>
      <c r="P614" s="16"/>
      <c r="Q614" s="16"/>
      <c r="R614" s="16"/>
      <c r="S614" s="16"/>
      <c r="T614" s="16" t="s">
        <v>2314</v>
      </c>
      <c r="U614" s="16"/>
      <c r="V614" s="16"/>
      <c r="AB614" s="16" t="s">
        <v>2315</v>
      </c>
      <c r="AH614" s="16" t="s">
        <v>1210</v>
      </c>
      <c r="AI614" s="16" t="s">
        <v>1404</v>
      </c>
      <c r="AJ614" s="16" t="s">
        <v>1996</v>
      </c>
      <c r="AL614" s="16"/>
      <c r="AU614" s="16">
        <f>LEN(AT614)-LEN(SUBSTITUTE(AT614,",",""))+1</f>
        <v>1</v>
      </c>
      <c r="AY614" s="30"/>
      <c r="BC614" s="26"/>
      <c r="BH614" s="16"/>
      <c r="BI614" s="41"/>
      <c r="BT614" s="16"/>
      <c r="CC614" s="16"/>
      <c r="CS614" s="19"/>
      <c r="CX614" s="16"/>
      <c r="DA614" s="16"/>
      <c r="DB614" s="16"/>
      <c r="DC614" s="16"/>
      <c r="DE614" s="16"/>
      <c r="DJ614" s="16"/>
    </row>
    <row r="615" spans="1:114" x14ac:dyDescent="0.35">
      <c r="A615" s="16" t="s">
        <v>6259</v>
      </c>
      <c r="C615" t="s">
        <v>3073</v>
      </c>
      <c r="D615" s="32"/>
      <c r="E615"/>
      <c r="F615" s="16" t="s">
        <v>734</v>
      </c>
      <c r="G615" s="16"/>
      <c r="J615" s="16" t="s">
        <v>119</v>
      </c>
      <c r="K615" s="16"/>
      <c r="L615" s="16"/>
      <c r="M615" s="16">
        <f t="shared" si="23"/>
        <v>1</v>
      </c>
      <c r="N615" s="16"/>
      <c r="O615" s="16"/>
      <c r="P615" s="16"/>
      <c r="Q615" s="16"/>
      <c r="R615" s="16"/>
      <c r="S615" s="16"/>
      <c r="T615" s="16" t="s">
        <v>3072</v>
      </c>
      <c r="U615" s="16"/>
      <c r="V615" s="16"/>
      <c r="AB615" s="16" t="s">
        <v>3073</v>
      </c>
      <c r="AH615" s="16" t="s">
        <v>5899</v>
      </c>
      <c r="AI615" s="16" t="s">
        <v>997</v>
      </c>
      <c r="AJ615" s="16" t="s">
        <v>3074</v>
      </c>
      <c r="AL615" s="16"/>
      <c r="AY615" s="30"/>
      <c r="BC615" s="26"/>
      <c r="BH615" s="16"/>
      <c r="BI615" s="41"/>
      <c r="BT615" s="16"/>
      <c r="CC615" s="16"/>
      <c r="CS615" s="19"/>
      <c r="CX615" s="16"/>
      <c r="DA615" s="16"/>
      <c r="DB615" s="16"/>
      <c r="DC615" s="16"/>
      <c r="DE615" s="16"/>
      <c r="DJ615" s="16"/>
    </row>
    <row r="616" spans="1:114" x14ac:dyDescent="0.35">
      <c r="A616" s="16" t="s">
        <v>6259</v>
      </c>
      <c r="C616" t="s">
        <v>439</v>
      </c>
      <c r="D616" s="32"/>
      <c r="E616"/>
      <c r="F616" s="16" t="s">
        <v>734</v>
      </c>
      <c r="G616" s="16"/>
      <c r="J616" s="16" t="s">
        <v>119</v>
      </c>
      <c r="K616" s="16"/>
      <c r="L616" s="16"/>
      <c r="M616" s="16">
        <f t="shared" si="23"/>
        <v>1</v>
      </c>
      <c r="N616" s="16" t="s">
        <v>6339</v>
      </c>
      <c r="O616" s="16" t="s">
        <v>1284</v>
      </c>
      <c r="P616" s="16"/>
      <c r="Q616" s="16"/>
      <c r="R616" s="16"/>
      <c r="S616" s="16"/>
      <c r="T616" s="16" t="s">
        <v>1340</v>
      </c>
      <c r="U616" s="16" t="s">
        <v>679</v>
      </c>
      <c r="V616" s="16"/>
      <c r="AB616" s="16" t="s">
        <v>1342</v>
      </c>
      <c r="AH616" s="16" t="s">
        <v>1341</v>
      </c>
      <c r="AI616" s="16" t="s">
        <v>997</v>
      </c>
      <c r="AJ616" s="16" t="s">
        <v>1343</v>
      </c>
      <c r="AL616" s="16"/>
      <c r="AU616" s="16">
        <f>LEN(AT616)-LEN(SUBSTITUTE(AT616,",",""))+1</f>
        <v>1</v>
      </c>
      <c r="AY616" s="30"/>
      <c r="BC616" s="26"/>
      <c r="BE616" s="16" t="s">
        <v>1344</v>
      </c>
      <c r="BH616" s="16"/>
      <c r="BI616" s="41"/>
      <c r="BT616" s="16"/>
      <c r="CC616" s="16"/>
      <c r="CS616" s="19"/>
      <c r="CX616" s="16"/>
      <c r="DA616" s="16"/>
      <c r="DB616" s="16"/>
      <c r="DC616" s="16"/>
      <c r="DE616" s="16"/>
      <c r="DJ616" s="16"/>
    </row>
    <row r="617" spans="1:114" x14ac:dyDescent="0.35">
      <c r="A617" s="16" t="s">
        <v>6259</v>
      </c>
      <c r="C617" t="s">
        <v>2154</v>
      </c>
      <c r="D617" s="32"/>
      <c r="E617"/>
      <c r="F617" s="16" t="s">
        <v>734</v>
      </c>
      <c r="G617" s="16"/>
      <c r="J617" s="16" t="s">
        <v>119</v>
      </c>
      <c r="K617" s="16"/>
      <c r="L617" s="16"/>
      <c r="M617" s="16">
        <f t="shared" si="23"/>
        <v>1</v>
      </c>
      <c r="N617" s="16"/>
      <c r="O617" s="16"/>
      <c r="P617" s="16"/>
      <c r="Q617" s="16"/>
      <c r="R617" s="16"/>
      <c r="S617" s="16"/>
      <c r="T617" s="16" t="s">
        <v>2153</v>
      </c>
      <c r="U617" s="16"/>
      <c r="V617" s="16"/>
      <c r="AB617" s="16" t="s">
        <v>2154</v>
      </c>
      <c r="AH617" s="16" t="s">
        <v>1287</v>
      </c>
      <c r="AI617" s="16" t="s">
        <v>997</v>
      </c>
      <c r="AJ617" s="16" t="s">
        <v>1733</v>
      </c>
      <c r="AL617" s="16"/>
      <c r="AU617" s="16">
        <f>LEN(AT617)-LEN(SUBSTITUTE(AT617,",",""))+1</f>
        <v>1</v>
      </c>
      <c r="AY617" s="30"/>
      <c r="BC617" s="26"/>
      <c r="BH617" s="16"/>
      <c r="BI617" s="41"/>
      <c r="BT617" s="16"/>
      <c r="CC617" s="16"/>
      <c r="CS617" s="19"/>
      <c r="CX617" s="16"/>
      <c r="DA617" s="16"/>
      <c r="DB617" s="16"/>
      <c r="DC617" s="16"/>
      <c r="DE617" s="16"/>
      <c r="DJ617" s="16"/>
    </row>
    <row r="618" spans="1:114" x14ac:dyDescent="0.35">
      <c r="A618" s="16" t="s">
        <v>6259</v>
      </c>
      <c r="C618" t="s">
        <v>2026</v>
      </c>
      <c r="D618" s="32"/>
      <c r="E618"/>
      <c r="F618" s="16" t="s">
        <v>734</v>
      </c>
      <c r="G618" s="16"/>
      <c r="J618" s="16" t="s">
        <v>119</v>
      </c>
      <c r="K618" s="16"/>
      <c r="L618" s="16"/>
      <c r="M618" s="16">
        <f t="shared" si="23"/>
        <v>1</v>
      </c>
      <c r="N618" s="16"/>
      <c r="O618" s="16"/>
      <c r="P618" s="16"/>
      <c r="Q618" s="16"/>
      <c r="R618" s="16"/>
      <c r="S618" s="16"/>
      <c r="T618" s="16" t="s">
        <v>2025</v>
      </c>
      <c r="U618" s="16"/>
      <c r="V618" s="16"/>
      <c r="AB618" s="16" t="s">
        <v>2026</v>
      </c>
      <c r="AH618" s="16" t="s">
        <v>1246</v>
      </c>
      <c r="AI618" s="16" t="s">
        <v>1245</v>
      </c>
      <c r="AJ618" s="16" t="s">
        <v>1244</v>
      </c>
      <c r="AL618" s="16"/>
      <c r="AU618" s="16">
        <f>LEN(AT618)-LEN(SUBSTITUTE(AT618,",",""))+1</f>
        <v>1</v>
      </c>
      <c r="AW618" s="16">
        <f>LEN(AV618)-LEN(SUBSTITUTE(AV618,",",""))+1</f>
        <v>1</v>
      </c>
      <c r="AY618" s="30"/>
      <c r="BC618" s="26"/>
      <c r="BH618" s="16"/>
      <c r="BI618" s="41"/>
      <c r="BT618" s="16"/>
      <c r="CC618" s="16"/>
      <c r="CS618" s="19"/>
      <c r="CX618" s="16"/>
      <c r="DA618" s="16"/>
      <c r="DB618" s="16"/>
      <c r="DC618" s="16"/>
      <c r="DE618" s="16"/>
      <c r="DJ618" s="16"/>
    </row>
    <row r="619" spans="1:114" x14ac:dyDescent="0.35">
      <c r="A619" s="16" t="s">
        <v>6259</v>
      </c>
      <c r="C619" t="s">
        <v>2251</v>
      </c>
      <c r="D619" s="32"/>
      <c r="E619"/>
      <c r="F619" s="16" t="s">
        <v>734</v>
      </c>
      <c r="G619" s="16"/>
      <c r="J619" s="16" t="s">
        <v>119</v>
      </c>
      <c r="K619" s="16"/>
      <c r="L619" s="16"/>
      <c r="M619" s="16">
        <f t="shared" si="23"/>
        <v>1</v>
      </c>
      <c r="N619" s="16"/>
      <c r="O619" s="16"/>
      <c r="P619" s="16"/>
      <c r="Q619" s="16"/>
      <c r="R619" s="16"/>
      <c r="S619" s="16"/>
      <c r="T619" s="16" t="s">
        <v>2250</v>
      </c>
      <c r="U619" s="16"/>
      <c r="V619" s="16"/>
      <c r="AB619" s="16" t="s">
        <v>2251</v>
      </c>
      <c r="AH619" s="16" t="s">
        <v>1246</v>
      </c>
      <c r="AI619" s="16" t="s">
        <v>1245</v>
      </c>
      <c r="AJ619" s="16" t="s">
        <v>2252</v>
      </c>
      <c r="AL619" s="16"/>
      <c r="AU619" s="16">
        <f>LEN(AT619)-LEN(SUBSTITUTE(AT619,",",""))+1</f>
        <v>1</v>
      </c>
      <c r="AY619" s="30"/>
      <c r="BC619" s="26"/>
      <c r="BH619" s="16"/>
      <c r="BI619" s="41"/>
      <c r="BT619" s="16"/>
      <c r="CC619" s="16"/>
      <c r="CS619" s="19"/>
      <c r="CX619" s="16"/>
      <c r="DA619" s="16"/>
      <c r="DB619" s="16"/>
      <c r="DC619" s="16"/>
      <c r="DE619" s="16"/>
      <c r="DJ619" s="16"/>
    </row>
    <row r="620" spans="1:114" x14ac:dyDescent="0.35">
      <c r="A620" s="16" t="s">
        <v>6259</v>
      </c>
      <c r="C620" t="s">
        <v>3100</v>
      </c>
      <c r="D620" s="32"/>
      <c r="E620"/>
      <c r="F620" s="16" t="s">
        <v>734</v>
      </c>
      <c r="G620" s="16"/>
      <c r="J620" s="16" t="s">
        <v>119</v>
      </c>
      <c r="K620" s="16"/>
      <c r="L620" s="16"/>
      <c r="M620" s="16">
        <f t="shared" si="23"/>
        <v>1</v>
      </c>
      <c r="N620" s="16"/>
      <c r="O620" s="16"/>
      <c r="P620" s="16"/>
      <c r="Q620" s="16"/>
      <c r="R620" s="16"/>
      <c r="S620" s="16"/>
      <c r="T620" s="16" t="s">
        <v>3099</v>
      </c>
      <c r="U620" s="16"/>
      <c r="V620" s="16"/>
      <c r="AB620" s="16" t="s">
        <v>3100</v>
      </c>
      <c r="AH620" s="16" t="s">
        <v>1449</v>
      </c>
      <c r="AI620" s="16" t="s">
        <v>1402</v>
      </c>
      <c r="AJ620" s="16" t="s">
        <v>3101</v>
      </c>
      <c r="AL620" s="16"/>
      <c r="AY620" s="30"/>
      <c r="BC620" s="26"/>
      <c r="BH620" s="16"/>
      <c r="BI620" s="41"/>
      <c r="BT620" s="16"/>
      <c r="CC620" s="16"/>
      <c r="CS620" s="19"/>
      <c r="CX620" s="16"/>
      <c r="DA620" s="16"/>
      <c r="DB620" s="16"/>
      <c r="DC620" s="16"/>
      <c r="DE620" s="16"/>
      <c r="DJ620" s="16"/>
    </row>
    <row r="621" spans="1:114" x14ac:dyDescent="0.35">
      <c r="A621" s="16" t="s">
        <v>6259</v>
      </c>
      <c r="C621" t="s">
        <v>3106</v>
      </c>
      <c r="D621" s="32"/>
      <c r="E621"/>
      <c r="F621" s="16" t="s">
        <v>734</v>
      </c>
      <c r="G621" s="16"/>
      <c r="J621" s="16" t="s">
        <v>119</v>
      </c>
      <c r="K621" s="16"/>
      <c r="L621" s="16"/>
      <c r="M621" s="16">
        <f t="shared" si="23"/>
        <v>1</v>
      </c>
      <c r="N621" s="16"/>
      <c r="O621" s="16"/>
      <c r="P621" s="16"/>
      <c r="Q621" s="16"/>
      <c r="R621" s="16"/>
      <c r="S621" s="16"/>
      <c r="T621" s="16" t="s">
        <v>3104</v>
      </c>
      <c r="U621" s="16"/>
      <c r="V621" s="16"/>
      <c r="AB621" s="16" t="s">
        <v>3106</v>
      </c>
      <c r="AH621" s="16" t="s">
        <v>3105</v>
      </c>
      <c r="AI621" s="16" t="s">
        <v>3015</v>
      </c>
      <c r="AJ621" s="16" t="s">
        <v>3107</v>
      </c>
      <c r="AL621" s="16"/>
      <c r="AY621" s="30"/>
      <c r="BC621" s="26"/>
      <c r="BH621" s="16"/>
      <c r="BI621" s="41"/>
      <c r="BT621" s="16"/>
      <c r="CC621" s="16"/>
      <c r="CS621" s="19"/>
      <c r="CX621" s="16"/>
      <c r="DA621" s="16"/>
      <c r="DB621" s="16"/>
      <c r="DC621" s="16"/>
      <c r="DE621" s="16"/>
      <c r="DJ621" s="16"/>
    </row>
    <row r="622" spans="1:114" x14ac:dyDescent="0.35">
      <c r="A622" s="16" t="s">
        <v>6259</v>
      </c>
      <c r="C622" t="s">
        <v>2661</v>
      </c>
      <c r="D622" s="32"/>
      <c r="E622"/>
      <c r="F622" s="16" t="s">
        <v>734</v>
      </c>
      <c r="G622" s="16"/>
      <c r="J622" s="16" t="s">
        <v>119</v>
      </c>
      <c r="K622" s="16"/>
      <c r="L622" s="16"/>
      <c r="M622" s="16">
        <f t="shared" si="23"/>
        <v>1</v>
      </c>
      <c r="N622" s="16"/>
      <c r="O622" s="16"/>
      <c r="P622" s="16"/>
      <c r="Q622" s="16"/>
      <c r="R622" s="16"/>
      <c r="S622" s="16"/>
      <c r="T622" s="16" t="s">
        <v>2660</v>
      </c>
      <c r="U622" s="16"/>
      <c r="V622" s="16"/>
      <c r="AB622" s="16" t="s">
        <v>2661</v>
      </c>
      <c r="AH622" s="16" t="s">
        <v>2002</v>
      </c>
      <c r="AI622" s="16" t="s">
        <v>1248</v>
      </c>
      <c r="AJ622" s="16" t="s">
        <v>1244</v>
      </c>
      <c r="AL622" s="16"/>
      <c r="AY622" s="30"/>
      <c r="BC622" s="26"/>
      <c r="BH622" s="16"/>
      <c r="BI622" s="41"/>
      <c r="BT622" s="16"/>
      <c r="CC622" s="16"/>
      <c r="CS622" s="19"/>
      <c r="CX622" s="16"/>
      <c r="DA622" s="16"/>
      <c r="DB622" s="16"/>
      <c r="DC622" s="16"/>
      <c r="DE622" s="16"/>
      <c r="DJ622" s="16"/>
    </row>
    <row r="623" spans="1:114" x14ac:dyDescent="0.35">
      <c r="A623" s="16" t="s">
        <v>6259</v>
      </c>
      <c r="C623" t="s">
        <v>1748</v>
      </c>
      <c r="D623" s="32"/>
      <c r="E623"/>
      <c r="F623" s="16" t="s">
        <v>734</v>
      </c>
      <c r="G623" s="16"/>
      <c r="J623" s="16" t="s">
        <v>119</v>
      </c>
      <c r="K623" s="16"/>
      <c r="L623" s="16"/>
      <c r="M623" s="16">
        <f t="shared" si="23"/>
        <v>1</v>
      </c>
      <c r="N623" s="16"/>
      <c r="O623" s="16"/>
      <c r="P623" s="16"/>
      <c r="Q623" s="16"/>
      <c r="R623" s="16"/>
      <c r="S623" s="16"/>
      <c r="T623" s="16" t="s">
        <v>1747</v>
      </c>
      <c r="U623" s="16"/>
      <c r="V623" s="16"/>
      <c r="AB623" s="16" t="s">
        <v>1748</v>
      </c>
      <c r="AH623" s="16" t="s">
        <v>1345</v>
      </c>
      <c r="AI623" s="16" t="s">
        <v>1248</v>
      </c>
      <c r="AJ623" s="16" t="s">
        <v>1436</v>
      </c>
      <c r="AL623" s="16"/>
      <c r="AU623" s="16">
        <f>LEN(AT623)-LEN(SUBSTITUTE(AT623,",",""))+1</f>
        <v>1</v>
      </c>
      <c r="AW623" s="16">
        <f>LEN(AV623)-LEN(SUBSTITUTE(AV623,",",""))+1</f>
        <v>1</v>
      </c>
      <c r="AX623" s="16">
        <f>Table1[[#This Row], [no. of native regions]]+Table1[[#This Row], [no. of introduced regions]]</f>
        <v>2</v>
      </c>
      <c r="AY623" s="30">
        <f>Table1[[#This Row], [no. of introduced regions]]/Table1[[#This Row], [no. of native regions]]</f>
        <v>1</v>
      </c>
      <c r="BC623" s="26"/>
      <c r="BH623" s="16"/>
      <c r="BI623" s="41"/>
      <c r="BT623" s="16"/>
      <c r="CC623" s="16"/>
      <c r="CS623" s="19"/>
      <c r="CX623" s="16"/>
      <c r="DA623" s="16"/>
      <c r="DB623" s="16"/>
      <c r="DC623" s="16"/>
      <c r="DE623" s="16"/>
      <c r="DJ623" s="16"/>
    </row>
    <row r="624" spans="1:114" x14ac:dyDescent="0.35">
      <c r="A624" s="16" t="s">
        <v>6259</v>
      </c>
      <c r="C624" t="s">
        <v>2323</v>
      </c>
      <c r="D624" s="32"/>
      <c r="E624"/>
      <c r="F624" s="16" t="s">
        <v>734</v>
      </c>
      <c r="G624" s="16"/>
      <c r="J624" s="16" t="s">
        <v>119</v>
      </c>
      <c r="K624" s="16"/>
      <c r="L624" s="16"/>
      <c r="M624" s="16">
        <f t="shared" si="23"/>
        <v>1</v>
      </c>
      <c r="N624" s="16"/>
      <c r="O624" s="16"/>
      <c r="P624" s="16"/>
      <c r="Q624" s="16"/>
      <c r="R624" s="16"/>
      <c r="S624" s="16"/>
      <c r="T624" s="16" t="s">
        <v>2322</v>
      </c>
      <c r="U624" s="16"/>
      <c r="V624" s="16"/>
      <c r="AB624" s="16" t="s">
        <v>2323</v>
      </c>
      <c r="AH624" s="16" t="s">
        <v>1230</v>
      </c>
      <c r="AI624" s="16" t="s">
        <v>1248</v>
      </c>
      <c r="AJ624" s="16" t="s">
        <v>2324</v>
      </c>
      <c r="AL624" s="16"/>
      <c r="AU624" s="16">
        <f>LEN(AT624)-LEN(SUBSTITUTE(AT624,",",""))+1</f>
        <v>1</v>
      </c>
      <c r="AY624" s="30"/>
      <c r="BC624" s="26"/>
      <c r="BH624" s="16"/>
      <c r="BI624" s="41"/>
      <c r="BT624" s="16"/>
      <c r="CC624" s="16"/>
      <c r="CS624" s="19"/>
      <c r="CX624" s="16"/>
      <c r="DA624" s="16"/>
      <c r="DB624" s="16"/>
      <c r="DC624" s="16"/>
      <c r="DE624" s="16"/>
      <c r="DJ624" s="16"/>
    </row>
    <row r="625" spans="1:114" x14ac:dyDescent="0.35">
      <c r="A625" s="16" t="s">
        <v>6259</v>
      </c>
      <c r="C625" t="s">
        <v>2506</v>
      </c>
      <c r="D625" s="32"/>
      <c r="E625"/>
      <c r="F625" s="16" t="s">
        <v>734</v>
      </c>
      <c r="G625" s="16"/>
      <c r="J625" s="16" t="s">
        <v>119</v>
      </c>
      <c r="K625" s="16"/>
      <c r="L625" s="16"/>
      <c r="M625" s="16">
        <f t="shared" si="23"/>
        <v>1</v>
      </c>
      <c r="N625" s="16"/>
      <c r="O625" s="16"/>
      <c r="P625" s="16"/>
      <c r="Q625" s="16"/>
      <c r="R625" s="16"/>
      <c r="S625" s="16"/>
      <c r="T625" s="16" t="s">
        <v>2505</v>
      </c>
      <c r="U625" s="16"/>
      <c r="V625" s="16"/>
      <c r="AB625" s="16" t="s">
        <v>2506</v>
      </c>
      <c r="AH625" s="16" t="s">
        <v>1246</v>
      </c>
      <c r="AI625" s="16" t="s">
        <v>1402</v>
      </c>
      <c r="AJ625" s="16" t="s">
        <v>1244</v>
      </c>
      <c r="AL625" s="16"/>
      <c r="AU625" s="16">
        <f>LEN(AT625)-LEN(SUBSTITUTE(AT625,",",""))+1</f>
        <v>1</v>
      </c>
      <c r="AY625" s="30"/>
      <c r="BC625" s="26"/>
      <c r="BH625" s="16"/>
      <c r="BI625" s="41"/>
      <c r="BT625" s="16"/>
      <c r="CC625" s="16"/>
      <c r="CS625" s="19"/>
      <c r="CX625" s="16"/>
      <c r="DA625" s="16"/>
      <c r="DB625" s="16"/>
      <c r="DC625" s="16"/>
      <c r="DE625" s="16"/>
      <c r="DJ625" s="16"/>
    </row>
    <row r="626" spans="1:114" x14ac:dyDescent="0.35">
      <c r="A626" s="16" t="s">
        <v>6259</v>
      </c>
      <c r="C626" t="s">
        <v>3093</v>
      </c>
      <c r="D626" s="32"/>
      <c r="E626"/>
      <c r="F626" s="16" t="s">
        <v>734</v>
      </c>
      <c r="G626" s="16"/>
      <c r="J626" s="16" t="s">
        <v>119</v>
      </c>
      <c r="K626" s="16"/>
      <c r="L626" s="16"/>
      <c r="M626" s="16">
        <f t="shared" si="23"/>
        <v>1</v>
      </c>
      <c r="N626" s="16"/>
      <c r="O626" s="16"/>
      <c r="P626" s="16"/>
      <c r="Q626" s="16"/>
      <c r="R626" s="16"/>
      <c r="S626" s="16"/>
      <c r="T626" s="16" t="s">
        <v>3092</v>
      </c>
      <c r="U626" s="16"/>
      <c r="V626" s="16"/>
      <c r="AB626" s="16" t="s">
        <v>3093</v>
      </c>
      <c r="AH626" s="16" t="s">
        <v>2923</v>
      </c>
      <c r="AI626" s="16" t="s">
        <v>1245</v>
      </c>
      <c r="AJ626" s="16" t="s">
        <v>2074</v>
      </c>
      <c r="AL626" s="16"/>
      <c r="AY626" s="30"/>
      <c r="BC626" s="26"/>
      <c r="BH626" s="16"/>
      <c r="BI626" s="41"/>
      <c r="BT626" s="16"/>
      <c r="CC626" s="16"/>
      <c r="CS626" s="19"/>
      <c r="CX626" s="16"/>
      <c r="DA626" s="16"/>
      <c r="DB626" s="16"/>
      <c r="DC626" s="16"/>
      <c r="DE626" s="16"/>
      <c r="DJ626" s="16"/>
    </row>
    <row r="627" spans="1:114" x14ac:dyDescent="0.35">
      <c r="A627" s="16" t="s">
        <v>6259</v>
      </c>
      <c r="C627" t="s">
        <v>2515</v>
      </c>
      <c r="D627" s="32"/>
      <c r="E627"/>
      <c r="F627" s="16" t="s">
        <v>734</v>
      </c>
      <c r="G627" s="16"/>
      <c r="J627" s="16" t="s">
        <v>119</v>
      </c>
      <c r="K627" s="16"/>
      <c r="L627" s="16"/>
      <c r="M627" s="16">
        <f t="shared" si="23"/>
        <v>1</v>
      </c>
      <c r="N627" s="16"/>
      <c r="O627" s="16"/>
      <c r="P627" s="16"/>
      <c r="Q627" s="16"/>
      <c r="R627" s="16"/>
      <c r="S627" s="16"/>
      <c r="T627" s="16" t="s">
        <v>2514</v>
      </c>
      <c r="U627" s="16"/>
      <c r="V627" s="16"/>
      <c r="AB627" s="16" t="s">
        <v>2515</v>
      </c>
      <c r="AH627" s="16" t="s">
        <v>1246</v>
      </c>
      <c r="AI627" s="16" t="s">
        <v>1402</v>
      </c>
      <c r="AJ627" s="16" t="s">
        <v>1336</v>
      </c>
      <c r="AL627" s="16"/>
      <c r="AU627" s="16">
        <f>LEN(AT627)-LEN(SUBSTITUTE(AT627,",",""))+1</f>
        <v>1</v>
      </c>
      <c r="AY627" s="30"/>
      <c r="BC627" s="26"/>
      <c r="BH627" s="16"/>
      <c r="BI627" s="41"/>
      <c r="BT627" s="16"/>
      <c r="CC627" s="16"/>
      <c r="CS627" s="19"/>
      <c r="CX627" s="16"/>
      <c r="DA627" s="16"/>
      <c r="DB627" s="16"/>
      <c r="DC627" s="16"/>
      <c r="DE627" s="16"/>
      <c r="DJ627" s="16"/>
    </row>
    <row r="628" spans="1:114" x14ac:dyDescent="0.35">
      <c r="A628" s="16" t="s">
        <v>6259</v>
      </c>
      <c r="C628" t="s">
        <v>3090</v>
      </c>
      <c r="D628" s="32"/>
      <c r="E628"/>
      <c r="F628" s="16" t="s">
        <v>734</v>
      </c>
      <c r="G628" s="16"/>
      <c r="J628" s="16" t="s">
        <v>119</v>
      </c>
      <c r="K628" s="16"/>
      <c r="L628" s="16"/>
      <c r="M628" s="16">
        <f t="shared" si="23"/>
        <v>1</v>
      </c>
      <c r="N628" s="16"/>
      <c r="O628" s="16"/>
      <c r="P628" s="16"/>
      <c r="Q628" s="16"/>
      <c r="R628" s="16"/>
      <c r="S628" s="16"/>
      <c r="T628" s="16" t="s">
        <v>3089</v>
      </c>
      <c r="U628" s="16"/>
      <c r="V628" s="16"/>
      <c r="AB628" s="16" t="s">
        <v>3090</v>
      </c>
      <c r="AH628" s="16" t="s">
        <v>2216</v>
      </c>
      <c r="AI628" s="16" t="s">
        <v>1245</v>
      </c>
      <c r="AJ628" s="16" t="s">
        <v>3091</v>
      </c>
      <c r="AL628" s="16"/>
      <c r="AY628" s="30"/>
      <c r="BC628" s="26"/>
      <c r="BH628" s="16"/>
      <c r="BI628" s="41"/>
      <c r="BT628" s="16"/>
      <c r="CC628" s="16"/>
      <c r="CS628" s="19"/>
      <c r="CX628" s="16"/>
      <c r="DA628" s="16"/>
      <c r="DB628" s="16"/>
      <c r="DC628" s="16"/>
      <c r="DE628" s="16"/>
      <c r="DJ628" s="16"/>
    </row>
    <row r="629" spans="1:114" x14ac:dyDescent="0.35">
      <c r="A629" s="16" t="s">
        <v>6259</v>
      </c>
      <c r="C629" t="s">
        <v>2663</v>
      </c>
      <c r="D629" s="32"/>
      <c r="E629"/>
      <c r="F629" s="16" t="s">
        <v>734</v>
      </c>
      <c r="G629" s="16"/>
      <c r="J629" s="16" t="s">
        <v>119</v>
      </c>
      <c r="K629" s="16"/>
      <c r="L629" s="16"/>
      <c r="M629" s="16">
        <f t="shared" si="23"/>
        <v>1</v>
      </c>
      <c r="N629" s="16"/>
      <c r="O629" s="16"/>
      <c r="P629" s="16"/>
      <c r="Q629" s="16"/>
      <c r="R629" s="16"/>
      <c r="S629" s="16"/>
      <c r="T629" s="16" t="s">
        <v>2662</v>
      </c>
      <c r="U629" s="16"/>
      <c r="V629" s="16"/>
      <c r="AB629" s="16" t="s">
        <v>2663</v>
      </c>
      <c r="AH629" s="16" t="s">
        <v>2002</v>
      </c>
      <c r="AI629" s="16" t="s">
        <v>1248</v>
      </c>
      <c r="AJ629" s="16" t="s">
        <v>1252</v>
      </c>
      <c r="AL629" s="16"/>
      <c r="AY629" s="30"/>
      <c r="BC629" s="26"/>
      <c r="BH629" s="16"/>
      <c r="BI629" s="41"/>
      <c r="BT629" s="16"/>
      <c r="CC629" s="16"/>
      <c r="CS629" s="19"/>
      <c r="CX629" s="16"/>
      <c r="DA629" s="16"/>
      <c r="DB629" s="16"/>
      <c r="DC629" s="16"/>
      <c r="DE629" s="16"/>
      <c r="DJ629" s="16"/>
    </row>
    <row r="630" spans="1:114" x14ac:dyDescent="0.35">
      <c r="A630" s="16" t="s">
        <v>6259</v>
      </c>
      <c r="C630" t="s">
        <v>2439</v>
      </c>
      <c r="D630" s="32"/>
      <c r="E630"/>
      <c r="F630" s="16" t="s">
        <v>734</v>
      </c>
      <c r="G630" s="16"/>
      <c r="J630" s="16" t="s">
        <v>119</v>
      </c>
      <c r="K630" s="16"/>
      <c r="L630" s="16"/>
      <c r="M630" s="16">
        <f t="shared" si="23"/>
        <v>1</v>
      </c>
      <c r="N630" s="16"/>
      <c r="O630" s="16"/>
      <c r="P630" s="16"/>
      <c r="Q630" s="16"/>
      <c r="R630" s="16"/>
      <c r="S630" s="16"/>
      <c r="T630" s="16" t="s">
        <v>2438</v>
      </c>
      <c r="U630" s="16"/>
      <c r="V630" s="16"/>
      <c r="AB630" s="16" t="s">
        <v>2439</v>
      </c>
      <c r="AH630" s="16" t="s">
        <v>1277</v>
      </c>
      <c r="AI630" s="16" t="s">
        <v>2183</v>
      </c>
      <c r="AJ630" s="16" t="s">
        <v>2440</v>
      </c>
      <c r="AL630" s="16"/>
      <c r="AU630" s="16">
        <f t="shared" ref="AU630:AU635" si="25">LEN(AT630)-LEN(SUBSTITUTE(AT630,",",""))+1</f>
        <v>1</v>
      </c>
      <c r="AY630" s="30"/>
      <c r="BC630" s="26"/>
      <c r="BH630" s="16"/>
      <c r="BI630" s="41"/>
      <c r="BT630" s="16"/>
      <c r="CC630" s="16"/>
      <c r="CS630" s="19"/>
      <c r="CX630" s="16"/>
      <c r="DA630" s="16"/>
      <c r="DB630" s="16"/>
      <c r="DC630" s="16"/>
      <c r="DE630" s="16"/>
      <c r="DJ630" s="16"/>
    </row>
    <row r="631" spans="1:114" x14ac:dyDescent="0.35">
      <c r="A631" s="16" t="s">
        <v>6259</v>
      </c>
      <c r="C631" t="s">
        <v>1874</v>
      </c>
      <c r="D631" s="32"/>
      <c r="E631"/>
      <c r="F631" s="16" t="s">
        <v>734</v>
      </c>
      <c r="G631" s="16"/>
      <c r="J631" s="16" t="s">
        <v>119</v>
      </c>
      <c r="K631" s="16"/>
      <c r="L631" s="16"/>
      <c r="M631" s="16">
        <f t="shared" si="23"/>
        <v>1</v>
      </c>
      <c r="N631" s="16"/>
      <c r="O631" s="16"/>
      <c r="P631" s="16"/>
      <c r="Q631" s="16"/>
      <c r="R631" s="16"/>
      <c r="S631" s="16"/>
      <c r="T631" s="16" t="s">
        <v>1873</v>
      </c>
      <c r="U631" s="16"/>
      <c r="V631" s="16"/>
      <c r="AB631" s="16" t="s">
        <v>1874</v>
      </c>
      <c r="AH631" s="16" t="s">
        <v>1330</v>
      </c>
      <c r="AI631" s="16" t="s">
        <v>1248</v>
      </c>
      <c r="AJ631" s="16" t="s">
        <v>1336</v>
      </c>
      <c r="AL631" s="16"/>
      <c r="AU631" s="16">
        <f t="shared" si="25"/>
        <v>1</v>
      </c>
      <c r="AW631" s="16">
        <f>LEN(AV631)-LEN(SUBSTITUTE(AV631,",",""))+1</f>
        <v>1</v>
      </c>
      <c r="AY631" s="30">
        <f>Table1[[#This Row], [no. of introduced regions]]/Table1[[#This Row], [no. of native regions]]</f>
        <v>1</v>
      </c>
      <c r="BC631" s="26"/>
      <c r="BH631" s="16"/>
      <c r="BI631" s="41"/>
      <c r="BT631" s="16"/>
      <c r="CC631" s="16"/>
      <c r="CS631" s="19"/>
      <c r="CX631" s="16"/>
      <c r="DA631" s="16"/>
      <c r="DB631" s="16"/>
      <c r="DC631" s="16"/>
      <c r="DE631" s="16"/>
      <c r="DJ631" s="16"/>
    </row>
    <row r="632" spans="1:114" x14ac:dyDescent="0.35">
      <c r="A632" s="16" t="s">
        <v>6259</v>
      </c>
      <c r="C632" t="s">
        <v>1979</v>
      </c>
      <c r="D632" s="32"/>
      <c r="E632"/>
      <c r="F632" s="16" t="s">
        <v>734</v>
      </c>
      <c r="G632" s="16"/>
      <c r="J632" s="16" t="s">
        <v>119</v>
      </c>
      <c r="K632" s="16"/>
      <c r="L632" s="16"/>
      <c r="M632" s="16">
        <f t="shared" si="23"/>
        <v>1</v>
      </c>
      <c r="N632" s="16"/>
      <c r="O632" s="16"/>
      <c r="P632" s="16"/>
      <c r="Q632" s="16"/>
      <c r="R632" s="16"/>
      <c r="S632" s="16"/>
      <c r="T632" s="16" t="s">
        <v>1978</v>
      </c>
      <c r="U632" s="16"/>
      <c r="V632" s="16"/>
      <c r="AB632" s="16" t="s">
        <v>1979</v>
      </c>
      <c r="AH632" s="16" t="s">
        <v>1345</v>
      </c>
      <c r="AI632" s="16" t="s">
        <v>1245</v>
      </c>
      <c r="AJ632" s="16" t="s">
        <v>1363</v>
      </c>
      <c r="AL632" s="16"/>
      <c r="AU632" s="16">
        <f t="shared" si="25"/>
        <v>1</v>
      </c>
      <c r="AW632" s="16">
        <f>LEN(AV632)-LEN(SUBSTITUTE(AV632,",",""))+1</f>
        <v>1</v>
      </c>
      <c r="AY632" s="30"/>
      <c r="BC632" s="26"/>
      <c r="BH632" s="16"/>
      <c r="BI632" s="41"/>
      <c r="BT632" s="16"/>
      <c r="CC632" s="16"/>
      <c r="CS632" s="19"/>
      <c r="CX632" s="16"/>
      <c r="DA632" s="16"/>
      <c r="DB632" s="16"/>
      <c r="DC632" s="16"/>
      <c r="DE632" s="16"/>
      <c r="DJ632" s="16"/>
    </row>
    <row r="633" spans="1:114" x14ac:dyDescent="0.35">
      <c r="A633" s="16" t="s">
        <v>6259</v>
      </c>
      <c r="C633" t="s">
        <v>2264</v>
      </c>
      <c r="D633" s="32"/>
      <c r="E633"/>
      <c r="F633" s="16" t="s">
        <v>734</v>
      </c>
      <c r="G633" s="16"/>
      <c r="J633" s="16" t="s">
        <v>119</v>
      </c>
      <c r="K633" s="16"/>
      <c r="L633" s="16"/>
      <c r="M633" s="16">
        <f t="shared" si="23"/>
        <v>1</v>
      </c>
      <c r="N633" s="16"/>
      <c r="O633" s="16"/>
      <c r="P633" s="16"/>
      <c r="Q633" s="16"/>
      <c r="R633" s="16"/>
      <c r="S633" s="16"/>
      <c r="T633" s="16" t="s">
        <v>2263</v>
      </c>
      <c r="U633" s="16"/>
      <c r="V633" s="16"/>
      <c r="AB633" s="16" t="s">
        <v>2264</v>
      </c>
      <c r="AH633" s="16" t="s">
        <v>1230</v>
      </c>
      <c r="AI633" s="16" t="s">
        <v>2259</v>
      </c>
      <c r="AJ633" s="16" t="s">
        <v>1241</v>
      </c>
      <c r="AL633" s="16"/>
      <c r="AU633" s="16">
        <f t="shared" si="25"/>
        <v>1</v>
      </c>
      <c r="AY633" s="30"/>
      <c r="BC633" s="26"/>
      <c r="BH633" s="16"/>
      <c r="BI633" s="41"/>
      <c r="BT633" s="16"/>
      <c r="CC633" s="16"/>
      <c r="CS633" s="19"/>
      <c r="CX633" s="16"/>
      <c r="DA633" s="16"/>
      <c r="DB633" s="16"/>
      <c r="DC633" s="16"/>
      <c r="DE633" s="16"/>
      <c r="DJ633" s="16"/>
    </row>
    <row r="634" spans="1:114" x14ac:dyDescent="0.35">
      <c r="A634" s="16" t="s">
        <v>6259</v>
      </c>
      <c r="C634" t="s">
        <v>2349</v>
      </c>
      <c r="D634" s="32"/>
      <c r="E634"/>
      <c r="F634" s="16" t="s">
        <v>734</v>
      </c>
      <c r="G634" s="16"/>
      <c r="J634" s="16" t="s">
        <v>119</v>
      </c>
      <c r="K634" s="16"/>
      <c r="L634" s="16"/>
      <c r="M634" s="16">
        <f t="shared" si="23"/>
        <v>1</v>
      </c>
      <c r="N634" s="16"/>
      <c r="O634" s="16"/>
      <c r="P634" s="16"/>
      <c r="Q634" s="16"/>
      <c r="R634" s="16"/>
      <c r="S634" s="16"/>
      <c r="T634" s="16" t="s">
        <v>2348</v>
      </c>
      <c r="U634" s="16"/>
      <c r="V634" s="16"/>
      <c r="AB634" s="16" t="s">
        <v>2349</v>
      </c>
      <c r="AH634" s="16" t="s">
        <v>1345</v>
      </c>
      <c r="AI634" s="16" t="s">
        <v>1245</v>
      </c>
      <c r="AJ634" s="16" t="s">
        <v>1825</v>
      </c>
      <c r="AL634" s="16"/>
      <c r="AU634" s="16">
        <f t="shared" si="25"/>
        <v>1</v>
      </c>
      <c r="AY634" s="30"/>
      <c r="BC634" s="26"/>
      <c r="BH634" s="16"/>
      <c r="BI634" s="41"/>
      <c r="BT634" s="16"/>
      <c r="CC634" s="16"/>
      <c r="CS634" s="19"/>
      <c r="CX634" s="16"/>
      <c r="DA634" s="16"/>
      <c r="DB634" s="16"/>
      <c r="DC634" s="16"/>
      <c r="DE634" s="16"/>
      <c r="DJ634" s="16"/>
    </row>
    <row r="635" spans="1:114" x14ac:dyDescent="0.35">
      <c r="A635" s="16" t="s">
        <v>6259</v>
      </c>
      <c r="C635" t="s">
        <v>1840</v>
      </c>
      <c r="D635" s="32"/>
      <c r="E635"/>
      <c r="F635" s="16" t="s">
        <v>734</v>
      </c>
      <c r="G635" s="16"/>
      <c r="J635" s="16" t="s">
        <v>119</v>
      </c>
      <c r="K635" s="16"/>
      <c r="L635" s="16"/>
      <c r="M635" s="16">
        <f t="shared" si="23"/>
        <v>1</v>
      </c>
      <c r="N635" s="16"/>
      <c r="O635" s="16"/>
      <c r="P635" s="16"/>
      <c r="Q635" s="16"/>
      <c r="R635" s="16"/>
      <c r="S635" s="16"/>
      <c r="T635" s="16" t="s">
        <v>1839</v>
      </c>
      <c r="U635" s="16"/>
      <c r="V635" s="16"/>
      <c r="AB635" s="16" t="s">
        <v>1840</v>
      </c>
      <c r="AH635" s="16" t="s">
        <v>1330</v>
      </c>
      <c r="AI635" s="16" t="s">
        <v>1824</v>
      </c>
      <c r="AJ635" s="16" t="s">
        <v>1825</v>
      </c>
      <c r="AL635" s="16"/>
      <c r="AU635" s="16">
        <f t="shared" si="25"/>
        <v>1</v>
      </c>
      <c r="AW635" s="16">
        <f>LEN(AV635)-LEN(SUBSTITUTE(AV635,",",""))+1</f>
        <v>1</v>
      </c>
      <c r="AX635" s="16">
        <f>Table1[[#This Row], [no. of native regions]]+Table1[[#This Row], [no. of introduced regions]]</f>
        <v>2</v>
      </c>
      <c r="AY635" s="30">
        <f>Table1[[#This Row], [no. of introduced regions]]/Table1[[#This Row], [no. of native regions]]</f>
        <v>1</v>
      </c>
      <c r="BC635" s="26"/>
      <c r="BH635" s="16"/>
      <c r="BI635" s="41"/>
      <c r="BT635" s="16"/>
      <c r="CC635" s="16"/>
      <c r="CS635" s="19"/>
      <c r="CX635" s="16"/>
      <c r="DA635" s="16"/>
      <c r="DB635" s="16"/>
      <c r="DC635" s="16"/>
      <c r="DE635" s="16"/>
      <c r="DJ635" s="16"/>
    </row>
    <row r="636" spans="1:114" x14ac:dyDescent="0.35">
      <c r="A636" s="16" t="s">
        <v>6259</v>
      </c>
      <c r="C636" t="s">
        <v>2879</v>
      </c>
      <c r="D636" s="32"/>
      <c r="E636"/>
      <c r="F636" s="16" t="s">
        <v>734</v>
      </c>
      <c r="G636" s="16"/>
      <c r="J636" s="16" t="s">
        <v>119</v>
      </c>
      <c r="K636" s="16"/>
      <c r="L636" s="16"/>
      <c r="M636" s="16">
        <f t="shared" si="23"/>
        <v>1</v>
      </c>
      <c r="N636" s="16"/>
      <c r="O636" s="16"/>
      <c r="P636" s="16"/>
      <c r="Q636" s="16"/>
      <c r="R636" s="16"/>
      <c r="S636" s="16"/>
      <c r="T636" s="16" t="s">
        <v>2878</v>
      </c>
      <c r="U636" s="16"/>
      <c r="V636" s="16"/>
      <c r="AB636" s="16" t="s">
        <v>2879</v>
      </c>
      <c r="AH636" s="16" t="s">
        <v>1210</v>
      </c>
      <c r="AI636" s="16" t="s">
        <v>1609</v>
      </c>
      <c r="AJ636" s="16" t="s">
        <v>2880</v>
      </c>
      <c r="AL636" s="16"/>
      <c r="AY636" s="30"/>
      <c r="BC636" s="26"/>
      <c r="BH636" s="16"/>
      <c r="BI636" s="41"/>
      <c r="BT636" s="16"/>
      <c r="CC636" s="16"/>
      <c r="CS636" s="19"/>
      <c r="CX636" s="16"/>
      <c r="DA636" s="16"/>
      <c r="DB636" s="16"/>
      <c r="DC636" s="16"/>
      <c r="DE636" s="16"/>
      <c r="DJ636" s="16"/>
    </row>
    <row r="637" spans="1:114" x14ac:dyDescent="0.35">
      <c r="A637" s="16" t="s">
        <v>6259</v>
      </c>
      <c r="C637" t="s">
        <v>3084</v>
      </c>
      <c r="D637" s="32"/>
      <c r="E637"/>
      <c r="F637" s="16" t="s">
        <v>734</v>
      </c>
      <c r="G637" s="16"/>
      <c r="J637" s="16" t="s">
        <v>119</v>
      </c>
      <c r="K637" s="16"/>
      <c r="L637" s="16"/>
      <c r="M637" s="16">
        <f t="shared" si="23"/>
        <v>1</v>
      </c>
      <c r="N637" s="16"/>
      <c r="O637" s="16"/>
      <c r="P637" s="16"/>
      <c r="Q637" s="16"/>
      <c r="R637" s="16"/>
      <c r="S637" s="16"/>
      <c r="T637" s="16" t="s">
        <v>3082</v>
      </c>
      <c r="U637" s="16"/>
      <c r="V637" s="16"/>
      <c r="AB637" s="16" t="s">
        <v>3084</v>
      </c>
      <c r="AH637" s="16" t="s">
        <v>3083</v>
      </c>
      <c r="AI637" s="16" t="s">
        <v>731</v>
      </c>
      <c r="AJ637" s="16" t="s">
        <v>1241</v>
      </c>
      <c r="AL637" s="16"/>
      <c r="AY637" s="30"/>
      <c r="BC637" s="26"/>
      <c r="BH637" s="16"/>
      <c r="BI637" s="41"/>
      <c r="BT637" s="16"/>
      <c r="CC637" s="16"/>
      <c r="CS637" s="19"/>
      <c r="CX637" s="16"/>
      <c r="DA637" s="16"/>
      <c r="DB637" s="16"/>
      <c r="DC637" s="16"/>
      <c r="DE637" s="16"/>
      <c r="DJ637" s="16"/>
    </row>
    <row r="638" spans="1:114" x14ac:dyDescent="0.35">
      <c r="A638" s="16" t="s">
        <v>6259</v>
      </c>
      <c r="C638" t="s">
        <v>3025</v>
      </c>
      <c r="D638" s="32"/>
      <c r="E638"/>
      <c r="F638" s="16" t="s">
        <v>734</v>
      </c>
      <c r="G638" s="16"/>
      <c r="J638" s="16" t="s">
        <v>119</v>
      </c>
      <c r="K638" s="16"/>
      <c r="L638" s="16"/>
      <c r="M638" s="16">
        <f t="shared" si="23"/>
        <v>1</v>
      </c>
      <c r="N638" s="16"/>
      <c r="O638" s="16"/>
      <c r="P638" s="16"/>
      <c r="Q638" s="16"/>
      <c r="R638" s="16"/>
      <c r="S638" s="16"/>
      <c r="T638" s="16" t="s">
        <v>3024</v>
      </c>
      <c r="U638" s="16"/>
      <c r="V638" s="16"/>
      <c r="AB638" s="16" t="s">
        <v>3025</v>
      </c>
      <c r="AH638" s="16" t="s">
        <v>1345</v>
      </c>
      <c r="AI638" s="16" t="s">
        <v>2183</v>
      </c>
      <c r="AJ638" s="16" t="s">
        <v>2794</v>
      </c>
      <c r="AL638" s="16"/>
      <c r="AY638" s="30"/>
      <c r="BC638" s="26"/>
      <c r="BH638" s="16"/>
      <c r="BI638" s="41"/>
      <c r="BP638" s="16" t="s">
        <v>4018</v>
      </c>
      <c r="BQ638" s="16" t="s">
        <v>4019</v>
      </c>
      <c r="BR638" s="16" t="s">
        <v>4020</v>
      </c>
      <c r="BT638" s="16"/>
      <c r="CC638" s="16"/>
      <c r="CF638" s="16" t="s">
        <v>119</v>
      </c>
      <c r="CG638" s="16" t="s">
        <v>3190</v>
      </c>
      <c r="CH638" s="16" t="s">
        <v>4018</v>
      </c>
      <c r="CI638" s="16" t="s">
        <v>4019</v>
      </c>
      <c r="CJ638" s="16" t="s">
        <v>4021</v>
      </c>
      <c r="CK638" s="16" t="s">
        <v>4022</v>
      </c>
      <c r="CL638" s="16" t="s">
        <v>4017</v>
      </c>
      <c r="CM638" s="16" t="s">
        <v>3244</v>
      </c>
      <c r="CN638" s="16" t="s">
        <v>3364</v>
      </c>
      <c r="CO638" s="16" t="s">
        <v>3475</v>
      </c>
      <c r="CS638" s="19"/>
      <c r="CX638" s="16"/>
      <c r="DA638" s="16"/>
      <c r="DB638" s="16"/>
      <c r="DC638" s="16"/>
      <c r="DE638" s="16"/>
      <c r="DJ638" s="16"/>
    </row>
    <row r="639" spans="1:114" x14ac:dyDescent="0.35">
      <c r="A639" s="16" t="s">
        <v>6259</v>
      </c>
      <c r="C639" t="s">
        <v>1987</v>
      </c>
      <c r="D639" s="32"/>
      <c r="E639"/>
      <c r="F639" s="16" t="s">
        <v>734</v>
      </c>
      <c r="G639" s="16"/>
      <c r="J639" s="16" t="s">
        <v>119</v>
      </c>
      <c r="K639" s="16"/>
      <c r="L639" s="16"/>
      <c r="M639" s="16">
        <f t="shared" si="23"/>
        <v>1</v>
      </c>
      <c r="N639" s="16"/>
      <c r="O639" s="16"/>
      <c r="P639" s="16"/>
      <c r="Q639" s="16"/>
      <c r="R639" s="16"/>
      <c r="S639" s="16"/>
      <c r="T639" s="16" t="s">
        <v>1986</v>
      </c>
      <c r="U639" s="16"/>
      <c r="V639" s="16"/>
      <c r="AB639" s="16" t="s">
        <v>1987</v>
      </c>
      <c r="AH639" s="16" t="s">
        <v>1345</v>
      </c>
      <c r="AI639" s="16" t="s">
        <v>1245</v>
      </c>
      <c r="AJ639" s="16" t="s">
        <v>1192</v>
      </c>
      <c r="AL639" s="16"/>
      <c r="AU639" s="16">
        <f t="shared" ref="AU639:AU644" si="26">LEN(AT639)-LEN(SUBSTITUTE(AT639,",",""))+1</f>
        <v>1</v>
      </c>
      <c r="AW639" s="16">
        <f>LEN(AV639)-LEN(SUBSTITUTE(AV639,",",""))+1</f>
        <v>1</v>
      </c>
      <c r="AY639" s="30"/>
      <c r="BC639" s="26"/>
      <c r="BH639" s="16"/>
      <c r="BI639" s="41"/>
      <c r="BT639" s="16"/>
      <c r="CC639" s="16"/>
      <c r="CS639" s="19"/>
      <c r="CX639" s="16"/>
      <c r="DA639" s="16"/>
      <c r="DB639" s="16"/>
      <c r="DC639" s="16"/>
      <c r="DE639" s="16"/>
      <c r="DJ639" s="16"/>
    </row>
    <row r="640" spans="1:114" x14ac:dyDescent="0.35">
      <c r="A640" s="16" t="s">
        <v>6259</v>
      </c>
      <c r="C640" t="s">
        <v>2214</v>
      </c>
      <c r="D640" s="32"/>
      <c r="E640"/>
      <c r="F640" s="16" t="s">
        <v>734</v>
      </c>
      <c r="G640" s="16"/>
      <c r="J640" s="16" t="s">
        <v>119</v>
      </c>
      <c r="K640" s="16"/>
      <c r="L640" s="16"/>
      <c r="M640" s="16">
        <f t="shared" si="23"/>
        <v>1</v>
      </c>
      <c r="N640" s="16"/>
      <c r="O640" s="16"/>
      <c r="P640" s="16"/>
      <c r="Q640" s="16"/>
      <c r="R640" s="16"/>
      <c r="S640" s="16"/>
      <c r="T640" s="16" t="s">
        <v>2213</v>
      </c>
      <c r="U640" s="16"/>
      <c r="V640" s="16"/>
      <c r="AB640" s="16" t="s">
        <v>2214</v>
      </c>
      <c r="AH640" s="16" t="s">
        <v>2048</v>
      </c>
      <c r="AI640" s="16" t="s">
        <v>1245</v>
      </c>
      <c r="AJ640" s="16" t="s">
        <v>1241</v>
      </c>
      <c r="AL640" s="16"/>
      <c r="AU640" s="16">
        <f t="shared" si="26"/>
        <v>1</v>
      </c>
      <c r="AY640" s="30"/>
      <c r="BC640" s="26"/>
      <c r="BH640" s="16"/>
      <c r="BI640" s="41"/>
      <c r="BT640" s="16"/>
      <c r="CC640" s="16"/>
      <c r="CS640" s="19"/>
      <c r="CX640" s="16"/>
      <c r="DA640" s="16"/>
      <c r="DB640" s="16"/>
      <c r="DC640" s="16"/>
      <c r="DE640" s="16"/>
      <c r="DJ640" s="16"/>
    </row>
    <row r="641" spans="1:114" x14ac:dyDescent="0.35">
      <c r="A641" s="16" t="s">
        <v>6259</v>
      </c>
      <c r="C641" t="s">
        <v>1892</v>
      </c>
      <c r="D641" s="32"/>
      <c r="E641"/>
      <c r="F641" s="16" t="s">
        <v>734</v>
      </c>
      <c r="G641" s="16"/>
      <c r="J641" s="16" t="s">
        <v>119</v>
      </c>
      <c r="K641" s="16"/>
      <c r="L641" s="16"/>
      <c r="M641" s="16">
        <f t="shared" si="23"/>
        <v>1</v>
      </c>
      <c r="N641" s="16"/>
      <c r="O641" s="16"/>
      <c r="P641" s="16"/>
      <c r="Q641" s="16"/>
      <c r="R641" s="16"/>
      <c r="S641" s="16"/>
      <c r="T641" s="16" t="s">
        <v>1890</v>
      </c>
      <c r="U641" s="16"/>
      <c r="V641" s="16"/>
      <c r="AB641" s="16" t="s">
        <v>1892</v>
      </c>
      <c r="AH641" s="16" t="s">
        <v>1891</v>
      </c>
      <c r="AI641" s="16" t="s">
        <v>1893</v>
      </c>
      <c r="AJ641" s="16" t="s">
        <v>1894</v>
      </c>
      <c r="AL641" s="16"/>
      <c r="AU641" s="16">
        <f t="shared" si="26"/>
        <v>1</v>
      </c>
      <c r="AW641" s="16">
        <f>LEN(AV641)-LEN(SUBSTITUTE(AV641,",",""))+1</f>
        <v>1</v>
      </c>
      <c r="AY641" s="30">
        <f>Table1[[#This Row], [no. of introduced regions]]/Table1[[#This Row], [no. of native regions]]</f>
        <v>1</v>
      </c>
      <c r="BC641" s="26"/>
      <c r="BH641" s="16"/>
      <c r="BI641" s="41"/>
      <c r="BT641" s="16"/>
      <c r="CC641" s="16"/>
      <c r="CS641" s="19"/>
      <c r="CX641" s="16"/>
      <c r="DA641" s="16"/>
      <c r="DB641" s="16"/>
      <c r="DC641" s="16"/>
      <c r="DE641" s="16"/>
      <c r="DJ641" s="16"/>
    </row>
    <row r="642" spans="1:114" x14ac:dyDescent="0.35">
      <c r="A642" s="16" t="s">
        <v>6259</v>
      </c>
      <c r="C642" t="s">
        <v>2437</v>
      </c>
      <c r="D642" s="32"/>
      <c r="E642"/>
      <c r="F642" s="16" t="s">
        <v>734</v>
      </c>
      <c r="G642" s="16"/>
      <c r="J642" s="16" t="s">
        <v>119</v>
      </c>
      <c r="K642" s="16"/>
      <c r="L642" s="16"/>
      <c r="M642" s="16">
        <f t="shared" ref="M642:M705" si="27">SUM(COUNTIF(G642:L642,"yes"))</f>
        <v>1</v>
      </c>
      <c r="N642" s="16"/>
      <c r="O642" s="16"/>
      <c r="P642" s="16"/>
      <c r="Q642" s="16"/>
      <c r="R642" s="16"/>
      <c r="S642" s="16"/>
      <c r="T642" s="16" t="s">
        <v>2436</v>
      </c>
      <c r="U642" s="16"/>
      <c r="V642" s="16"/>
      <c r="AB642" s="16" t="s">
        <v>2437</v>
      </c>
      <c r="AH642" s="16" t="s">
        <v>1277</v>
      </c>
      <c r="AI642" s="16" t="s">
        <v>2060</v>
      </c>
      <c r="AJ642" s="16" t="s">
        <v>2074</v>
      </c>
      <c r="AL642" s="16"/>
      <c r="AU642" s="16">
        <f t="shared" si="26"/>
        <v>1</v>
      </c>
      <c r="AY642" s="30"/>
      <c r="BC642" s="26"/>
      <c r="BH642" s="16"/>
      <c r="BI642" s="41"/>
      <c r="BT642" s="16"/>
      <c r="CC642" s="16"/>
      <c r="CS642" s="19"/>
      <c r="CX642" s="16"/>
      <c r="DA642" s="16"/>
      <c r="DB642" s="16"/>
      <c r="DC642" s="16"/>
      <c r="DE642" s="16"/>
      <c r="DJ642" s="16"/>
    </row>
    <row r="643" spans="1:114" x14ac:dyDescent="0.35">
      <c r="A643" s="16" t="s">
        <v>6259</v>
      </c>
      <c r="C643" t="s">
        <v>2646</v>
      </c>
      <c r="D643" s="32"/>
      <c r="E643"/>
      <c r="F643" s="16" t="s">
        <v>734</v>
      </c>
      <c r="G643" s="16"/>
      <c r="J643" s="16" t="s">
        <v>119</v>
      </c>
      <c r="K643" s="16"/>
      <c r="L643" s="16"/>
      <c r="M643" s="16">
        <f t="shared" si="27"/>
        <v>1</v>
      </c>
      <c r="N643" s="16"/>
      <c r="O643" s="16"/>
      <c r="P643" s="16"/>
      <c r="Q643" s="16"/>
      <c r="R643" s="16"/>
      <c r="S643" s="16"/>
      <c r="T643" s="16" t="s">
        <v>2645</v>
      </c>
      <c r="U643" s="16"/>
      <c r="V643" s="16"/>
      <c r="AB643" s="16" t="s">
        <v>2646</v>
      </c>
      <c r="AH643" s="16" t="s">
        <v>1246</v>
      </c>
      <c r="AI643" s="16" t="s">
        <v>1245</v>
      </c>
      <c r="AJ643" s="16" t="s">
        <v>2647</v>
      </c>
      <c r="AL643" s="16"/>
      <c r="AU643" s="16">
        <f t="shared" si="26"/>
        <v>1</v>
      </c>
      <c r="AY643" s="30"/>
      <c r="BC643" s="26"/>
      <c r="BH643" s="16"/>
      <c r="BI643" s="41"/>
      <c r="BT643" s="16"/>
      <c r="CC643" s="16"/>
      <c r="CS643" s="19"/>
      <c r="CX643" s="16"/>
      <c r="DA643" s="16"/>
      <c r="DB643" s="16"/>
      <c r="DC643" s="16"/>
      <c r="DE643" s="16"/>
      <c r="DJ643" s="16"/>
    </row>
    <row r="644" spans="1:114" x14ac:dyDescent="0.35">
      <c r="A644" s="16" t="s">
        <v>6259</v>
      </c>
      <c r="C644" t="s">
        <v>1934</v>
      </c>
      <c r="D644" s="32"/>
      <c r="E644"/>
      <c r="F644" s="16" t="s">
        <v>734</v>
      </c>
      <c r="G644" s="16"/>
      <c r="J644" s="16" t="s">
        <v>119</v>
      </c>
      <c r="K644" s="16"/>
      <c r="L644" s="16"/>
      <c r="M644" s="16">
        <f t="shared" si="27"/>
        <v>1</v>
      </c>
      <c r="N644" s="16"/>
      <c r="O644" s="16"/>
      <c r="P644" s="16"/>
      <c r="Q644" s="16"/>
      <c r="R644" s="16"/>
      <c r="S644" s="16"/>
      <c r="T644" s="16" t="s">
        <v>1933</v>
      </c>
      <c r="U644" s="16"/>
      <c r="V644" s="16"/>
      <c r="AB644" s="16" t="s">
        <v>1934</v>
      </c>
      <c r="AH644" s="16" t="s">
        <v>1230</v>
      </c>
      <c r="AI644" s="16" t="s">
        <v>1935</v>
      </c>
      <c r="AJ644" s="16" t="s">
        <v>1936</v>
      </c>
      <c r="AL644" s="16"/>
      <c r="AU644" s="16">
        <f t="shared" si="26"/>
        <v>1</v>
      </c>
      <c r="AW644" s="16">
        <f>LEN(AV644)-LEN(SUBSTITUTE(AV644,",",""))+1</f>
        <v>1</v>
      </c>
      <c r="AY644" s="30">
        <f>Table1[[#This Row], [no. of introduced regions]]/Table1[[#This Row], [no. of native regions]]</f>
        <v>1</v>
      </c>
      <c r="BC644" s="26"/>
      <c r="BH644" s="16"/>
      <c r="BI644" s="41"/>
      <c r="BT644" s="16"/>
      <c r="CC644" s="16"/>
      <c r="CS644" s="19"/>
      <c r="CX644" s="16"/>
      <c r="DA644" s="16"/>
      <c r="DB644" s="16"/>
      <c r="DC644" s="16"/>
      <c r="DE644" s="16"/>
      <c r="DJ644" s="16"/>
    </row>
    <row r="645" spans="1:114" x14ac:dyDescent="0.35">
      <c r="A645" s="16" t="s">
        <v>6259</v>
      </c>
      <c r="C645" t="s">
        <v>2725</v>
      </c>
      <c r="D645" s="32"/>
      <c r="E645"/>
      <c r="F645" s="16" t="s">
        <v>734</v>
      </c>
      <c r="G645" s="16"/>
      <c r="J645" s="16" t="s">
        <v>119</v>
      </c>
      <c r="K645" s="16"/>
      <c r="L645" s="16"/>
      <c r="M645" s="16">
        <f t="shared" si="27"/>
        <v>1</v>
      </c>
      <c r="N645" s="16"/>
      <c r="O645" s="16"/>
      <c r="P645" s="16"/>
      <c r="Q645" s="16"/>
      <c r="R645" s="16"/>
      <c r="S645" s="16"/>
      <c r="T645" s="16" t="s">
        <v>2724</v>
      </c>
      <c r="U645" s="16"/>
      <c r="V645" s="16"/>
      <c r="AB645" s="16" t="s">
        <v>2725</v>
      </c>
      <c r="AH645" s="16" t="s">
        <v>799</v>
      </c>
      <c r="AI645" s="16" t="s">
        <v>2723</v>
      </c>
      <c r="AJ645" s="16" t="s">
        <v>1363</v>
      </c>
      <c r="AL645" s="16"/>
      <c r="AY645" s="30"/>
      <c r="BC645" s="26"/>
      <c r="BH645" s="16"/>
      <c r="BI645" s="41"/>
      <c r="BT645" s="16"/>
      <c r="CC645" s="16"/>
      <c r="CS645" s="19"/>
      <c r="CX645" s="16"/>
      <c r="DA645" s="16"/>
      <c r="DB645" s="16"/>
      <c r="DC645" s="16"/>
      <c r="DE645" s="16"/>
      <c r="DJ645" s="16"/>
    </row>
    <row r="646" spans="1:114" x14ac:dyDescent="0.35">
      <c r="A646" s="16" t="s">
        <v>6259</v>
      </c>
      <c r="C646" t="s">
        <v>2246</v>
      </c>
      <c r="D646" s="32"/>
      <c r="E646"/>
      <c r="F646" s="16" t="s">
        <v>734</v>
      </c>
      <c r="G646" s="16"/>
      <c r="J646" s="16" t="s">
        <v>119</v>
      </c>
      <c r="K646" s="16"/>
      <c r="L646" s="16"/>
      <c r="M646" s="16">
        <f t="shared" si="27"/>
        <v>1</v>
      </c>
      <c r="N646" s="16"/>
      <c r="O646" s="16"/>
      <c r="P646" s="16"/>
      <c r="Q646" s="16"/>
      <c r="R646" s="16"/>
      <c r="S646" s="16"/>
      <c r="T646" s="16" t="s">
        <v>2245</v>
      </c>
      <c r="U646" s="16"/>
      <c r="V646" s="16"/>
      <c r="AB646" s="16" t="s">
        <v>2246</v>
      </c>
      <c r="AH646" s="16" t="s">
        <v>2240</v>
      </c>
      <c r="AI646" s="16" t="s">
        <v>1893</v>
      </c>
      <c r="AJ646" s="16" t="s">
        <v>1451</v>
      </c>
      <c r="AL646" s="16"/>
      <c r="AU646" s="16">
        <f t="shared" ref="AU646:AU653" si="28">LEN(AT646)-LEN(SUBSTITUTE(AT646,",",""))+1</f>
        <v>1</v>
      </c>
      <c r="AY646" s="30"/>
      <c r="BC646" s="26"/>
      <c r="BH646" s="16"/>
      <c r="BI646" s="41"/>
      <c r="BT646" s="16"/>
      <c r="CC646" s="16"/>
      <c r="CS646" s="19"/>
      <c r="CX646" s="16"/>
      <c r="DA646" s="16"/>
      <c r="DB646" s="16"/>
      <c r="DC646" s="16"/>
      <c r="DE646" s="16"/>
      <c r="DJ646" s="16"/>
    </row>
    <row r="647" spans="1:114" x14ac:dyDescent="0.35">
      <c r="A647" s="16" t="s">
        <v>6259</v>
      </c>
      <c r="C647" t="s">
        <v>1861</v>
      </c>
      <c r="D647" s="32"/>
      <c r="E647"/>
      <c r="F647" s="16" t="s">
        <v>734</v>
      </c>
      <c r="G647" s="16"/>
      <c r="J647" s="16" t="s">
        <v>119</v>
      </c>
      <c r="K647" s="16"/>
      <c r="L647" s="16"/>
      <c r="M647" s="16">
        <f t="shared" si="27"/>
        <v>1</v>
      </c>
      <c r="N647" s="16"/>
      <c r="O647" s="16"/>
      <c r="P647" s="16"/>
      <c r="Q647" s="16"/>
      <c r="R647" s="16"/>
      <c r="S647" s="16"/>
      <c r="T647" s="16" t="s">
        <v>1860</v>
      </c>
      <c r="U647" s="16"/>
      <c r="V647" s="16"/>
      <c r="AB647" s="16" t="s">
        <v>1861</v>
      </c>
      <c r="AH647" s="16" t="s">
        <v>1330</v>
      </c>
      <c r="AI647" s="16" t="s">
        <v>1390</v>
      </c>
      <c r="AJ647" s="16" t="s">
        <v>1282</v>
      </c>
      <c r="AL647" s="16"/>
      <c r="AU647" s="16">
        <f t="shared" si="28"/>
        <v>1</v>
      </c>
      <c r="AW647" s="16">
        <f>LEN(AV647)-LEN(SUBSTITUTE(AV647,",",""))+1</f>
        <v>1</v>
      </c>
      <c r="AY647" s="30">
        <f>Table1[[#This Row], [no. of introduced regions]]/Table1[[#This Row], [no. of native regions]]</f>
        <v>1</v>
      </c>
      <c r="BC647" s="26"/>
      <c r="BH647" s="16"/>
      <c r="BI647" s="41"/>
      <c r="BT647" s="16"/>
      <c r="CC647" s="16"/>
      <c r="CS647" s="19"/>
      <c r="CX647" s="16"/>
      <c r="DA647" s="16"/>
      <c r="DB647" s="16"/>
      <c r="DC647" s="16"/>
      <c r="DE647" s="16"/>
      <c r="DJ647" s="16"/>
    </row>
    <row r="648" spans="1:114" x14ac:dyDescent="0.35">
      <c r="A648" s="16" t="s">
        <v>6259</v>
      </c>
      <c r="C648" t="s">
        <v>2020</v>
      </c>
      <c r="D648" s="32"/>
      <c r="E648"/>
      <c r="F648" s="16" t="s">
        <v>734</v>
      </c>
      <c r="G648" s="16"/>
      <c r="J648" s="16" t="s">
        <v>119</v>
      </c>
      <c r="K648" s="16"/>
      <c r="L648" s="16"/>
      <c r="M648" s="16">
        <f t="shared" si="27"/>
        <v>1</v>
      </c>
      <c r="N648" s="16"/>
      <c r="O648" s="16"/>
      <c r="P648" s="16"/>
      <c r="Q648" s="16"/>
      <c r="R648" s="16"/>
      <c r="S648" s="16"/>
      <c r="T648" s="16" t="s">
        <v>2019</v>
      </c>
      <c r="U648" s="16"/>
      <c r="V648" s="16"/>
      <c r="AB648" s="16" t="s">
        <v>2020</v>
      </c>
      <c r="AH648" s="16" t="s">
        <v>1246</v>
      </c>
      <c r="AI648" s="16" t="s">
        <v>1245</v>
      </c>
      <c r="AJ648" s="16" t="s">
        <v>1252</v>
      </c>
      <c r="AL648" s="16"/>
      <c r="AU648" s="16">
        <f t="shared" si="28"/>
        <v>1</v>
      </c>
      <c r="AW648" s="16">
        <f>LEN(AV648)-LEN(SUBSTITUTE(AV648,",",""))+1</f>
        <v>1</v>
      </c>
      <c r="AY648" s="30"/>
      <c r="BC648" s="26"/>
      <c r="BH648" s="16"/>
      <c r="BI648" s="41"/>
      <c r="BT648" s="16"/>
      <c r="CC648" s="16"/>
      <c r="CS648" s="19"/>
      <c r="CX648" s="16"/>
      <c r="DA648" s="16"/>
      <c r="DB648" s="16"/>
      <c r="DC648" s="16"/>
      <c r="DE648" s="16"/>
      <c r="DJ648" s="16"/>
    </row>
    <row r="649" spans="1:114" x14ac:dyDescent="0.35">
      <c r="A649" s="16" t="s">
        <v>6259</v>
      </c>
      <c r="C649" t="s">
        <v>2361</v>
      </c>
      <c r="D649" s="32"/>
      <c r="E649"/>
      <c r="F649" s="16" t="s">
        <v>734</v>
      </c>
      <c r="G649" s="16"/>
      <c r="J649" s="16" t="s">
        <v>119</v>
      </c>
      <c r="K649" s="16"/>
      <c r="L649" s="16"/>
      <c r="M649" s="16">
        <f t="shared" si="27"/>
        <v>1</v>
      </c>
      <c r="N649" s="16"/>
      <c r="O649" s="16"/>
      <c r="P649" s="16"/>
      <c r="Q649" s="16"/>
      <c r="R649" s="16"/>
      <c r="S649" s="16"/>
      <c r="T649" s="16" t="s">
        <v>2360</v>
      </c>
      <c r="U649" s="16"/>
      <c r="V649" s="16"/>
      <c r="AB649" s="16" t="s">
        <v>2361</v>
      </c>
      <c r="AH649" s="16" t="s">
        <v>2351</v>
      </c>
      <c r="AI649" s="16" t="s">
        <v>1530</v>
      </c>
      <c r="AJ649" s="16" t="s">
        <v>1738</v>
      </c>
      <c r="AL649" s="16"/>
      <c r="AU649" s="16">
        <f t="shared" si="28"/>
        <v>1</v>
      </c>
      <c r="AY649" s="30"/>
      <c r="BC649" s="26"/>
      <c r="BH649" s="16"/>
      <c r="BI649" s="41"/>
      <c r="BT649" s="16"/>
      <c r="CC649" s="16"/>
      <c r="CS649" s="19"/>
      <c r="CX649" s="16"/>
      <c r="DA649" s="16"/>
      <c r="DB649" s="16"/>
      <c r="DC649" s="16"/>
      <c r="DE649" s="16"/>
      <c r="DJ649" s="16"/>
    </row>
    <row r="650" spans="1:114" x14ac:dyDescent="0.35">
      <c r="A650" s="16" t="s">
        <v>6259</v>
      </c>
      <c r="C650" t="s">
        <v>2196</v>
      </c>
      <c r="D650" s="32"/>
      <c r="E650"/>
      <c r="F650" s="16" t="s">
        <v>734</v>
      </c>
      <c r="G650" s="16"/>
      <c r="J650" s="16" t="s">
        <v>119</v>
      </c>
      <c r="K650" s="16"/>
      <c r="L650" s="16"/>
      <c r="M650" s="16">
        <f t="shared" si="27"/>
        <v>1</v>
      </c>
      <c r="N650" s="16"/>
      <c r="O650" s="16"/>
      <c r="P650" s="16"/>
      <c r="Q650" s="16"/>
      <c r="R650" s="16"/>
      <c r="S650" s="16"/>
      <c r="T650" s="16" t="s">
        <v>2195</v>
      </c>
      <c r="U650" s="16"/>
      <c r="V650" s="16"/>
      <c r="AB650" s="16" t="s">
        <v>2196</v>
      </c>
      <c r="AH650" s="16" t="s">
        <v>1445</v>
      </c>
      <c r="AI650" s="16" t="s">
        <v>1248</v>
      </c>
      <c r="AJ650" s="16" t="s">
        <v>1963</v>
      </c>
      <c r="AL650" s="16"/>
      <c r="AU650" s="16">
        <f t="shared" si="28"/>
        <v>1</v>
      </c>
      <c r="AY650" s="30"/>
      <c r="BC650" s="26"/>
      <c r="BH650" s="16"/>
      <c r="BI650" s="41"/>
      <c r="BT650" s="16"/>
      <c r="CC650" s="16"/>
      <c r="CS650" s="19"/>
      <c r="CX650" s="16"/>
      <c r="DA650" s="16"/>
      <c r="DB650" s="16"/>
      <c r="DC650" s="16"/>
      <c r="DE650" s="16"/>
      <c r="DJ650" s="16"/>
    </row>
    <row r="651" spans="1:114" x14ac:dyDescent="0.35">
      <c r="A651" s="16" t="s">
        <v>6259</v>
      </c>
      <c r="C651" t="s">
        <v>2536</v>
      </c>
      <c r="D651" s="32"/>
      <c r="E651"/>
      <c r="F651" s="16" t="s">
        <v>734</v>
      </c>
      <c r="G651" s="16"/>
      <c r="J651" s="16" t="s">
        <v>119</v>
      </c>
      <c r="K651" s="16"/>
      <c r="L651" s="16"/>
      <c r="M651" s="16">
        <f t="shared" si="27"/>
        <v>1</v>
      </c>
      <c r="N651" s="16"/>
      <c r="O651" s="16"/>
      <c r="P651" s="16"/>
      <c r="Q651" s="16"/>
      <c r="R651" s="16"/>
      <c r="S651" s="16"/>
      <c r="T651" s="16" t="s">
        <v>2535</v>
      </c>
      <c r="U651" s="16"/>
      <c r="V651" s="16"/>
      <c r="AB651" s="16" t="s">
        <v>2536</v>
      </c>
      <c r="AH651" s="16" t="s">
        <v>1246</v>
      </c>
      <c r="AI651" s="16" t="s">
        <v>1402</v>
      </c>
      <c r="AJ651" s="16" t="s">
        <v>2537</v>
      </c>
      <c r="AL651" s="16"/>
      <c r="AU651" s="16">
        <f t="shared" si="28"/>
        <v>1</v>
      </c>
      <c r="AY651" s="30"/>
      <c r="BC651" s="26"/>
      <c r="BH651" s="16"/>
      <c r="BI651" s="41"/>
      <c r="BT651" s="16"/>
      <c r="CC651" s="16"/>
      <c r="CS651" s="19"/>
      <c r="CX651" s="16"/>
      <c r="DA651" s="16"/>
      <c r="DB651" s="16"/>
      <c r="DC651" s="16"/>
      <c r="DE651" s="16"/>
      <c r="DJ651" s="16"/>
    </row>
    <row r="652" spans="1:114" x14ac:dyDescent="0.35">
      <c r="A652" s="16" t="s">
        <v>6259</v>
      </c>
      <c r="C652" t="s">
        <v>1817</v>
      </c>
      <c r="D652" s="32"/>
      <c r="E652"/>
      <c r="F652" s="16" t="s">
        <v>734</v>
      </c>
      <c r="G652" s="16"/>
      <c r="J652" s="16" t="s">
        <v>119</v>
      </c>
      <c r="K652" s="16"/>
      <c r="L652" s="16"/>
      <c r="M652" s="16">
        <f t="shared" si="27"/>
        <v>1</v>
      </c>
      <c r="N652" s="16"/>
      <c r="O652" s="16"/>
      <c r="P652" s="16"/>
      <c r="Q652" s="16"/>
      <c r="R652" s="16"/>
      <c r="S652" s="16"/>
      <c r="T652" s="16" t="s">
        <v>1816</v>
      </c>
      <c r="U652" s="16"/>
      <c r="V652" s="16"/>
      <c r="AB652" s="16" t="s">
        <v>1817</v>
      </c>
      <c r="AH652" s="16" t="s">
        <v>1330</v>
      </c>
      <c r="AI652" s="16" t="s">
        <v>1818</v>
      </c>
      <c r="AJ652" s="16" t="s">
        <v>1819</v>
      </c>
      <c r="AL652" s="16"/>
      <c r="AU652" s="16">
        <f t="shared" si="28"/>
        <v>1</v>
      </c>
      <c r="AW652" s="16">
        <f>LEN(AV652)-LEN(SUBSTITUTE(AV652,",",""))+1</f>
        <v>1</v>
      </c>
      <c r="AX652" s="16">
        <f>Table1[[#This Row], [no. of native regions]]+Table1[[#This Row], [no. of introduced regions]]</f>
        <v>2</v>
      </c>
      <c r="AY652" s="30">
        <f>Table1[[#This Row], [no. of introduced regions]]/Table1[[#This Row], [no. of native regions]]</f>
        <v>1</v>
      </c>
      <c r="BC652" s="26"/>
      <c r="BH652" s="16"/>
      <c r="BI652" s="41"/>
      <c r="BT652" s="16"/>
      <c r="CC652" s="16"/>
      <c r="CS652" s="19"/>
      <c r="CX652" s="16"/>
      <c r="DA652" s="16"/>
      <c r="DB652" s="16"/>
      <c r="DC652" s="16"/>
      <c r="DE652" s="16"/>
      <c r="DJ652" s="16"/>
    </row>
    <row r="653" spans="1:114" x14ac:dyDescent="0.35">
      <c r="A653" s="16" t="s">
        <v>6259</v>
      </c>
      <c r="C653" t="s">
        <v>1929</v>
      </c>
      <c r="D653" s="32"/>
      <c r="E653"/>
      <c r="F653" s="16" t="s">
        <v>734</v>
      </c>
      <c r="G653" s="16"/>
      <c r="J653" s="16" t="s">
        <v>119</v>
      </c>
      <c r="K653" s="16"/>
      <c r="L653" s="16"/>
      <c r="M653" s="16">
        <f t="shared" si="27"/>
        <v>1</v>
      </c>
      <c r="N653" s="16"/>
      <c r="O653" s="16"/>
      <c r="P653" s="16"/>
      <c r="Q653" s="16"/>
      <c r="R653" s="16"/>
      <c r="S653" s="16"/>
      <c r="T653" s="16" t="s">
        <v>1928</v>
      </c>
      <c r="U653" s="16"/>
      <c r="V653" s="16"/>
      <c r="AB653" s="16" t="s">
        <v>1929</v>
      </c>
      <c r="AH653" s="16" t="s">
        <v>752</v>
      </c>
      <c r="AI653" s="16" t="s">
        <v>1530</v>
      </c>
      <c r="AJ653" s="16" t="s">
        <v>1192</v>
      </c>
      <c r="AL653" s="16"/>
      <c r="AU653" s="16">
        <f t="shared" si="28"/>
        <v>1</v>
      </c>
      <c r="AW653" s="16">
        <f>LEN(AV653)-LEN(SUBSTITUTE(AV653,",",""))+1</f>
        <v>1</v>
      </c>
      <c r="AY653" s="30">
        <f>Table1[[#This Row], [no. of introduced regions]]/Table1[[#This Row], [no. of native regions]]</f>
        <v>1</v>
      </c>
      <c r="BC653" s="26"/>
      <c r="BH653" s="16"/>
      <c r="BI653" s="41"/>
      <c r="BT653" s="16"/>
      <c r="CC653" s="16"/>
      <c r="CS653" s="19"/>
      <c r="CX653" s="16"/>
      <c r="DA653" s="16"/>
      <c r="DB653" s="16"/>
      <c r="DC653" s="16"/>
      <c r="DE653" s="16"/>
      <c r="DJ653" s="16"/>
    </row>
    <row r="654" spans="1:114" x14ac:dyDescent="0.35">
      <c r="A654" s="16" t="s">
        <v>6259</v>
      </c>
      <c r="C654" t="s">
        <v>2926</v>
      </c>
      <c r="D654" s="32"/>
      <c r="E654"/>
      <c r="F654" s="16" t="s">
        <v>734</v>
      </c>
      <c r="G654" s="16"/>
      <c r="J654" s="16" t="s">
        <v>119</v>
      </c>
      <c r="K654" s="16"/>
      <c r="L654" s="16"/>
      <c r="M654" s="16">
        <f t="shared" si="27"/>
        <v>1</v>
      </c>
      <c r="N654" s="16"/>
      <c r="O654" s="16"/>
      <c r="P654" s="16"/>
      <c r="Q654" s="16"/>
      <c r="R654" s="16"/>
      <c r="S654" s="16"/>
      <c r="T654" s="16" t="s">
        <v>2925</v>
      </c>
      <c r="U654" s="16"/>
      <c r="V654" s="16"/>
      <c r="AB654" s="16" t="s">
        <v>2926</v>
      </c>
      <c r="AH654" s="16" t="s">
        <v>2923</v>
      </c>
      <c r="AI654" s="16" t="s">
        <v>1608</v>
      </c>
      <c r="AJ654" s="16" t="s">
        <v>2927</v>
      </c>
      <c r="AL654" s="16"/>
      <c r="AY654" s="30"/>
      <c r="BC654" s="26"/>
      <c r="BH654" s="16"/>
      <c r="BI654" s="41"/>
      <c r="BT654" s="16"/>
      <c r="CC654" s="16"/>
      <c r="CS654" s="19"/>
      <c r="CX654" s="16"/>
      <c r="DA654" s="16"/>
      <c r="DB654" s="16"/>
      <c r="DC654" s="16"/>
      <c r="DE654" s="16"/>
      <c r="DJ654" s="16"/>
    </row>
    <row r="655" spans="1:114" x14ac:dyDescent="0.35">
      <c r="A655" s="16" t="s">
        <v>6259</v>
      </c>
      <c r="C655" t="s">
        <v>2395</v>
      </c>
      <c r="D655" s="32"/>
      <c r="E655"/>
      <c r="F655" s="16" t="s">
        <v>734</v>
      </c>
      <c r="G655" s="16"/>
      <c r="J655" s="16" t="s">
        <v>119</v>
      </c>
      <c r="K655" s="16"/>
      <c r="L655" s="16"/>
      <c r="M655" s="16">
        <f t="shared" si="27"/>
        <v>1</v>
      </c>
      <c r="N655" s="16"/>
      <c r="O655" s="16"/>
      <c r="P655" s="16"/>
      <c r="Q655" s="16"/>
      <c r="R655" s="16"/>
      <c r="S655" s="16"/>
      <c r="T655" s="16" t="s">
        <v>2394</v>
      </c>
      <c r="U655" s="16"/>
      <c r="V655" s="16"/>
      <c r="AB655" s="16" t="s">
        <v>2395</v>
      </c>
      <c r="AH655" s="16" t="s">
        <v>1345</v>
      </c>
      <c r="AI655" s="16" t="s">
        <v>946</v>
      </c>
      <c r="AJ655" s="16" t="s">
        <v>1751</v>
      </c>
      <c r="AL655" s="16"/>
      <c r="AU655" s="16">
        <f>LEN(AT655)-LEN(SUBSTITUTE(AT655,",",""))+1</f>
        <v>1</v>
      </c>
      <c r="AY655" s="30"/>
      <c r="BC655" s="26"/>
      <c r="BH655" s="16"/>
      <c r="BI655" s="41"/>
      <c r="BT655" s="16"/>
      <c r="CC655" s="16"/>
      <c r="CS655" s="19"/>
      <c r="CX655" s="16"/>
      <c r="DA655" s="16"/>
      <c r="DB655" s="16"/>
      <c r="DC655" s="16"/>
      <c r="DE655" s="16"/>
      <c r="DJ655" s="16"/>
    </row>
    <row r="656" spans="1:114" x14ac:dyDescent="0.35">
      <c r="A656" s="16" t="s">
        <v>6259</v>
      </c>
      <c r="C656" t="s">
        <v>2719</v>
      </c>
      <c r="D656" s="32"/>
      <c r="E656"/>
      <c r="F656" s="16" t="s">
        <v>734</v>
      </c>
      <c r="G656" s="16"/>
      <c r="J656" s="16" t="s">
        <v>119</v>
      </c>
      <c r="K656" s="16"/>
      <c r="L656" s="16"/>
      <c r="M656" s="16">
        <f t="shared" si="27"/>
        <v>1</v>
      </c>
      <c r="N656" s="16"/>
      <c r="O656" s="16"/>
      <c r="P656" s="16"/>
      <c r="Q656" s="16"/>
      <c r="R656" s="16"/>
      <c r="S656" s="16"/>
      <c r="T656" s="16" t="s">
        <v>2718</v>
      </c>
      <c r="U656" s="16"/>
      <c r="V656" s="16"/>
      <c r="AB656" s="16" t="s">
        <v>2719</v>
      </c>
      <c r="AH656" s="16" t="s">
        <v>1811</v>
      </c>
      <c r="AI656" s="16" t="s">
        <v>731</v>
      </c>
      <c r="AJ656" s="16" t="s">
        <v>1249</v>
      </c>
      <c r="AL656" s="16"/>
      <c r="AY656" s="30"/>
      <c r="BC656" s="26"/>
      <c r="BH656" s="16"/>
      <c r="BI656" s="41"/>
      <c r="BT656" s="16"/>
      <c r="CC656" s="16"/>
      <c r="CS656" s="19"/>
      <c r="CX656" s="16"/>
      <c r="DA656" s="16"/>
      <c r="DB656" s="16"/>
      <c r="DC656" s="16"/>
      <c r="DE656" s="16"/>
      <c r="DJ656" s="16"/>
    </row>
    <row r="657" spans="1:114" x14ac:dyDescent="0.35">
      <c r="A657" s="16" t="s">
        <v>6259</v>
      </c>
      <c r="C657" t="s">
        <v>2078</v>
      </c>
      <c r="D657" s="32"/>
      <c r="E657"/>
      <c r="F657" s="16" t="s">
        <v>734</v>
      </c>
      <c r="G657" s="16"/>
      <c r="J657" s="16" t="s">
        <v>119</v>
      </c>
      <c r="K657" s="16"/>
      <c r="L657" s="16"/>
      <c r="M657" s="16">
        <f t="shared" si="27"/>
        <v>1</v>
      </c>
      <c r="N657" s="16"/>
      <c r="O657" s="16"/>
      <c r="P657" s="16"/>
      <c r="Q657" s="16"/>
      <c r="R657" s="16"/>
      <c r="S657" s="16"/>
      <c r="T657" s="16" t="s">
        <v>2077</v>
      </c>
      <c r="U657" s="16"/>
      <c r="V657" s="16"/>
      <c r="AB657" s="16" t="s">
        <v>2078</v>
      </c>
      <c r="AH657" s="16" t="s">
        <v>1345</v>
      </c>
      <c r="AI657" s="16" t="s">
        <v>1248</v>
      </c>
      <c r="AJ657" s="16" t="s">
        <v>1252</v>
      </c>
      <c r="AL657" s="16"/>
      <c r="AU657" s="16">
        <f>LEN(AT657)-LEN(SUBSTITUTE(AT657,",",""))+1</f>
        <v>1</v>
      </c>
      <c r="AY657" s="30"/>
      <c r="BC657" s="26"/>
      <c r="BH657" s="16"/>
      <c r="BI657" s="41"/>
      <c r="BT657" s="16"/>
      <c r="CC657" s="16"/>
      <c r="CS657" s="19"/>
      <c r="CX657" s="16"/>
      <c r="DA657" s="16"/>
      <c r="DB657" s="16"/>
      <c r="DC657" s="16"/>
      <c r="DE657" s="16"/>
      <c r="DJ657" s="16"/>
    </row>
    <row r="658" spans="1:114" x14ac:dyDescent="0.35">
      <c r="A658" s="16" t="s">
        <v>6259</v>
      </c>
      <c r="C658" t="s">
        <v>2692</v>
      </c>
      <c r="D658" s="32"/>
      <c r="E658"/>
      <c r="F658" s="16" t="s">
        <v>734</v>
      </c>
      <c r="G658" s="16"/>
      <c r="J658" s="16" t="s">
        <v>119</v>
      </c>
      <c r="K658" s="16"/>
      <c r="L658" s="16"/>
      <c r="M658" s="16">
        <f t="shared" si="27"/>
        <v>1</v>
      </c>
      <c r="N658" s="16"/>
      <c r="O658" s="16"/>
      <c r="P658" s="16"/>
      <c r="Q658" s="16"/>
      <c r="R658" s="16"/>
      <c r="S658" s="16"/>
      <c r="T658" s="16" t="s">
        <v>2691</v>
      </c>
      <c r="U658" s="16"/>
      <c r="V658" s="16"/>
      <c r="AB658" s="16" t="s">
        <v>2692</v>
      </c>
      <c r="AH658" s="16" t="s">
        <v>2685</v>
      </c>
      <c r="AI658" s="16" t="s">
        <v>1248</v>
      </c>
      <c r="AJ658" s="16" t="s">
        <v>2619</v>
      </c>
      <c r="AL658" s="16"/>
      <c r="AY658" s="30"/>
      <c r="BC658" s="26"/>
      <c r="BH658" s="16"/>
      <c r="BI658" s="41"/>
      <c r="BT658" s="16"/>
      <c r="CC658" s="16"/>
      <c r="CS658" s="19"/>
      <c r="CX658" s="16"/>
      <c r="DA658" s="16"/>
      <c r="DB658" s="16"/>
      <c r="DC658" s="16"/>
      <c r="DE658" s="16"/>
      <c r="DJ658" s="16"/>
    </row>
    <row r="659" spans="1:114" x14ac:dyDescent="0.35">
      <c r="A659" s="16" t="s">
        <v>6259</v>
      </c>
      <c r="C659" t="s">
        <v>1740</v>
      </c>
      <c r="D659" s="32"/>
      <c r="E659"/>
      <c r="F659" s="16" t="s">
        <v>734</v>
      </c>
      <c r="G659" s="16"/>
      <c r="J659" s="16" t="s">
        <v>119</v>
      </c>
      <c r="K659" s="16"/>
      <c r="L659" s="16"/>
      <c r="M659" s="16">
        <f t="shared" si="27"/>
        <v>1</v>
      </c>
      <c r="N659" s="16"/>
      <c r="O659" s="16"/>
      <c r="P659" s="16"/>
      <c r="Q659" s="16"/>
      <c r="R659" s="16"/>
      <c r="S659" s="16"/>
      <c r="T659" s="16" t="s">
        <v>1739</v>
      </c>
      <c r="U659" s="16"/>
      <c r="V659" s="16"/>
      <c r="AB659" s="16" t="s">
        <v>1740</v>
      </c>
      <c r="AH659" s="16" t="s">
        <v>1345</v>
      </c>
      <c r="AI659" s="16" t="s">
        <v>1402</v>
      </c>
      <c r="AJ659" s="16" t="s">
        <v>1336</v>
      </c>
      <c r="AL659" s="16"/>
      <c r="AU659" s="16">
        <f>LEN(AT659)-LEN(SUBSTITUTE(AT659,",",""))+1</f>
        <v>1</v>
      </c>
      <c r="AW659" s="16">
        <f>LEN(AV659)-LEN(SUBSTITUTE(AV659,",",""))+1</f>
        <v>1</v>
      </c>
      <c r="AX659" s="16">
        <f>Table1[[#This Row], [no. of native regions]]+Table1[[#This Row], [no. of introduced regions]]</f>
        <v>2</v>
      </c>
      <c r="AY659" s="30">
        <f>Table1[[#This Row], [no. of introduced regions]]/Table1[[#This Row], [no. of native regions]]</f>
        <v>1</v>
      </c>
      <c r="BC659" s="26"/>
      <c r="BH659" s="16"/>
      <c r="BI659" s="41"/>
      <c r="BT659" s="16"/>
      <c r="CC659" s="16"/>
      <c r="CS659" s="19"/>
      <c r="CX659" s="16"/>
      <c r="DA659" s="16"/>
      <c r="DB659" s="16"/>
      <c r="DC659" s="16"/>
      <c r="DE659" s="16"/>
      <c r="DJ659" s="16"/>
    </row>
    <row r="660" spans="1:114" x14ac:dyDescent="0.35">
      <c r="A660" s="16" t="s">
        <v>6259</v>
      </c>
      <c r="C660" t="s">
        <v>1358</v>
      </c>
      <c r="D660" s="32"/>
      <c r="E660"/>
      <c r="F660" s="16" t="s">
        <v>734</v>
      </c>
      <c r="G660" s="16"/>
      <c r="J660" s="16" t="s">
        <v>119</v>
      </c>
      <c r="K660" s="16"/>
      <c r="L660" s="16"/>
      <c r="M660" s="16">
        <f t="shared" si="27"/>
        <v>1</v>
      </c>
      <c r="N660" s="16"/>
      <c r="O660" s="16"/>
      <c r="P660" s="16"/>
      <c r="Q660" s="16"/>
      <c r="R660" s="16"/>
      <c r="S660" s="16"/>
      <c r="T660" s="16" t="s">
        <v>1359</v>
      </c>
      <c r="U660" s="16"/>
      <c r="V660" s="16"/>
      <c r="AB660" s="16" t="s">
        <v>1360</v>
      </c>
      <c r="AH660" s="16" t="s">
        <v>752</v>
      </c>
      <c r="AI660" s="16" t="s">
        <v>997</v>
      </c>
      <c r="AJ660" s="16" t="s">
        <v>1361</v>
      </c>
      <c r="AL660" s="16"/>
      <c r="AU660" s="16">
        <f>LEN(AT660)-LEN(SUBSTITUTE(AT660,",",""))+1</f>
        <v>1</v>
      </c>
      <c r="AW660" s="16">
        <f>LEN(AV660)-LEN(SUBSTITUTE(AV660,",",""))+1</f>
        <v>1</v>
      </c>
      <c r="AX660" s="16">
        <f>Table1[[#This Row], [no. of native regions]]+Table1[[#This Row], [no. of introduced regions]]</f>
        <v>2</v>
      </c>
      <c r="AY660" s="30">
        <f>Table1[[#This Row], [no. of introduced regions]]/Table1[[#This Row], [no. of native regions]]</f>
        <v>1</v>
      </c>
      <c r="BC660" s="26"/>
      <c r="BH660" s="16"/>
      <c r="BI660" s="41"/>
      <c r="BT660" s="16"/>
      <c r="CC660" s="16"/>
      <c r="CS660" s="19"/>
      <c r="CX660" s="16"/>
      <c r="DA660" s="16"/>
      <c r="DB660" s="16"/>
      <c r="DC660" s="16"/>
      <c r="DE660" s="16"/>
      <c r="DJ660" s="16"/>
    </row>
    <row r="661" spans="1:114" x14ac:dyDescent="0.35">
      <c r="A661" s="16" t="s">
        <v>6259</v>
      </c>
      <c r="C661" t="s">
        <v>3058</v>
      </c>
      <c r="D661" s="32"/>
      <c r="E661"/>
      <c r="F661" s="16" t="s">
        <v>734</v>
      </c>
      <c r="G661" s="16"/>
      <c r="J661" s="16" t="s">
        <v>119</v>
      </c>
      <c r="K661" s="16"/>
      <c r="L661" s="16"/>
      <c r="M661" s="16">
        <f t="shared" si="27"/>
        <v>1</v>
      </c>
      <c r="N661" s="16"/>
      <c r="O661" s="16"/>
      <c r="P661" s="16"/>
      <c r="Q661" s="16"/>
      <c r="R661" s="16"/>
      <c r="S661" s="16"/>
      <c r="T661" s="16" t="s">
        <v>3057</v>
      </c>
      <c r="U661" s="16"/>
      <c r="V661" s="16"/>
      <c r="AB661" s="16" t="s">
        <v>3058</v>
      </c>
      <c r="AH661" s="16" t="s">
        <v>1246</v>
      </c>
      <c r="AI661" s="16" t="s">
        <v>1245</v>
      </c>
      <c r="AJ661" s="16" t="s">
        <v>1977</v>
      </c>
      <c r="AL661" s="16"/>
      <c r="AY661" s="30"/>
      <c r="BC661" s="26"/>
      <c r="BH661" s="16"/>
      <c r="BI661" s="41"/>
      <c r="BT661" s="16"/>
      <c r="CC661" s="16"/>
      <c r="CS661" s="19"/>
      <c r="CX661" s="16"/>
      <c r="DA661" s="16"/>
      <c r="DB661" s="16"/>
      <c r="DC661" s="16"/>
      <c r="DE661" s="16"/>
      <c r="DJ661" s="16"/>
    </row>
    <row r="662" spans="1:114" x14ac:dyDescent="0.35">
      <c r="A662" s="16" t="s">
        <v>6259</v>
      </c>
      <c r="C662" t="s">
        <v>2372</v>
      </c>
      <c r="D662" s="32"/>
      <c r="E662"/>
      <c r="F662" s="16" t="s">
        <v>734</v>
      </c>
      <c r="G662" s="16"/>
      <c r="J662" s="16" t="s">
        <v>119</v>
      </c>
      <c r="K662" s="16"/>
      <c r="L662" s="16"/>
      <c r="M662" s="16">
        <f t="shared" si="27"/>
        <v>1</v>
      </c>
      <c r="N662" s="16"/>
      <c r="O662" s="16"/>
      <c r="P662" s="16"/>
      <c r="Q662" s="16"/>
      <c r="R662" s="16"/>
      <c r="S662" s="16"/>
      <c r="T662" s="16" t="s">
        <v>2371</v>
      </c>
      <c r="U662" s="16"/>
      <c r="V662" s="16"/>
      <c r="AB662" s="16" t="s">
        <v>2372</v>
      </c>
      <c r="AH662" s="16" t="s">
        <v>1345</v>
      </c>
      <c r="AI662" s="16" t="s">
        <v>1530</v>
      </c>
      <c r="AJ662" s="16" t="s">
        <v>2373</v>
      </c>
      <c r="AL662" s="16"/>
      <c r="AU662" s="16">
        <f>LEN(AT662)-LEN(SUBSTITUTE(AT662,",",""))+1</f>
        <v>1</v>
      </c>
      <c r="AY662" s="30"/>
      <c r="BC662" s="26"/>
      <c r="BH662" s="16"/>
      <c r="BI662" s="41"/>
      <c r="BT662" s="16"/>
      <c r="CC662" s="16"/>
      <c r="CS662" s="19"/>
      <c r="CX662" s="16"/>
      <c r="DA662" s="16"/>
      <c r="DB662" s="16"/>
      <c r="DC662" s="16"/>
      <c r="DE662" s="16"/>
      <c r="DJ662" s="16"/>
    </row>
    <row r="663" spans="1:114" x14ac:dyDescent="0.35">
      <c r="A663" s="16" t="s">
        <v>6259</v>
      </c>
      <c r="C663" t="s">
        <v>2637</v>
      </c>
      <c r="D663" s="32"/>
      <c r="E663"/>
      <c r="F663" s="16" t="s">
        <v>734</v>
      </c>
      <c r="G663" s="16"/>
      <c r="J663" s="16" t="s">
        <v>119</v>
      </c>
      <c r="K663" s="16"/>
      <c r="L663" s="16"/>
      <c r="M663" s="16">
        <f t="shared" si="27"/>
        <v>1</v>
      </c>
      <c r="N663" s="16"/>
      <c r="O663" s="16"/>
      <c r="P663" s="16"/>
      <c r="Q663" s="16"/>
      <c r="R663" s="16"/>
      <c r="S663" s="16"/>
      <c r="T663" s="16" t="s">
        <v>2636</v>
      </c>
      <c r="U663" s="16"/>
      <c r="V663" s="16"/>
      <c r="AB663" s="16" t="s">
        <v>2637</v>
      </c>
      <c r="AH663" s="16" t="s">
        <v>777</v>
      </c>
      <c r="AI663" s="16" t="s">
        <v>824</v>
      </c>
      <c r="AJ663" s="16" t="s">
        <v>2635</v>
      </c>
      <c r="AL663" s="16"/>
      <c r="AU663" s="16">
        <f>LEN(AT663)-LEN(SUBSTITUTE(AT663,",",""))+1</f>
        <v>1</v>
      </c>
      <c r="AY663" s="30"/>
      <c r="BC663" s="26"/>
      <c r="BH663" s="16"/>
      <c r="BI663" s="41"/>
      <c r="BT663" s="16"/>
      <c r="CC663" s="16"/>
      <c r="CS663" s="19"/>
      <c r="CX663" s="16"/>
      <c r="DA663" s="16"/>
      <c r="DB663" s="16"/>
      <c r="DC663" s="16"/>
      <c r="DE663" s="16"/>
      <c r="DJ663" s="16"/>
    </row>
    <row r="664" spans="1:114" x14ac:dyDescent="0.35">
      <c r="A664" s="16" t="s">
        <v>6259</v>
      </c>
      <c r="C664" t="s">
        <v>2938</v>
      </c>
      <c r="D664" s="32"/>
      <c r="E664"/>
      <c r="F664" s="16" t="s">
        <v>734</v>
      </c>
      <c r="G664" s="16"/>
      <c r="J664" s="16" t="s">
        <v>119</v>
      </c>
      <c r="K664" s="16"/>
      <c r="L664" s="16"/>
      <c r="M664" s="16">
        <f t="shared" si="27"/>
        <v>1</v>
      </c>
      <c r="N664" s="16"/>
      <c r="O664" s="16"/>
      <c r="P664" s="16"/>
      <c r="Q664" s="16"/>
      <c r="R664" s="16"/>
      <c r="S664" s="16"/>
      <c r="T664" s="16" t="s">
        <v>2937</v>
      </c>
      <c r="U664" s="16"/>
      <c r="V664" s="16"/>
      <c r="AB664" s="16" t="s">
        <v>2938</v>
      </c>
      <c r="AH664" s="16" t="s">
        <v>1230</v>
      </c>
      <c r="AI664" s="16" t="s">
        <v>2797</v>
      </c>
      <c r="AJ664" s="16" t="s">
        <v>2939</v>
      </c>
      <c r="AL664" s="16"/>
      <c r="AY664" s="30"/>
      <c r="BC664" s="26"/>
      <c r="BH664" s="16"/>
      <c r="BI664" s="41"/>
      <c r="BT664" s="16"/>
      <c r="CC664" s="16"/>
      <c r="CS664" s="19"/>
      <c r="CX664" s="16"/>
      <c r="DA664" s="16"/>
      <c r="DB664" s="16"/>
      <c r="DC664" s="16"/>
      <c r="DE664" s="16"/>
      <c r="DJ664" s="16"/>
    </row>
    <row r="665" spans="1:114" x14ac:dyDescent="0.35">
      <c r="A665" s="16" t="s">
        <v>6259</v>
      </c>
      <c r="C665" t="s">
        <v>2462</v>
      </c>
      <c r="D665" s="32"/>
      <c r="E665"/>
      <c r="F665" s="16" t="s">
        <v>734</v>
      </c>
      <c r="G665" s="16"/>
      <c r="J665" s="16" t="s">
        <v>119</v>
      </c>
      <c r="K665" s="16"/>
      <c r="L665" s="16"/>
      <c r="M665" s="16">
        <f t="shared" si="27"/>
        <v>1</v>
      </c>
      <c r="N665" s="16"/>
      <c r="O665" s="16"/>
      <c r="P665" s="16"/>
      <c r="Q665" s="16"/>
      <c r="R665" s="16"/>
      <c r="S665" s="16"/>
      <c r="T665" s="16" t="s">
        <v>2461</v>
      </c>
      <c r="U665" s="16"/>
      <c r="V665" s="16"/>
      <c r="AB665" s="16" t="s">
        <v>2462</v>
      </c>
      <c r="AH665" s="16" t="s">
        <v>1449</v>
      </c>
      <c r="AI665" s="16" t="s">
        <v>1402</v>
      </c>
      <c r="AJ665" s="16" t="s">
        <v>1765</v>
      </c>
      <c r="AL665" s="16"/>
      <c r="AU665" s="16">
        <f t="shared" ref="AU665:AU672" si="29">LEN(AT665)-LEN(SUBSTITUTE(AT665,",",""))+1</f>
        <v>1</v>
      </c>
      <c r="AY665" s="30"/>
      <c r="BC665" s="26"/>
      <c r="BH665" s="16"/>
      <c r="BI665" s="41"/>
      <c r="BT665" s="16"/>
      <c r="CC665" s="16"/>
      <c r="CS665" s="19"/>
      <c r="CX665" s="16"/>
      <c r="DA665" s="16"/>
      <c r="DB665" s="16"/>
      <c r="DC665" s="16"/>
      <c r="DE665" s="16"/>
      <c r="DJ665" s="16"/>
    </row>
    <row r="666" spans="1:114" x14ac:dyDescent="0.35">
      <c r="A666" s="16" t="s">
        <v>6259</v>
      </c>
      <c r="C666" t="s">
        <v>1848</v>
      </c>
      <c r="D666" s="32"/>
      <c r="E666"/>
      <c r="F666" s="16" t="s">
        <v>734</v>
      </c>
      <c r="G666" s="16"/>
      <c r="J666" s="16" t="s">
        <v>119</v>
      </c>
      <c r="K666" s="16"/>
      <c r="L666" s="16"/>
      <c r="M666" s="16">
        <f t="shared" si="27"/>
        <v>1</v>
      </c>
      <c r="N666" s="16"/>
      <c r="O666" s="16"/>
      <c r="P666" s="16"/>
      <c r="Q666" s="16"/>
      <c r="R666" s="16"/>
      <c r="S666" s="16"/>
      <c r="T666" s="16" t="s">
        <v>1847</v>
      </c>
      <c r="U666" s="16"/>
      <c r="V666" s="16"/>
      <c r="AB666" s="16" t="s">
        <v>1848</v>
      </c>
      <c r="AH666" s="16" t="s">
        <v>1330</v>
      </c>
      <c r="AI666" s="16" t="s">
        <v>1824</v>
      </c>
      <c r="AJ666" s="16" t="s">
        <v>1547</v>
      </c>
      <c r="AL666" s="16"/>
      <c r="AU666" s="16">
        <f t="shared" si="29"/>
        <v>1</v>
      </c>
      <c r="AW666" s="16">
        <f>LEN(AV666)-LEN(SUBSTITUTE(AV666,",",""))+1</f>
        <v>1</v>
      </c>
      <c r="AX666" s="16">
        <f>Table1[[#This Row], [no. of native regions]]+Table1[[#This Row], [no. of introduced regions]]</f>
        <v>2</v>
      </c>
      <c r="AY666" s="30">
        <f>Table1[[#This Row], [no. of introduced regions]]/Table1[[#This Row], [no. of native regions]]</f>
        <v>1</v>
      </c>
      <c r="BC666" s="26"/>
      <c r="BH666" s="16"/>
      <c r="BI666" s="41"/>
      <c r="BT666" s="16"/>
      <c r="CC666" s="16"/>
      <c r="CS666" s="19"/>
      <c r="CX666" s="16"/>
      <c r="DA666" s="16"/>
      <c r="DB666" s="16"/>
      <c r="DC666" s="16"/>
      <c r="DE666" s="16"/>
      <c r="DJ666" s="16"/>
    </row>
    <row r="667" spans="1:114" x14ac:dyDescent="0.35">
      <c r="A667" s="16" t="s">
        <v>6259</v>
      </c>
      <c r="C667" t="s">
        <v>1844</v>
      </c>
      <c r="D667" s="32"/>
      <c r="E667"/>
      <c r="F667" s="16" t="s">
        <v>734</v>
      </c>
      <c r="G667" s="16"/>
      <c r="J667" s="16" t="s">
        <v>119</v>
      </c>
      <c r="K667" s="16"/>
      <c r="L667" s="16"/>
      <c r="M667" s="16">
        <f t="shared" si="27"/>
        <v>1</v>
      </c>
      <c r="N667" s="16"/>
      <c r="O667" s="16"/>
      <c r="P667" s="16"/>
      <c r="Q667" s="16"/>
      <c r="R667" s="16"/>
      <c r="S667" s="16"/>
      <c r="T667" s="16" t="s">
        <v>1843</v>
      </c>
      <c r="U667" s="16"/>
      <c r="V667" s="16"/>
      <c r="AB667" s="16" t="s">
        <v>1844</v>
      </c>
      <c r="AH667" s="16" t="s">
        <v>1330</v>
      </c>
      <c r="AI667" s="16" t="s">
        <v>1824</v>
      </c>
      <c r="AJ667" s="16" t="s">
        <v>1336</v>
      </c>
      <c r="AL667" s="16"/>
      <c r="AU667" s="16">
        <f t="shared" si="29"/>
        <v>1</v>
      </c>
      <c r="AW667" s="16">
        <f>LEN(AV667)-LEN(SUBSTITUTE(AV667,",",""))+1</f>
        <v>1</v>
      </c>
      <c r="AX667" s="16">
        <f>Table1[[#This Row], [no. of native regions]]+Table1[[#This Row], [no. of introduced regions]]</f>
        <v>2</v>
      </c>
      <c r="AY667" s="30">
        <f>Table1[[#This Row], [no. of introduced regions]]/Table1[[#This Row], [no. of native regions]]</f>
        <v>1</v>
      </c>
      <c r="BC667" s="26"/>
      <c r="BH667" s="16"/>
      <c r="BI667" s="41"/>
      <c r="BT667" s="16"/>
      <c r="CC667" s="16"/>
      <c r="CS667" s="19"/>
      <c r="CX667" s="16"/>
      <c r="DA667" s="16"/>
      <c r="DB667" s="16"/>
      <c r="DC667" s="16"/>
      <c r="DE667" s="16"/>
      <c r="DJ667" s="16"/>
    </row>
    <row r="668" spans="1:114" x14ac:dyDescent="0.35">
      <c r="A668" s="16" t="s">
        <v>6259</v>
      </c>
      <c r="C668" t="s">
        <v>2167</v>
      </c>
      <c r="D668" s="32"/>
      <c r="E668"/>
      <c r="F668" s="16" t="s">
        <v>734</v>
      </c>
      <c r="G668" s="16"/>
      <c r="J668" s="16" t="s">
        <v>119</v>
      </c>
      <c r="K668" s="16"/>
      <c r="L668" s="16"/>
      <c r="M668" s="16">
        <f t="shared" si="27"/>
        <v>1</v>
      </c>
      <c r="N668" s="16"/>
      <c r="O668" s="16"/>
      <c r="P668" s="16"/>
      <c r="Q668" s="16"/>
      <c r="R668" s="16"/>
      <c r="S668" s="16"/>
      <c r="T668" s="16" t="s">
        <v>2166</v>
      </c>
      <c r="U668" s="16"/>
      <c r="V668" s="16"/>
      <c r="AB668" s="16" t="s">
        <v>2167</v>
      </c>
      <c r="AH668" s="16" t="s">
        <v>2160</v>
      </c>
      <c r="AI668" s="16" t="s">
        <v>997</v>
      </c>
      <c r="AJ668" s="16" t="s">
        <v>2168</v>
      </c>
      <c r="AL668" s="16"/>
      <c r="AU668" s="16">
        <f t="shared" si="29"/>
        <v>1</v>
      </c>
      <c r="AY668" s="30"/>
      <c r="BC668" s="26"/>
      <c r="BH668" s="16"/>
      <c r="BI668" s="41"/>
      <c r="BT668" s="16"/>
      <c r="CC668" s="16"/>
      <c r="CS668" s="19"/>
      <c r="CX668" s="16"/>
      <c r="DA668" s="16"/>
      <c r="DB668" s="16"/>
      <c r="DC668" s="16"/>
      <c r="DE668" s="16"/>
      <c r="DJ668" s="16"/>
    </row>
    <row r="669" spans="1:114" x14ac:dyDescent="0.35">
      <c r="A669" s="16" t="s">
        <v>6259</v>
      </c>
      <c r="C669" t="s">
        <v>2013</v>
      </c>
      <c r="D669" s="32"/>
      <c r="E669"/>
      <c r="F669" s="16" t="s">
        <v>734</v>
      </c>
      <c r="G669" s="16"/>
      <c r="J669" s="16" t="s">
        <v>119</v>
      </c>
      <c r="K669" s="16"/>
      <c r="L669" s="16"/>
      <c r="M669" s="16">
        <f t="shared" si="27"/>
        <v>1</v>
      </c>
      <c r="N669" s="16"/>
      <c r="O669" s="16"/>
      <c r="P669" s="16"/>
      <c r="Q669" s="16"/>
      <c r="R669" s="16"/>
      <c r="S669" s="16"/>
      <c r="T669" s="16" t="s">
        <v>2012</v>
      </c>
      <c r="U669" s="16"/>
      <c r="V669" s="16"/>
      <c r="AB669" s="16" t="s">
        <v>2013</v>
      </c>
      <c r="AH669" s="16" t="s">
        <v>752</v>
      </c>
      <c r="AI669" s="16" t="s">
        <v>2014</v>
      </c>
      <c r="AJ669" s="16" t="s">
        <v>1249</v>
      </c>
      <c r="AL669" s="16"/>
      <c r="AU669" s="16">
        <f t="shared" si="29"/>
        <v>1</v>
      </c>
      <c r="AW669" s="16">
        <f>LEN(AV669)-LEN(SUBSTITUTE(AV669,",",""))+1</f>
        <v>1</v>
      </c>
      <c r="AY669" s="30"/>
      <c r="BC669" s="26"/>
      <c r="BH669" s="16"/>
      <c r="BI669" s="41"/>
      <c r="BT669" s="16"/>
      <c r="CC669" s="16"/>
      <c r="CS669" s="19"/>
      <c r="CX669" s="16"/>
      <c r="DA669" s="16"/>
      <c r="DB669" s="16"/>
      <c r="DC669" s="16"/>
      <c r="DE669" s="16"/>
      <c r="DJ669" s="16"/>
    </row>
    <row r="670" spans="1:114" x14ac:dyDescent="0.35">
      <c r="A670" s="16" t="s">
        <v>6259</v>
      </c>
      <c r="C670" t="s">
        <v>2381</v>
      </c>
      <c r="D670" s="32"/>
      <c r="E670"/>
      <c r="F670" s="16" t="s">
        <v>734</v>
      </c>
      <c r="G670" s="16"/>
      <c r="J670" s="16" t="s">
        <v>119</v>
      </c>
      <c r="K670" s="16"/>
      <c r="L670" s="16"/>
      <c r="M670" s="16">
        <f t="shared" si="27"/>
        <v>1</v>
      </c>
      <c r="N670" s="16"/>
      <c r="O670" s="16"/>
      <c r="P670" s="16"/>
      <c r="Q670" s="16"/>
      <c r="R670" s="16"/>
      <c r="S670" s="16"/>
      <c r="T670" s="16" t="s">
        <v>2379</v>
      </c>
      <c r="U670" s="16"/>
      <c r="V670" s="16"/>
      <c r="AB670" s="16" t="s">
        <v>2381</v>
      </c>
      <c r="AH670" s="16" t="s">
        <v>2380</v>
      </c>
      <c r="AI670" s="16" t="s">
        <v>1402</v>
      </c>
      <c r="AJ670" s="16" t="s">
        <v>1430</v>
      </c>
      <c r="AL670" s="16"/>
      <c r="AU670" s="16">
        <f t="shared" si="29"/>
        <v>1</v>
      </c>
      <c r="AY670" s="30"/>
      <c r="BC670" s="26"/>
      <c r="BH670" s="16"/>
      <c r="BI670" s="41"/>
      <c r="BT670" s="16"/>
      <c r="CC670" s="16"/>
      <c r="CS670" s="19"/>
      <c r="CX670" s="16"/>
      <c r="DA670" s="16"/>
      <c r="DB670" s="16"/>
      <c r="DC670" s="16"/>
      <c r="DE670" s="16"/>
      <c r="DJ670" s="16"/>
    </row>
    <row r="671" spans="1:114" x14ac:dyDescent="0.35">
      <c r="A671" s="16" t="s">
        <v>6259</v>
      </c>
      <c r="C671" t="s">
        <v>2397</v>
      </c>
      <c r="D671" s="32"/>
      <c r="E671"/>
      <c r="F671" s="16" t="s">
        <v>734</v>
      </c>
      <c r="G671" s="16"/>
      <c r="J671" s="16" t="s">
        <v>119</v>
      </c>
      <c r="K671" s="16"/>
      <c r="L671" s="16"/>
      <c r="M671" s="16">
        <f t="shared" si="27"/>
        <v>1</v>
      </c>
      <c r="N671" s="16"/>
      <c r="O671" s="16"/>
      <c r="P671" s="16"/>
      <c r="Q671" s="16"/>
      <c r="R671" s="16"/>
      <c r="S671" s="16"/>
      <c r="T671" s="16" t="s">
        <v>2396</v>
      </c>
      <c r="U671" s="16"/>
      <c r="V671" s="16"/>
      <c r="AB671" s="16" t="s">
        <v>2397</v>
      </c>
      <c r="AH671" s="16" t="s">
        <v>1027</v>
      </c>
      <c r="AI671" s="16" t="s">
        <v>946</v>
      </c>
      <c r="AJ671" s="16" t="s">
        <v>1336</v>
      </c>
      <c r="AL671" s="16"/>
      <c r="AU671" s="16">
        <f t="shared" si="29"/>
        <v>1</v>
      </c>
      <c r="AY671" s="30"/>
      <c r="BC671" s="26"/>
      <c r="BH671" s="16"/>
      <c r="BI671" s="41"/>
      <c r="BT671" s="16"/>
      <c r="CC671" s="16"/>
      <c r="CS671" s="19"/>
      <c r="CX671" s="16"/>
      <c r="DA671" s="16"/>
      <c r="DB671" s="16"/>
      <c r="DC671" s="16"/>
      <c r="DE671" s="16"/>
      <c r="DJ671" s="16"/>
    </row>
    <row r="672" spans="1:114" x14ac:dyDescent="0.35">
      <c r="A672" s="16" t="s">
        <v>6259</v>
      </c>
      <c r="C672" t="s">
        <v>2551</v>
      </c>
      <c r="D672" s="32"/>
      <c r="E672"/>
      <c r="F672" s="16" t="s">
        <v>734</v>
      </c>
      <c r="G672" s="16"/>
      <c r="J672" s="16" t="s">
        <v>119</v>
      </c>
      <c r="K672" s="16"/>
      <c r="L672" s="16"/>
      <c r="M672" s="16">
        <f t="shared" si="27"/>
        <v>1</v>
      </c>
      <c r="N672" s="16"/>
      <c r="O672" s="16"/>
      <c r="P672" s="16"/>
      <c r="Q672" s="16"/>
      <c r="R672" s="16"/>
      <c r="S672" s="16"/>
      <c r="T672" s="16" t="s">
        <v>2550</v>
      </c>
      <c r="U672" s="16"/>
      <c r="V672" s="16"/>
      <c r="AB672" s="16" t="s">
        <v>2551</v>
      </c>
      <c r="AH672" s="16" t="s">
        <v>1246</v>
      </c>
      <c r="AI672" s="16" t="s">
        <v>1402</v>
      </c>
      <c r="AJ672" s="16" t="s">
        <v>2552</v>
      </c>
      <c r="AL672" s="16"/>
      <c r="AU672" s="16">
        <f t="shared" si="29"/>
        <v>1</v>
      </c>
      <c r="AY672" s="30"/>
      <c r="BC672" s="26"/>
      <c r="BH672" s="16"/>
      <c r="BI672" s="41"/>
      <c r="BT672" s="16"/>
      <c r="CC672" s="16"/>
      <c r="CS672" s="19"/>
      <c r="CX672" s="16"/>
      <c r="DA672" s="16"/>
      <c r="DB672" s="16"/>
      <c r="DC672" s="16"/>
      <c r="DE672" s="16"/>
      <c r="DJ672" s="16"/>
    </row>
    <row r="673" spans="1:114" x14ac:dyDescent="0.35">
      <c r="A673" s="16" t="s">
        <v>6259</v>
      </c>
      <c r="C673" t="s">
        <v>2672</v>
      </c>
      <c r="D673" s="32"/>
      <c r="E673"/>
      <c r="F673" s="16" t="s">
        <v>734</v>
      </c>
      <c r="G673" s="16"/>
      <c r="J673" s="16" t="s">
        <v>119</v>
      </c>
      <c r="K673" s="16"/>
      <c r="L673" s="16"/>
      <c r="M673" s="16">
        <f t="shared" si="27"/>
        <v>1</v>
      </c>
      <c r="N673" s="16"/>
      <c r="O673" s="16"/>
      <c r="P673" s="16"/>
      <c r="Q673" s="16"/>
      <c r="R673" s="16"/>
      <c r="S673" s="16"/>
      <c r="T673" s="16" t="s">
        <v>2671</v>
      </c>
      <c r="U673" s="16"/>
      <c r="V673" s="16"/>
      <c r="AB673" s="16" t="s">
        <v>2672</v>
      </c>
      <c r="AH673" s="16" t="s">
        <v>2667</v>
      </c>
      <c r="AI673" s="16" t="s">
        <v>2673</v>
      </c>
      <c r="AJ673" s="16" t="s">
        <v>2546</v>
      </c>
      <c r="AL673" s="16"/>
      <c r="AY673" s="30"/>
      <c r="BC673" s="26"/>
      <c r="BH673" s="16"/>
      <c r="BI673" s="41"/>
      <c r="BT673" s="16"/>
      <c r="CC673" s="16"/>
      <c r="CS673" s="19"/>
      <c r="CX673" s="16"/>
      <c r="DA673" s="16"/>
      <c r="DB673" s="16"/>
      <c r="DC673" s="16"/>
      <c r="DE673" s="16"/>
      <c r="DJ673" s="16"/>
    </row>
    <row r="674" spans="1:114" x14ac:dyDescent="0.35">
      <c r="A674" s="16" t="s">
        <v>6259</v>
      </c>
      <c r="C674" t="s">
        <v>2862</v>
      </c>
      <c r="D674" s="32"/>
      <c r="E674"/>
      <c r="F674" s="16" t="s">
        <v>734</v>
      </c>
      <c r="G674" s="16"/>
      <c r="J674" s="16" t="s">
        <v>119</v>
      </c>
      <c r="K674" s="16"/>
      <c r="L674" s="16"/>
      <c r="M674" s="16">
        <f t="shared" si="27"/>
        <v>1</v>
      </c>
      <c r="N674" s="16"/>
      <c r="O674" s="16"/>
      <c r="P674" s="16"/>
      <c r="Q674" s="16"/>
      <c r="R674" s="16"/>
      <c r="S674" s="16"/>
      <c r="T674" s="16" t="s">
        <v>2861</v>
      </c>
      <c r="U674" s="16"/>
      <c r="V674" s="16"/>
      <c r="AB674" s="16" t="s">
        <v>2862</v>
      </c>
      <c r="AH674" s="16" t="s">
        <v>1486</v>
      </c>
      <c r="AI674" s="16" t="s">
        <v>731</v>
      </c>
      <c r="AJ674" s="16" t="s">
        <v>2579</v>
      </c>
      <c r="AL674" s="16"/>
      <c r="AY674" s="30"/>
      <c r="BC674" s="26"/>
      <c r="BH674" s="16"/>
      <c r="BI674" s="41"/>
      <c r="BT674" s="16"/>
      <c r="CC674" s="16"/>
      <c r="CS674" s="19"/>
      <c r="CX674" s="16"/>
      <c r="DA674" s="16"/>
      <c r="DB674" s="16"/>
      <c r="DC674" s="16"/>
      <c r="DE674" s="16"/>
      <c r="DJ674" s="16"/>
    </row>
    <row r="675" spans="1:114" x14ac:dyDescent="0.35">
      <c r="A675" s="16" t="s">
        <v>6259</v>
      </c>
      <c r="C675" t="s">
        <v>2428</v>
      </c>
      <c r="D675" s="32"/>
      <c r="E675"/>
      <c r="F675" s="16" t="s">
        <v>734</v>
      </c>
      <c r="G675" s="16"/>
      <c r="J675" s="16" t="s">
        <v>119</v>
      </c>
      <c r="K675" s="16"/>
      <c r="L675" s="16"/>
      <c r="M675" s="16">
        <f t="shared" si="27"/>
        <v>1</v>
      </c>
      <c r="N675" s="16"/>
      <c r="O675" s="16"/>
      <c r="P675" s="16"/>
      <c r="Q675" s="16"/>
      <c r="R675" s="16"/>
      <c r="S675" s="16"/>
      <c r="T675" s="16" t="s">
        <v>2427</v>
      </c>
      <c r="U675" s="16"/>
      <c r="V675" s="16"/>
      <c r="AB675" s="16" t="s">
        <v>2428</v>
      </c>
      <c r="AH675" s="16" t="s">
        <v>1246</v>
      </c>
      <c r="AI675" s="16" t="s">
        <v>1245</v>
      </c>
      <c r="AJ675" s="16" t="s">
        <v>1825</v>
      </c>
      <c r="AL675" s="16"/>
      <c r="AU675" s="16">
        <f>LEN(AT675)-LEN(SUBSTITUTE(AT675,",",""))+1</f>
        <v>1</v>
      </c>
      <c r="AY675" s="30"/>
      <c r="BC675" s="26"/>
      <c r="BH675" s="16"/>
      <c r="BI675" s="41"/>
      <c r="BT675" s="16"/>
      <c r="CC675" s="16"/>
      <c r="CS675" s="19"/>
      <c r="CX675" s="16"/>
      <c r="DA675" s="16"/>
      <c r="DB675" s="16"/>
      <c r="DC675" s="16"/>
      <c r="DE675" s="16"/>
      <c r="DJ675" s="16"/>
    </row>
    <row r="676" spans="1:114" x14ac:dyDescent="0.35">
      <c r="A676" s="16" t="s">
        <v>6259</v>
      </c>
      <c r="C676" t="s">
        <v>2886</v>
      </c>
      <c r="D676" s="32"/>
      <c r="E676"/>
      <c r="F676" s="16" t="s">
        <v>734</v>
      </c>
      <c r="G676" s="16"/>
      <c r="J676" s="16" t="s">
        <v>119</v>
      </c>
      <c r="K676" s="16"/>
      <c r="L676" s="16"/>
      <c r="M676" s="16">
        <f t="shared" si="27"/>
        <v>1</v>
      </c>
      <c r="N676" s="16"/>
      <c r="O676" s="16"/>
      <c r="P676" s="16"/>
      <c r="Q676" s="16"/>
      <c r="R676" s="16"/>
      <c r="S676" s="16"/>
      <c r="T676" s="16" t="s">
        <v>2885</v>
      </c>
      <c r="U676" s="16"/>
      <c r="V676" s="16"/>
      <c r="AB676" s="16" t="s">
        <v>2886</v>
      </c>
      <c r="AH676" s="16" t="s">
        <v>1210</v>
      </c>
      <c r="AI676" s="16" t="s">
        <v>1609</v>
      </c>
      <c r="AJ676" s="16" t="s">
        <v>1547</v>
      </c>
      <c r="AL676" s="16"/>
      <c r="AY676" s="30"/>
      <c r="BC676" s="26"/>
      <c r="BH676" s="16"/>
      <c r="BI676" s="41"/>
      <c r="BT676" s="16"/>
      <c r="CC676" s="16"/>
      <c r="CS676" s="19"/>
      <c r="CX676" s="16"/>
      <c r="DA676" s="16"/>
      <c r="DB676" s="16"/>
      <c r="DC676" s="16"/>
      <c r="DE676" s="16"/>
      <c r="DJ676" s="16"/>
    </row>
    <row r="677" spans="1:114" x14ac:dyDescent="0.35">
      <c r="A677" s="16" t="s">
        <v>6259</v>
      </c>
      <c r="C677" t="s">
        <v>2903</v>
      </c>
      <c r="D677" s="32"/>
      <c r="E677"/>
      <c r="F677" s="16" t="s">
        <v>734</v>
      </c>
      <c r="G677" s="16"/>
      <c r="J677" s="16" t="s">
        <v>119</v>
      </c>
      <c r="K677" s="16"/>
      <c r="L677" s="16"/>
      <c r="M677" s="16">
        <f t="shared" si="27"/>
        <v>1</v>
      </c>
      <c r="N677" s="16"/>
      <c r="O677" s="16"/>
      <c r="P677" s="16"/>
      <c r="Q677" s="16"/>
      <c r="R677" s="16"/>
      <c r="S677" s="16"/>
      <c r="T677" s="16" t="s">
        <v>2902</v>
      </c>
      <c r="U677" s="16"/>
      <c r="V677" s="16"/>
      <c r="AB677" s="16" t="s">
        <v>2903</v>
      </c>
      <c r="AH677" s="16" t="s">
        <v>2708</v>
      </c>
      <c r="AI677" s="16" t="s">
        <v>1248</v>
      </c>
      <c r="AJ677" s="16" t="s">
        <v>1244</v>
      </c>
      <c r="AL677" s="16"/>
      <c r="AY677" s="30"/>
      <c r="BC677" s="26"/>
      <c r="BH677" s="16"/>
      <c r="BI677" s="41"/>
      <c r="BT677" s="16"/>
      <c r="CC677" s="16"/>
      <c r="CS677" s="19"/>
      <c r="CX677" s="16"/>
      <c r="DA677" s="16"/>
      <c r="DB677" s="16"/>
      <c r="DC677" s="16"/>
      <c r="DE677" s="16"/>
      <c r="DJ677" s="16"/>
    </row>
    <row r="678" spans="1:114" x14ac:dyDescent="0.35">
      <c r="A678" s="16" t="s">
        <v>6259</v>
      </c>
      <c r="C678" t="s">
        <v>2908</v>
      </c>
      <c r="D678" s="32"/>
      <c r="E678"/>
      <c r="F678" s="16" t="s">
        <v>734</v>
      </c>
      <c r="G678" s="16"/>
      <c r="J678" s="16" t="s">
        <v>119</v>
      </c>
      <c r="K678" s="16"/>
      <c r="L678" s="16"/>
      <c r="M678" s="16">
        <f t="shared" si="27"/>
        <v>1</v>
      </c>
      <c r="N678" s="16"/>
      <c r="O678" s="16"/>
      <c r="P678" s="16"/>
      <c r="Q678" s="16"/>
      <c r="R678" s="16"/>
      <c r="S678" s="16"/>
      <c r="T678" s="16" t="s">
        <v>2907</v>
      </c>
      <c r="U678" s="16"/>
      <c r="V678" s="16"/>
      <c r="AB678" s="16" t="s">
        <v>2908</v>
      </c>
      <c r="AH678" s="16" t="s">
        <v>1051</v>
      </c>
      <c r="AI678" s="16" t="s">
        <v>1245</v>
      </c>
      <c r="AJ678" s="16" t="s">
        <v>1252</v>
      </c>
      <c r="AL678" s="16"/>
      <c r="AY678" s="30"/>
      <c r="BC678" s="26"/>
      <c r="BH678" s="16"/>
      <c r="BI678" s="41"/>
      <c r="BT678" s="16"/>
      <c r="CC678" s="16"/>
      <c r="CS678" s="19"/>
      <c r="CX678" s="16"/>
      <c r="DA678" s="16"/>
      <c r="DB678" s="16"/>
      <c r="DC678" s="16"/>
      <c r="DE678" s="16"/>
      <c r="DJ678" s="16"/>
    </row>
    <row r="679" spans="1:114" x14ac:dyDescent="0.35">
      <c r="A679" s="16" t="s">
        <v>6259</v>
      </c>
      <c r="C679" t="s">
        <v>2356</v>
      </c>
      <c r="D679" s="32"/>
      <c r="E679"/>
      <c r="F679" s="16" t="s">
        <v>734</v>
      </c>
      <c r="G679" s="16"/>
      <c r="J679" s="16" t="s">
        <v>119</v>
      </c>
      <c r="K679" s="16"/>
      <c r="L679" s="16"/>
      <c r="M679" s="16">
        <f t="shared" si="27"/>
        <v>1</v>
      </c>
      <c r="N679" s="16"/>
      <c r="O679" s="16"/>
      <c r="P679" s="16"/>
      <c r="Q679" s="16"/>
      <c r="R679" s="16"/>
      <c r="S679" s="16"/>
      <c r="T679" s="16" t="s">
        <v>2355</v>
      </c>
      <c r="U679" s="16"/>
      <c r="V679" s="16"/>
      <c r="AB679" s="16" t="s">
        <v>2356</v>
      </c>
      <c r="AH679" s="16" t="s">
        <v>2351</v>
      </c>
      <c r="AI679" s="16" t="s">
        <v>1530</v>
      </c>
      <c r="AJ679" s="16" t="s">
        <v>1192</v>
      </c>
      <c r="AL679" s="16"/>
      <c r="AU679" s="16">
        <f t="shared" ref="AU679:AU687" si="30">LEN(AT679)-LEN(SUBSTITUTE(AT679,",",""))+1</f>
        <v>1</v>
      </c>
      <c r="AY679" s="30"/>
      <c r="BC679" s="26"/>
      <c r="BH679" s="16"/>
      <c r="BI679" s="41"/>
      <c r="BT679" s="16"/>
      <c r="CC679" s="16"/>
      <c r="CS679" s="19"/>
      <c r="CX679" s="16"/>
      <c r="DA679" s="16"/>
      <c r="DB679" s="16"/>
      <c r="DC679" s="16"/>
      <c r="DE679" s="16"/>
      <c r="DJ679" s="16"/>
    </row>
    <row r="680" spans="1:114" x14ac:dyDescent="0.35">
      <c r="A680" s="16" t="s">
        <v>6259</v>
      </c>
      <c r="C680" t="s">
        <v>2466</v>
      </c>
      <c r="D680" s="32"/>
      <c r="E680"/>
      <c r="F680" s="16" t="s">
        <v>734</v>
      </c>
      <c r="G680" s="16"/>
      <c r="J680" s="16" t="s">
        <v>119</v>
      </c>
      <c r="K680" s="16"/>
      <c r="L680" s="16"/>
      <c r="M680" s="16">
        <f t="shared" si="27"/>
        <v>1</v>
      </c>
      <c r="N680" s="16"/>
      <c r="O680" s="16"/>
      <c r="P680" s="16"/>
      <c r="Q680" s="16"/>
      <c r="R680" s="16"/>
      <c r="S680" s="16"/>
      <c r="T680" s="16" t="s">
        <v>2465</v>
      </c>
      <c r="U680" s="16"/>
      <c r="V680" s="16"/>
      <c r="AB680" s="16" t="s">
        <v>2466</v>
      </c>
      <c r="AH680" s="16" t="s">
        <v>1449</v>
      </c>
      <c r="AI680" s="16" t="s">
        <v>1248</v>
      </c>
      <c r="AJ680" s="16" t="s">
        <v>1765</v>
      </c>
      <c r="AL680" s="16"/>
      <c r="AU680" s="16">
        <f t="shared" si="30"/>
        <v>1</v>
      </c>
      <c r="AY680" s="30"/>
      <c r="BC680" s="26"/>
      <c r="BH680" s="16"/>
      <c r="BI680" s="41"/>
      <c r="BT680" s="16"/>
      <c r="CC680" s="16"/>
      <c r="CS680" s="19"/>
      <c r="CX680" s="16"/>
      <c r="DA680" s="16"/>
      <c r="DB680" s="16"/>
      <c r="DC680" s="16"/>
      <c r="DE680" s="16"/>
      <c r="DJ680" s="16"/>
    </row>
    <row r="681" spans="1:114" x14ac:dyDescent="0.35">
      <c r="A681" s="16" t="s">
        <v>6259</v>
      </c>
      <c r="C681" t="s">
        <v>2304</v>
      </c>
      <c r="D681" s="32"/>
      <c r="E681"/>
      <c r="F681" s="16" t="s">
        <v>734</v>
      </c>
      <c r="G681" s="16"/>
      <c r="J681" s="16" t="s">
        <v>119</v>
      </c>
      <c r="K681" s="16"/>
      <c r="L681" s="16"/>
      <c r="M681" s="16">
        <f t="shared" si="27"/>
        <v>1</v>
      </c>
      <c r="N681" s="16"/>
      <c r="O681" s="16"/>
      <c r="P681" s="16"/>
      <c r="Q681" s="16"/>
      <c r="R681" s="16"/>
      <c r="S681" s="16"/>
      <c r="T681" s="16" t="s">
        <v>2303</v>
      </c>
      <c r="U681" s="16"/>
      <c r="V681" s="16"/>
      <c r="AB681" s="16" t="s">
        <v>2304</v>
      </c>
      <c r="AH681" s="16" t="s">
        <v>2294</v>
      </c>
      <c r="AI681" s="16" t="s">
        <v>731</v>
      </c>
      <c r="AJ681" s="16" t="s">
        <v>2305</v>
      </c>
      <c r="AL681" s="16"/>
      <c r="AU681" s="16">
        <f t="shared" si="30"/>
        <v>1</v>
      </c>
      <c r="AY681" s="30"/>
      <c r="BC681" s="26"/>
      <c r="BH681" s="16"/>
      <c r="BI681" s="41"/>
      <c r="BT681" s="16"/>
      <c r="CC681" s="16"/>
      <c r="CS681" s="19"/>
      <c r="CX681" s="16"/>
      <c r="DA681" s="16"/>
      <c r="DB681" s="16"/>
      <c r="DC681" s="16"/>
      <c r="DE681" s="16"/>
      <c r="DJ681" s="16"/>
    </row>
    <row r="682" spans="1:114" x14ac:dyDescent="0.35">
      <c r="A682" s="16" t="s">
        <v>6259</v>
      </c>
      <c r="C682" t="s">
        <v>2307</v>
      </c>
      <c r="D682" s="32"/>
      <c r="E682"/>
      <c r="F682" s="16" t="s">
        <v>734</v>
      </c>
      <c r="G682" s="16"/>
      <c r="J682" s="16" t="s">
        <v>119</v>
      </c>
      <c r="K682" s="16"/>
      <c r="L682" s="16"/>
      <c r="M682" s="16">
        <f t="shared" si="27"/>
        <v>1</v>
      </c>
      <c r="N682" s="16"/>
      <c r="O682" s="16"/>
      <c r="P682" s="16"/>
      <c r="Q682" s="16"/>
      <c r="R682" s="16"/>
      <c r="S682" s="16"/>
      <c r="T682" s="16" t="s">
        <v>2306</v>
      </c>
      <c r="U682" s="16"/>
      <c r="V682" s="16"/>
      <c r="AB682" s="16" t="s">
        <v>2307</v>
      </c>
      <c r="AH682" s="16" t="s">
        <v>1341</v>
      </c>
      <c r="AI682" s="16" t="s">
        <v>1608</v>
      </c>
      <c r="AJ682" s="16" t="s">
        <v>1054</v>
      </c>
      <c r="AL682" s="16"/>
      <c r="AU682" s="16">
        <f t="shared" si="30"/>
        <v>1</v>
      </c>
      <c r="AY682" s="30"/>
      <c r="BC682" s="26"/>
      <c r="BH682" s="16"/>
      <c r="BI682" s="41"/>
      <c r="BT682" s="16"/>
      <c r="CC682" s="16"/>
      <c r="CS682" s="19"/>
      <c r="CX682" s="16"/>
      <c r="DA682" s="16"/>
      <c r="DB682" s="16"/>
      <c r="DC682" s="16"/>
      <c r="DE682" s="16"/>
      <c r="DJ682" s="16"/>
    </row>
    <row r="683" spans="1:114" x14ac:dyDescent="0.35">
      <c r="A683" s="16" t="s">
        <v>6259</v>
      </c>
      <c r="C683" t="s">
        <v>1793</v>
      </c>
      <c r="D683" s="32"/>
      <c r="E683"/>
      <c r="F683" s="16" t="s">
        <v>734</v>
      </c>
      <c r="G683" s="16"/>
      <c r="J683" s="16" t="s">
        <v>119</v>
      </c>
      <c r="K683" s="16"/>
      <c r="L683" s="16"/>
      <c r="M683" s="16">
        <f t="shared" si="27"/>
        <v>1</v>
      </c>
      <c r="N683" s="16"/>
      <c r="O683" s="16"/>
      <c r="P683" s="16"/>
      <c r="Q683" s="16"/>
      <c r="R683" s="16"/>
      <c r="S683" s="16"/>
      <c r="T683" s="16" t="s">
        <v>1792</v>
      </c>
      <c r="U683" s="16"/>
      <c r="V683" s="16"/>
      <c r="AB683" s="16" t="s">
        <v>1793</v>
      </c>
      <c r="AH683" s="16" t="s">
        <v>1789</v>
      </c>
      <c r="AI683" s="16" t="s">
        <v>1791</v>
      </c>
      <c r="AJ683" s="16" t="s">
        <v>1772</v>
      </c>
      <c r="AL683" s="16"/>
      <c r="AU683" s="16">
        <f t="shared" si="30"/>
        <v>1</v>
      </c>
      <c r="AW683" s="16">
        <f>LEN(AV683)-LEN(SUBSTITUTE(AV683,",",""))+1</f>
        <v>1</v>
      </c>
      <c r="AX683" s="16">
        <f>Table1[[#This Row], [no. of native regions]]+Table1[[#This Row], [no. of introduced regions]]</f>
        <v>2</v>
      </c>
      <c r="AY683" s="30">
        <f>Table1[[#This Row], [no. of introduced regions]]/Table1[[#This Row], [no. of native regions]]</f>
        <v>1</v>
      </c>
      <c r="BC683" s="26"/>
      <c r="BH683" s="16"/>
      <c r="BI683" s="41"/>
      <c r="BT683" s="16"/>
      <c r="CC683" s="16"/>
      <c r="CS683" s="19"/>
      <c r="CX683" s="16"/>
      <c r="DA683" s="16"/>
      <c r="DB683" s="16"/>
      <c r="DC683" s="16"/>
      <c r="DE683" s="16"/>
      <c r="DJ683" s="16"/>
    </row>
    <row r="684" spans="1:114" x14ac:dyDescent="0.35">
      <c r="A684" s="16" t="s">
        <v>6259</v>
      </c>
      <c r="C684" t="s">
        <v>1865</v>
      </c>
      <c r="D684" s="32"/>
      <c r="E684"/>
      <c r="F684" s="16" t="s">
        <v>734</v>
      </c>
      <c r="G684" s="16"/>
      <c r="J684" s="16" t="s">
        <v>119</v>
      </c>
      <c r="K684" s="16"/>
      <c r="L684" s="16"/>
      <c r="M684" s="16">
        <f t="shared" si="27"/>
        <v>1</v>
      </c>
      <c r="N684" s="16"/>
      <c r="O684" s="16"/>
      <c r="P684" s="16"/>
      <c r="Q684" s="16"/>
      <c r="R684" s="16"/>
      <c r="S684" s="16"/>
      <c r="T684" s="16" t="s">
        <v>1864</v>
      </c>
      <c r="U684" s="16"/>
      <c r="V684" s="16"/>
      <c r="AB684" s="16" t="s">
        <v>1865</v>
      </c>
      <c r="AH684" s="16" t="s">
        <v>1330</v>
      </c>
      <c r="AI684" s="16" t="s">
        <v>1248</v>
      </c>
      <c r="AJ684" s="16" t="s">
        <v>1192</v>
      </c>
      <c r="AL684" s="16"/>
      <c r="AU684" s="16">
        <f t="shared" si="30"/>
        <v>1</v>
      </c>
      <c r="AW684" s="16">
        <f>LEN(AV684)-LEN(SUBSTITUTE(AV684,",",""))+1</f>
        <v>1</v>
      </c>
      <c r="AY684" s="30">
        <f>Table1[[#This Row], [no. of introduced regions]]/Table1[[#This Row], [no. of native regions]]</f>
        <v>1</v>
      </c>
      <c r="BC684" s="26"/>
      <c r="BH684" s="16"/>
      <c r="BI684" s="41"/>
      <c r="BT684" s="16"/>
      <c r="CC684" s="16"/>
      <c r="CS684" s="19"/>
      <c r="CX684" s="16"/>
      <c r="DA684" s="16"/>
      <c r="DB684" s="16"/>
      <c r="DC684" s="16"/>
      <c r="DE684" s="16"/>
      <c r="DJ684" s="16"/>
    </row>
    <row r="685" spans="1:114" x14ac:dyDescent="0.35">
      <c r="A685" s="16" t="s">
        <v>6259</v>
      </c>
      <c r="C685" t="s">
        <v>1814</v>
      </c>
      <c r="D685" s="32"/>
      <c r="E685"/>
      <c r="F685" s="16" t="s">
        <v>734</v>
      </c>
      <c r="G685" s="16"/>
      <c r="J685" s="16" t="s">
        <v>119</v>
      </c>
      <c r="K685" s="16"/>
      <c r="L685" s="16"/>
      <c r="M685" s="16">
        <f t="shared" si="27"/>
        <v>1</v>
      </c>
      <c r="N685" s="16"/>
      <c r="O685" s="16"/>
      <c r="P685" s="16"/>
      <c r="Q685" s="16"/>
      <c r="R685" s="16"/>
      <c r="S685" s="16"/>
      <c r="T685" s="16" t="s">
        <v>1813</v>
      </c>
      <c r="U685" s="16"/>
      <c r="V685" s="16"/>
      <c r="AB685" s="16" t="s">
        <v>1814</v>
      </c>
      <c r="AH685" s="16" t="s">
        <v>1277</v>
      </c>
      <c r="AI685" s="16" t="s">
        <v>1248</v>
      </c>
      <c r="AJ685" s="16" t="s">
        <v>1815</v>
      </c>
      <c r="AL685" s="16"/>
      <c r="AU685" s="16">
        <f t="shared" si="30"/>
        <v>1</v>
      </c>
      <c r="AW685" s="16">
        <f>LEN(AV685)-LEN(SUBSTITUTE(AV685,",",""))+1</f>
        <v>1</v>
      </c>
      <c r="AX685" s="16">
        <f>Table1[[#This Row], [no. of native regions]]+Table1[[#This Row], [no. of introduced regions]]</f>
        <v>2</v>
      </c>
      <c r="AY685" s="30">
        <f>Table1[[#This Row], [no. of introduced regions]]/Table1[[#This Row], [no. of native regions]]</f>
        <v>1</v>
      </c>
      <c r="BC685" s="26"/>
      <c r="BH685" s="16"/>
      <c r="BI685" s="41"/>
      <c r="BT685" s="16"/>
      <c r="CC685" s="16"/>
      <c r="CS685" s="19"/>
      <c r="CX685" s="16"/>
      <c r="DA685" s="16"/>
      <c r="DB685" s="16"/>
      <c r="DC685" s="16"/>
      <c r="DE685" s="16"/>
      <c r="DJ685" s="16"/>
    </row>
    <row r="686" spans="1:114" x14ac:dyDescent="0.35">
      <c r="A686" s="16" t="s">
        <v>6259</v>
      </c>
      <c r="C686" t="s">
        <v>2176</v>
      </c>
      <c r="D686" s="32"/>
      <c r="E686"/>
      <c r="F686" s="16" t="s">
        <v>734</v>
      </c>
      <c r="G686" s="16"/>
      <c r="J686" s="16" t="s">
        <v>119</v>
      </c>
      <c r="K686" s="16"/>
      <c r="L686" s="16"/>
      <c r="M686" s="16">
        <f t="shared" si="27"/>
        <v>1</v>
      </c>
      <c r="N686" s="16"/>
      <c r="O686" s="16"/>
      <c r="P686" s="16"/>
      <c r="Q686" s="16"/>
      <c r="R686" s="16"/>
      <c r="S686" s="16"/>
      <c r="T686" s="16" t="s">
        <v>2175</v>
      </c>
      <c r="U686" s="16"/>
      <c r="V686" s="16"/>
      <c r="AB686" s="16" t="s">
        <v>2176</v>
      </c>
      <c r="AH686" s="16" t="s">
        <v>1309</v>
      </c>
      <c r="AI686" s="16" t="s">
        <v>731</v>
      </c>
      <c r="AJ686" s="16" t="s">
        <v>1775</v>
      </c>
      <c r="AL686" s="16"/>
      <c r="AU686" s="16">
        <f t="shared" si="30"/>
        <v>1</v>
      </c>
      <c r="AY686" s="30"/>
      <c r="BC686" s="26"/>
      <c r="BH686" s="16"/>
      <c r="BI686" s="41"/>
      <c r="BT686" s="16"/>
      <c r="CC686" s="16"/>
      <c r="CS686" s="19"/>
      <c r="CX686" s="16"/>
      <c r="DA686" s="16"/>
      <c r="DB686" s="16"/>
      <c r="DC686" s="16"/>
      <c r="DE686" s="16"/>
      <c r="DJ686" s="16"/>
    </row>
    <row r="687" spans="1:114" x14ac:dyDescent="0.35">
      <c r="A687" s="16" t="s">
        <v>6259</v>
      </c>
      <c r="C687" t="s">
        <v>2156</v>
      </c>
      <c r="D687" s="32"/>
      <c r="E687"/>
      <c r="F687" s="16" t="s">
        <v>734</v>
      </c>
      <c r="G687" s="16"/>
      <c r="J687" s="16" t="s">
        <v>119</v>
      </c>
      <c r="K687" s="16"/>
      <c r="L687" s="16"/>
      <c r="M687" s="16">
        <f t="shared" si="27"/>
        <v>1</v>
      </c>
      <c r="N687" s="16"/>
      <c r="O687" s="16"/>
      <c r="P687" s="16"/>
      <c r="Q687" s="16"/>
      <c r="R687" s="16"/>
      <c r="S687" s="16"/>
      <c r="T687" s="16" t="s">
        <v>2155</v>
      </c>
      <c r="U687" s="16"/>
      <c r="V687" s="16"/>
      <c r="AB687" s="16" t="s">
        <v>2156</v>
      </c>
      <c r="AH687" s="16" t="s">
        <v>1287</v>
      </c>
      <c r="AI687" s="16" t="s">
        <v>997</v>
      </c>
      <c r="AJ687" s="16" t="s">
        <v>1765</v>
      </c>
      <c r="AL687" s="16"/>
      <c r="AU687" s="16">
        <f t="shared" si="30"/>
        <v>1</v>
      </c>
      <c r="AY687" s="30"/>
      <c r="BC687" s="26"/>
      <c r="BH687" s="16"/>
      <c r="BI687" s="41"/>
      <c r="BT687" s="16"/>
      <c r="CC687" s="16"/>
      <c r="CS687" s="19"/>
      <c r="CX687" s="16"/>
      <c r="DA687" s="16"/>
      <c r="DB687" s="16"/>
      <c r="DC687" s="16"/>
      <c r="DE687" s="16"/>
      <c r="DJ687" s="16"/>
    </row>
    <row r="688" spans="1:114" x14ac:dyDescent="0.35">
      <c r="A688" s="16" t="s">
        <v>6259</v>
      </c>
      <c r="C688" t="s">
        <v>2848</v>
      </c>
      <c r="D688" s="32"/>
      <c r="E688"/>
      <c r="F688" s="16" t="s">
        <v>734</v>
      </c>
      <c r="G688" s="16"/>
      <c r="J688" s="16" t="s">
        <v>119</v>
      </c>
      <c r="K688" s="16"/>
      <c r="L688" s="16"/>
      <c r="M688" s="16">
        <f t="shared" si="27"/>
        <v>1</v>
      </c>
      <c r="N688" s="16"/>
      <c r="O688" s="16"/>
      <c r="P688" s="16"/>
      <c r="Q688" s="16"/>
      <c r="R688" s="16"/>
      <c r="S688" s="16"/>
      <c r="T688" s="16" t="s">
        <v>2846</v>
      </c>
      <c r="U688" s="16"/>
      <c r="V688" s="16"/>
      <c r="AB688" s="16" t="s">
        <v>2848</v>
      </c>
      <c r="AH688" s="16" t="s">
        <v>2847</v>
      </c>
      <c r="AI688" s="16" t="s">
        <v>1245</v>
      </c>
      <c r="AJ688" s="16" t="s">
        <v>1765</v>
      </c>
      <c r="AL688" s="16"/>
      <c r="AY688" s="30"/>
      <c r="BC688" s="26"/>
      <c r="BH688" s="16"/>
      <c r="BI688" s="41"/>
      <c r="BT688" s="16"/>
      <c r="CC688" s="16"/>
      <c r="CS688" s="19"/>
      <c r="CX688" s="16"/>
      <c r="DA688" s="16"/>
      <c r="DB688" s="16"/>
      <c r="DC688" s="16"/>
      <c r="DE688" s="16"/>
      <c r="DJ688" s="16"/>
    </row>
    <row r="689" spans="1:114" x14ac:dyDescent="0.35">
      <c r="A689" s="16" t="s">
        <v>6259</v>
      </c>
      <c r="C689" t="s">
        <v>1970</v>
      </c>
      <c r="D689" s="32"/>
      <c r="E689"/>
      <c r="F689" s="16" t="s">
        <v>734</v>
      </c>
      <c r="G689" s="16"/>
      <c r="J689" s="16" t="s">
        <v>119</v>
      </c>
      <c r="K689" s="16"/>
      <c r="L689" s="16"/>
      <c r="M689" s="16">
        <f t="shared" si="27"/>
        <v>1</v>
      </c>
      <c r="N689" s="16"/>
      <c r="O689" s="16"/>
      <c r="P689" s="16"/>
      <c r="Q689" s="16"/>
      <c r="R689" s="16"/>
      <c r="S689" s="16"/>
      <c r="T689" s="16" t="s">
        <v>1969</v>
      </c>
      <c r="U689" s="16"/>
      <c r="V689" s="16"/>
      <c r="AB689" s="16" t="s">
        <v>1970</v>
      </c>
      <c r="AH689" s="16" t="s">
        <v>1345</v>
      </c>
      <c r="AI689" s="16" t="s">
        <v>1248</v>
      </c>
      <c r="AJ689" s="16" t="s">
        <v>1336</v>
      </c>
      <c r="AL689" s="16"/>
      <c r="AU689" s="16">
        <f t="shared" ref="AU689:AU697" si="31">LEN(AT689)-LEN(SUBSTITUTE(AT689,",",""))+1</f>
        <v>1</v>
      </c>
      <c r="AW689" s="16">
        <f>LEN(AV689)-LEN(SUBSTITUTE(AV689,",",""))+1</f>
        <v>1</v>
      </c>
      <c r="AY689" s="30">
        <f>Table1[[#This Row], [no. of introduced regions]]/Table1[[#This Row], [no. of native regions]]</f>
        <v>1</v>
      </c>
      <c r="BC689" s="26"/>
      <c r="BH689" s="16"/>
      <c r="BI689" s="41"/>
      <c r="BT689" s="16"/>
      <c r="CC689" s="16"/>
      <c r="CS689" s="19"/>
      <c r="CX689" s="16"/>
      <c r="DA689" s="16"/>
      <c r="DB689" s="16"/>
      <c r="DC689" s="16"/>
      <c r="DE689" s="16"/>
      <c r="DJ689" s="16"/>
    </row>
    <row r="690" spans="1:114" x14ac:dyDescent="0.35">
      <c r="A690" s="16" t="s">
        <v>6259</v>
      </c>
      <c r="C690" t="s">
        <v>2484</v>
      </c>
      <c r="D690" s="32"/>
      <c r="E690"/>
      <c r="F690" s="16" t="s">
        <v>734</v>
      </c>
      <c r="G690" s="16"/>
      <c r="J690" s="16" t="s">
        <v>119</v>
      </c>
      <c r="K690" s="16"/>
      <c r="L690" s="16"/>
      <c r="M690" s="16">
        <f t="shared" si="27"/>
        <v>1</v>
      </c>
      <c r="N690" s="16"/>
      <c r="O690" s="16"/>
      <c r="P690" s="16"/>
      <c r="Q690" s="16"/>
      <c r="R690" s="16"/>
      <c r="S690" s="16"/>
      <c r="T690" s="16" t="s">
        <v>2483</v>
      </c>
      <c r="U690" s="16"/>
      <c r="V690" s="16"/>
      <c r="AB690" s="16" t="s">
        <v>2484</v>
      </c>
      <c r="AH690" s="16" t="s">
        <v>1345</v>
      </c>
      <c r="AI690" s="16" t="s">
        <v>1245</v>
      </c>
      <c r="AJ690" s="16" t="s">
        <v>1336</v>
      </c>
      <c r="AL690" s="16"/>
      <c r="AU690" s="16">
        <f t="shared" si="31"/>
        <v>1</v>
      </c>
      <c r="AY690" s="30"/>
      <c r="BC690" s="26"/>
      <c r="BH690" s="16"/>
      <c r="BI690" s="41"/>
      <c r="BT690" s="16"/>
      <c r="CC690" s="16"/>
      <c r="CS690" s="19"/>
      <c r="CX690" s="16"/>
      <c r="DA690" s="16"/>
      <c r="DB690" s="16"/>
      <c r="DC690" s="16"/>
      <c r="DE690" s="16"/>
      <c r="DJ690" s="16"/>
    </row>
    <row r="691" spans="1:114" x14ac:dyDescent="0.35">
      <c r="A691" s="16" t="s">
        <v>6259</v>
      </c>
      <c r="C691" t="s">
        <v>1834</v>
      </c>
      <c r="D691" s="32"/>
      <c r="E691"/>
      <c r="F691" s="16" t="s">
        <v>734</v>
      </c>
      <c r="G691" s="16"/>
      <c r="J691" s="16" t="s">
        <v>119</v>
      </c>
      <c r="K691" s="16"/>
      <c r="L691" s="16"/>
      <c r="M691" s="16">
        <f t="shared" si="27"/>
        <v>1</v>
      </c>
      <c r="N691" s="16"/>
      <c r="O691" s="16"/>
      <c r="P691" s="16"/>
      <c r="Q691" s="16"/>
      <c r="R691" s="16"/>
      <c r="S691" s="16"/>
      <c r="T691" s="16" t="s">
        <v>1833</v>
      </c>
      <c r="U691" s="16"/>
      <c r="V691" s="16"/>
      <c r="AB691" s="16" t="s">
        <v>1834</v>
      </c>
      <c r="AH691" s="16" t="s">
        <v>1330</v>
      </c>
      <c r="AI691" s="16" t="s">
        <v>1390</v>
      </c>
      <c r="AJ691" s="16" t="s">
        <v>1282</v>
      </c>
      <c r="AL691" s="16"/>
      <c r="AU691" s="16">
        <f t="shared" si="31"/>
        <v>1</v>
      </c>
      <c r="AW691" s="16">
        <f>LEN(AV691)-LEN(SUBSTITUTE(AV691,",",""))+1</f>
        <v>1</v>
      </c>
      <c r="AX691" s="16">
        <f>Table1[[#This Row], [no. of native regions]]+Table1[[#This Row], [no. of introduced regions]]</f>
        <v>2</v>
      </c>
      <c r="AY691" s="30">
        <f>Table1[[#This Row], [no. of introduced regions]]/Table1[[#This Row], [no. of native regions]]</f>
        <v>1</v>
      </c>
      <c r="BC691" s="26"/>
      <c r="BH691" s="16"/>
      <c r="BI691" s="41"/>
      <c r="BT691" s="16"/>
      <c r="CC691" s="16"/>
      <c r="CS691" s="19"/>
      <c r="CX691" s="16"/>
      <c r="DA691" s="16"/>
      <c r="DB691" s="16"/>
      <c r="DC691" s="16"/>
      <c r="DE691" s="16"/>
      <c r="DJ691" s="16"/>
    </row>
    <row r="692" spans="1:114" x14ac:dyDescent="0.35">
      <c r="A692" s="16" t="s">
        <v>6259</v>
      </c>
      <c r="C692" t="s">
        <v>2200</v>
      </c>
      <c r="D692" s="32"/>
      <c r="E692"/>
      <c r="F692" s="16" t="s">
        <v>734</v>
      </c>
      <c r="G692" s="16"/>
      <c r="J692" s="16" t="s">
        <v>119</v>
      </c>
      <c r="K692" s="16"/>
      <c r="L692" s="16"/>
      <c r="M692" s="16">
        <f t="shared" si="27"/>
        <v>1</v>
      </c>
      <c r="N692" s="16"/>
      <c r="O692" s="16"/>
      <c r="P692" s="16"/>
      <c r="Q692" s="16"/>
      <c r="R692" s="16"/>
      <c r="S692" s="16"/>
      <c r="T692" s="16" t="s">
        <v>2199</v>
      </c>
      <c r="U692" s="16"/>
      <c r="V692" s="16"/>
      <c r="AB692" s="16" t="s">
        <v>2200</v>
      </c>
      <c r="AH692" s="16" t="s">
        <v>1445</v>
      </c>
      <c r="AI692" s="16" t="s">
        <v>1248</v>
      </c>
      <c r="AJ692" s="16" t="s">
        <v>1721</v>
      </c>
      <c r="AL692" s="16"/>
      <c r="AU692" s="16">
        <f t="shared" si="31"/>
        <v>1</v>
      </c>
      <c r="AY692" s="30"/>
      <c r="BC692" s="26"/>
      <c r="BH692" s="16"/>
      <c r="BI692" s="41"/>
      <c r="BT692" s="16"/>
      <c r="CC692" s="16"/>
      <c r="CS692" s="19"/>
      <c r="CX692" s="16"/>
      <c r="DA692" s="16"/>
      <c r="DB692" s="16"/>
      <c r="DC692" s="16"/>
      <c r="DE692" s="16"/>
      <c r="DJ692" s="16"/>
    </row>
    <row r="693" spans="1:114" x14ac:dyDescent="0.35">
      <c r="A693" s="16" t="s">
        <v>6259</v>
      </c>
      <c r="C693" t="s">
        <v>2172</v>
      </c>
      <c r="D693" s="32"/>
      <c r="E693"/>
      <c r="F693" s="16" t="s">
        <v>734</v>
      </c>
      <c r="G693" s="16"/>
      <c r="J693" s="16" t="s">
        <v>119</v>
      </c>
      <c r="K693" s="16"/>
      <c r="L693" s="16"/>
      <c r="M693" s="16">
        <f t="shared" si="27"/>
        <v>1</v>
      </c>
      <c r="N693" s="16"/>
      <c r="O693" s="16"/>
      <c r="P693" s="16"/>
      <c r="Q693" s="16"/>
      <c r="R693" s="16"/>
      <c r="S693" s="16"/>
      <c r="T693" s="16" t="s">
        <v>2171</v>
      </c>
      <c r="U693" s="16"/>
      <c r="V693" s="16"/>
      <c r="AB693" s="16" t="s">
        <v>2172</v>
      </c>
      <c r="AH693" s="16" t="s">
        <v>752</v>
      </c>
      <c r="AI693" s="16" t="s">
        <v>946</v>
      </c>
      <c r="AJ693" s="16" t="s">
        <v>1249</v>
      </c>
      <c r="AL693" s="16"/>
      <c r="AU693" s="16">
        <f t="shared" si="31"/>
        <v>1</v>
      </c>
      <c r="AY693" s="30"/>
      <c r="BC693" s="26"/>
      <c r="BH693" s="16"/>
      <c r="BI693" s="41"/>
      <c r="BT693" s="16"/>
      <c r="CC693" s="16"/>
      <c r="CS693" s="19"/>
      <c r="CX693" s="16"/>
      <c r="DA693" s="16"/>
      <c r="DB693" s="16"/>
      <c r="DC693" s="16"/>
      <c r="DE693" s="16"/>
      <c r="DJ693" s="16"/>
    </row>
    <row r="694" spans="1:114" x14ac:dyDescent="0.35">
      <c r="A694" s="16" t="s">
        <v>6259</v>
      </c>
      <c r="C694" t="s">
        <v>2318</v>
      </c>
      <c r="D694" s="32"/>
      <c r="E694"/>
      <c r="F694" s="16" t="s">
        <v>734</v>
      </c>
      <c r="G694" s="16"/>
      <c r="J694" s="16" t="s">
        <v>119</v>
      </c>
      <c r="K694" s="16"/>
      <c r="L694" s="16"/>
      <c r="M694" s="16">
        <f t="shared" si="27"/>
        <v>1</v>
      </c>
      <c r="N694" s="16"/>
      <c r="O694" s="16"/>
      <c r="P694" s="16"/>
      <c r="Q694" s="16"/>
      <c r="R694" s="16"/>
      <c r="S694" s="16"/>
      <c r="T694" s="16" t="s">
        <v>2316</v>
      </c>
      <c r="U694" s="16"/>
      <c r="V694" s="16"/>
      <c r="AB694" s="16" t="s">
        <v>2318</v>
      </c>
      <c r="AH694" s="16" t="s">
        <v>2317</v>
      </c>
      <c r="AI694" s="16" t="s">
        <v>997</v>
      </c>
      <c r="AJ694" s="16" t="s">
        <v>2319</v>
      </c>
      <c r="AL694" s="16"/>
      <c r="AU694" s="16">
        <f t="shared" si="31"/>
        <v>1</v>
      </c>
      <c r="AY694" s="30"/>
      <c r="BC694" s="26"/>
      <c r="BH694" s="16"/>
      <c r="BI694" s="41"/>
      <c r="BT694" s="16"/>
      <c r="CC694" s="16"/>
      <c r="CS694" s="19"/>
      <c r="CX694" s="16"/>
      <c r="DA694" s="16"/>
      <c r="DB694" s="16"/>
      <c r="DC694" s="16"/>
      <c r="DE694" s="16"/>
      <c r="DJ694" s="16"/>
    </row>
    <row r="695" spans="1:114" x14ac:dyDescent="0.35">
      <c r="A695" s="16" t="s">
        <v>6259</v>
      </c>
      <c r="C695" t="s">
        <v>1972</v>
      </c>
      <c r="D695" s="32"/>
      <c r="E695"/>
      <c r="F695" s="16" t="s">
        <v>734</v>
      </c>
      <c r="G695" s="16"/>
      <c r="J695" s="16" t="s">
        <v>119</v>
      </c>
      <c r="K695" s="16"/>
      <c r="L695" s="16"/>
      <c r="M695" s="16">
        <f t="shared" si="27"/>
        <v>1</v>
      </c>
      <c r="N695" s="16"/>
      <c r="O695" s="16"/>
      <c r="P695" s="16"/>
      <c r="Q695" s="16"/>
      <c r="R695" s="16"/>
      <c r="S695" s="16"/>
      <c r="T695" s="16" t="s">
        <v>1971</v>
      </c>
      <c r="U695" s="16"/>
      <c r="V695" s="16"/>
      <c r="AB695" s="16" t="s">
        <v>1972</v>
      </c>
      <c r="AH695" s="16" t="s">
        <v>1345</v>
      </c>
      <c r="AI695" s="16" t="s">
        <v>1248</v>
      </c>
      <c r="AJ695" s="16" t="s">
        <v>1336</v>
      </c>
      <c r="AL695" s="16"/>
      <c r="AU695" s="16">
        <f t="shared" si="31"/>
        <v>1</v>
      </c>
      <c r="AW695" s="16">
        <f>LEN(AV695)-LEN(SUBSTITUTE(AV695,",",""))+1</f>
        <v>1</v>
      </c>
      <c r="AY695" s="30">
        <f>Table1[[#This Row], [no. of introduced regions]]/Table1[[#This Row], [no. of native regions]]</f>
        <v>1</v>
      </c>
      <c r="BC695" s="26"/>
      <c r="BH695" s="16"/>
      <c r="BI695" s="41"/>
      <c r="BT695" s="16"/>
      <c r="CC695" s="16"/>
      <c r="CS695" s="19"/>
      <c r="CX695" s="16"/>
      <c r="DA695" s="16"/>
      <c r="DB695" s="16"/>
      <c r="DC695" s="16"/>
      <c r="DE695" s="16"/>
      <c r="DJ695" s="16"/>
    </row>
    <row r="696" spans="1:114" x14ac:dyDescent="0.35">
      <c r="A696" s="16" t="s">
        <v>6259</v>
      </c>
      <c r="C696" t="s">
        <v>2531</v>
      </c>
      <c r="D696" s="32"/>
      <c r="E696"/>
      <c r="F696" s="16" t="s">
        <v>734</v>
      </c>
      <c r="G696" s="16"/>
      <c r="J696" s="16" t="s">
        <v>119</v>
      </c>
      <c r="K696" s="16"/>
      <c r="L696" s="16"/>
      <c r="M696" s="16">
        <f t="shared" si="27"/>
        <v>1</v>
      </c>
      <c r="N696" s="16"/>
      <c r="O696" s="16"/>
      <c r="P696" s="16"/>
      <c r="Q696" s="16"/>
      <c r="R696" s="16"/>
      <c r="S696" s="16"/>
      <c r="T696" s="16" t="s">
        <v>2529</v>
      </c>
      <c r="U696" s="16"/>
      <c r="V696" s="16"/>
      <c r="AB696" s="16" t="s">
        <v>2531</v>
      </c>
      <c r="AH696" s="16" t="s">
        <v>2530</v>
      </c>
      <c r="AI696" s="16" t="s">
        <v>1530</v>
      </c>
      <c r="AJ696" s="16" t="s">
        <v>1282</v>
      </c>
      <c r="AL696" s="16"/>
      <c r="AU696" s="16">
        <f t="shared" si="31"/>
        <v>1</v>
      </c>
      <c r="AY696" s="30"/>
      <c r="BC696" s="26"/>
      <c r="BH696" s="16"/>
      <c r="BI696" s="41"/>
      <c r="BT696" s="16"/>
      <c r="CC696" s="16"/>
      <c r="CS696" s="19"/>
      <c r="CX696" s="16"/>
      <c r="DA696" s="16"/>
      <c r="DB696" s="16"/>
      <c r="DC696" s="16"/>
      <c r="DE696" s="16"/>
      <c r="DJ696" s="16"/>
    </row>
    <row r="697" spans="1:114" x14ac:dyDescent="0.35">
      <c r="A697" s="16" t="s">
        <v>6259</v>
      </c>
      <c r="C697" t="s">
        <v>2367</v>
      </c>
      <c r="D697" s="32"/>
      <c r="E697"/>
      <c r="F697" s="16" t="s">
        <v>734</v>
      </c>
      <c r="G697" s="16"/>
      <c r="J697" s="16" t="s">
        <v>119</v>
      </c>
      <c r="K697" s="16"/>
      <c r="L697" s="16"/>
      <c r="M697" s="16">
        <f t="shared" si="27"/>
        <v>1</v>
      </c>
      <c r="N697" s="16"/>
      <c r="O697" s="16"/>
      <c r="P697" s="16"/>
      <c r="Q697" s="16"/>
      <c r="R697" s="16"/>
      <c r="S697" s="16"/>
      <c r="T697" s="16" t="s">
        <v>2366</v>
      </c>
      <c r="U697" s="16"/>
      <c r="V697" s="16"/>
      <c r="AB697" s="16" t="s">
        <v>2367</v>
      </c>
      <c r="AH697" s="16" t="s">
        <v>1230</v>
      </c>
      <c r="AI697" s="16" t="s">
        <v>997</v>
      </c>
      <c r="AJ697" s="16" t="s">
        <v>2368</v>
      </c>
      <c r="AL697" s="16"/>
      <c r="AU697" s="16">
        <f t="shared" si="31"/>
        <v>1</v>
      </c>
      <c r="AY697" s="30"/>
      <c r="BC697" s="26"/>
      <c r="BH697" s="16"/>
      <c r="BI697" s="41"/>
      <c r="BT697" s="16"/>
      <c r="CC697" s="16"/>
      <c r="CS697" s="19"/>
      <c r="CX697" s="16"/>
      <c r="DA697" s="16"/>
      <c r="DB697" s="16"/>
      <c r="DC697" s="16"/>
      <c r="DE697" s="16"/>
      <c r="DJ697" s="16"/>
    </row>
    <row r="698" spans="1:114" x14ac:dyDescent="0.35">
      <c r="A698" s="16" t="s">
        <v>6259</v>
      </c>
      <c r="C698" t="s">
        <v>2873</v>
      </c>
      <c r="D698" s="32"/>
      <c r="E698"/>
      <c r="F698" s="16" t="s">
        <v>734</v>
      </c>
      <c r="G698" s="16"/>
      <c r="J698" s="16" t="s">
        <v>119</v>
      </c>
      <c r="K698" s="16"/>
      <c r="L698" s="16"/>
      <c r="M698" s="16">
        <f t="shared" si="27"/>
        <v>1</v>
      </c>
      <c r="N698" s="16"/>
      <c r="O698" s="16"/>
      <c r="P698" s="16"/>
      <c r="Q698" s="16"/>
      <c r="R698" s="16"/>
      <c r="S698" s="16"/>
      <c r="T698" s="16" t="s">
        <v>2872</v>
      </c>
      <c r="U698" s="16"/>
      <c r="V698" s="16"/>
      <c r="AB698" s="16" t="s">
        <v>2873</v>
      </c>
      <c r="AH698" s="16" t="s">
        <v>2864</v>
      </c>
      <c r="AI698" s="16" t="s">
        <v>731</v>
      </c>
      <c r="AJ698" s="16" t="s">
        <v>1336</v>
      </c>
      <c r="AL698" s="16"/>
      <c r="AY698" s="30"/>
      <c r="BC698" s="26"/>
      <c r="BH698" s="16"/>
      <c r="BI698" s="41"/>
      <c r="BT698" s="16"/>
      <c r="CC698" s="16"/>
      <c r="CS698" s="19"/>
      <c r="CX698" s="16"/>
      <c r="DA698" s="16"/>
      <c r="DB698" s="16"/>
      <c r="DC698" s="16"/>
      <c r="DE698" s="16"/>
      <c r="DJ698" s="16"/>
    </row>
    <row r="699" spans="1:114" x14ac:dyDescent="0.35">
      <c r="A699" s="16" t="s">
        <v>6259</v>
      </c>
      <c r="C699" t="s">
        <v>1976</v>
      </c>
      <c r="D699" s="32"/>
      <c r="E699"/>
      <c r="F699" s="16" t="s">
        <v>734</v>
      </c>
      <c r="G699" s="16"/>
      <c r="J699" s="16" t="s">
        <v>119</v>
      </c>
      <c r="K699" s="16"/>
      <c r="L699" s="16"/>
      <c r="M699" s="16">
        <f t="shared" si="27"/>
        <v>1</v>
      </c>
      <c r="N699" s="16"/>
      <c r="O699" s="16"/>
      <c r="P699" s="16"/>
      <c r="Q699" s="16"/>
      <c r="R699" s="16"/>
      <c r="S699" s="16"/>
      <c r="T699" s="16" t="s">
        <v>1975</v>
      </c>
      <c r="U699" s="16"/>
      <c r="V699" s="16"/>
      <c r="AB699" s="16" t="s">
        <v>1976</v>
      </c>
      <c r="AH699" s="16" t="s">
        <v>1345</v>
      </c>
      <c r="AI699" s="16" t="s">
        <v>1245</v>
      </c>
      <c r="AJ699" s="16" t="s">
        <v>1977</v>
      </c>
      <c r="AL699" s="16"/>
      <c r="AU699" s="16">
        <f>LEN(AT699)-LEN(SUBSTITUTE(AT699,",",""))+1</f>
        <v>1</v>
      </c>
      <c r="AW699" s="16">
        <f>LEN(AV699)-LEN(SUBSTITUTE(AV699,",",""))+1</f>
        <v>1</v>
      </c>
      <c r="AY699" s="30"/>
      <c r="BC699" s="26"/>
      <c r="BH699" s="16"/>
      <c r="BI699" s="41"/>
      <c r="BT699" s="16"/>
      <c r="CC699" s="16"/>
      <c r="CS699" s="19"/>
      <c r="CX699" s="16"/>
      <c r="DA699" s="16"/>
      <c r="DB699" s="16"/>
      <c r="DC699" s="16"/>
      <c r="DE699" s="16"/>
      <c r="DJ699" s="16"/>
    </row>
    <row r="700" spans="1:114" x14ac:dyDescent="0.35">
      <c r="A700" s="16" t="s">
        <v>6259</v>
      </c>
      <c r="C700" t="s">
        <v>3011</v>
      </c>
      <c r="D700" s="32"/>
      <c r="E700"/>
      <c r="F700" s="16" t="s">
        <v>734</v>
      </c>
      <c r="G700" s="16"/>
      <c r="J700" s="16" t="s">
        <v>119</v>
      </c>
      <c r="K700" s="16"/>
      <c r="L700" s="16"/>
      <c r="M700" s="16">
        <f t="shared" si="27"/>
        <v>1</v>
      </c>
      <c r="N700" s="16"/>
      <c r="O700" s="16"/>
      <c r="P700" s="16"/>
      <c r="Q700" s="16"/>
      <c r="R700" s="16"/>
      <c r="S700" s="16"/>
      <c r="T700" s="16" t="s">
        <v>3010</v>
      </c>
      <c r="U700" s="16"/>
      <c r="V700" s="16"/>
      <c r="AB700" s="16" t="s">
        <v>3011</v>
      </c>
      <c r="AH700" s="16" t="s">
        <v>1345</v>
      </c>
      <c r="AI700" s="16" t="s">
        <v>3012</v>
      </c>
      <c r="AJ700" s="16" t="s">
        <v>1241</v>
      </c>
      <c r="AL700" s="16"/>
      <c r="AY700" s="30"/>
      <c r="BC700" s="26"/>
      <c r="BH700" s="16"/>
      <c r="BI700" s="41"/>
      <c r="BT700" s="16"/>
      <c r="CC700" s="16"/>
      <c r="CS700" s="19"/>
      <c r="CX700" s="16"/>
      <c r="DA700" s="16"/>
      <c r="DB700" s="16"/>
      <c r="DC700" s="16"/>
      <c r="DE700" s="16"/>
      <c r="DJ700" s="16"/>
    </row>
    <row r="701" spans="1:114" x14ac:dyDescent="0.35">
      <c r="A701" s="16" t="s">
        <v>6259</v>
      </c>
      <c r="C701" t="s">
        <v>2735</v>
      </c>
      <c r="D701" s="32"/>
      <c r="E701"/>
      <c r="F701" s="16" t="s">
        <v>734</v>
      </c>
      <c r="G701" s="16"/>
      <c r="J701" s="16" t="s">
        <v>119</v>
      </c>
      <c r="K701" s="16"/>
      <c r="L701" s="16"/>
      <c r="M701" s="16">
        <f t="shared" si="27"/>
        <v>1</v>
      </c>
      <c r="N701" s="16"/>
      <c r="O701" s="16"/>
      <c r="P701" s="16"/>
      <c r="Q701" s="16"/>
      <c r="R701" s="16"/>
      <c r="S701" s="16"/>
      <c r="T701" s="16" t="s">
        <v>2734</v>
      </c>
      <c r="U701" s="16"/>
      <c r="V701" s="16"/>
      <c r="AB701" s="16" t="s">
        <v>2735</v>
      </c>
      <c r="AH701" s="16" t="s">
        <v>1230</v>
      </c>
      <c r="AI701" s="16" t="s">
        <v>1404</v>
      </c>
      <c r="AJ701" s="16" t="s">
        <v>1336</v>
      </c>
      <c r="AL701" s="16"/>
      <c r="AY701" s="30"/>
      <c r="BC701" s="26"/>
      <c r="BH701" s="16"/>
      <c r="BI701" s="41"/>
      <c r="BT701" s="16"/>
      <c r="CC701" s="16"/>
      <c r="CS701" s="19"/>
      <c r="CX701" s="16"/>
      <c r="DA701" s="16"/>
      <c r="DB701" s="16"/>
      <c r="DC701" s="16"/>
      <c r="DE701" s="16"/>
      <c r="DJ701" s="16"/>
    </row>
    <row r="702" spans="1:114" x14ac:dyDescent="0.35">
      <c r="A702" s="16" t="s">
        <v>6259</v>
      </c>
      <c r="C702" t="s">
        <v>2912</v>
      </c>
      <c r="D702" s="32"/>
      <c r="E702"/>
      <c r="F702" s="16" t="s">
        <v>734</v>
      </c>
      <c r="G702" s="16"/>
      <c r="J702" s="16" t="s">
        <v>119</v>
      </c>
      <c r="K702" s="16"/>
      <c r="L702" s="16"/>
      <c r="M702" s="16">
        <f t="shared" si="27"/>
        <v>1</v>
      </c>
      <c r="N702" s="16"/>
      <c r="O702" s="16"/>
      <c r="P702" s="16"/>
      <c r="Q702" s="16"/>
      <c r="R702" s="16"/>
      <c r="S702" s="16"/>
      <c r="T702" s="16" t="s">
        <v>2911</v>
      </c>
      <c r="U702" s="16"/>
      <c r="V702" s="16"/>
      <c r="AB702" s="16" t="s">
        <v>2912</v>
      </c>
      <c r="AH702" s="16" t="s">
        <v>1246</v>
      </c>
      <c r="AI702" s="16" t="s">
        <v>1248</v>
      </c>
      <c r="AJ702" s="16" t="s">
        <v>2913</v>
      </c>
      <c r="AL702" s="16"/>
      <c r="AY702" s="30"/>
      <c r="BC702" s="26"/>
      <c r="BH702" s="16"/>
      <c r="BI702" s="41"/>
      <c r="BT702" s="16"/>
      <c r="CC702" s="16"/>
      <c r="CS702" s="19"/>
      <c r="CX702" s="16"/>
      <c r="DA702" s="16"/>
      <c r="DB702" s="16"/>
      <c r="DC702" s="16"/>
      <c r="DE702" s="16"/>
      <c r="DJ702" s="16"/>
    </row>
    <row r="703" spans="1:114" x14ac:dyDescent="0.35">
      <c r="A703" s="16" t="s">
        <v>6259</v>
      </c>
      <c r="C703" t="s">
        <v>2936</v>
      </c>
      <c r="D703" s="32"/>
      <c r="E703"/>
      <c r="F703" s="16" t="s">
        <v>734</v>
      </c>
      <c r="G703" s="16"/>
      <c r="J703" s="16" t="s">
        <v>119</v>
      </c>
      <c r="K703" s="16"/>
      <c r="L703" s="16"/>
      <c r="M703" s="16">
        <f t="shared" si="27"/>
        <v>1</v>
      </c>
      <c r="N703" s="16"/>
      <c r="O703" s="16"/>
      <c r="P703" s="16"/>
      <c r="Q703" s="16"/>
      <c r="R703" s="16"/>
      <c r="S703" s="16"/>
      <c r="T703" s="16" t="s">
        <v>2935</v>
      </c>
      <c r="U703" s="16"/>
      <c r="V703" s="16"/>
      <c r="AB703" s="16" t="s">
        <v>2936</v>
      </c>
      <c r="AH703" s="16" t="s">
        <v>1345</v>
      </c>
      <c r="AI703" s="16" t="s">
        <v>2060</v>
      </c>
      <c r="AJ703" s="16" t="s">
        <v>1405</v>
      </c>
      <c r="AL703" s="16"/>
      <c r="AY703" s="30"/>
      <c r="BC703" s="26"/>
      <c r="BH703" s="16"/>
      <c r="BI703" s="41"/>
      <c r="BT703" s="16"/>
      <c r="CC703" s="16"/>
      <c r="CS703" s="19"/>
      <c r="CX703" s="16"/>
      <c r="DA703" s="16"/>
      <c r="DB703" s="16"/>
      <c r="DC703" s="16"/>
      <c r="DE703" s="16"/>
      <c r="DJ703" s="16"/>
    </row>
    <row r="704" spans="1:114" x14ac:dyDescent="0.35">
      <c r="A704" s="16" t="s">
        <v>6259</v>
      </c>
      <c r="C704" t="s">
        <v>3030</v>
      </c>
      <c r="D704" s="32"/>
      <c r="E704"/>
      <c r="F704" s="16" t="s">
        <v>734</v>
      </c>
      <c r="G704" s="16"/>
      <c r="J704" s="16" t="s">
        <v>119</v>
      </c>
      <c r="K704" s="16"/>
      <c r="L704" s="16"/>
      <c r="M704" s="16">
        <f t="shared" si="27"/>
        <v>1</v>
      </c>
      <c r="N704" s="16"/>
      <c r="O704" s="16"/>
      <c r="P704" s="16"/>
      <c r="Q704" s="16"/>
      <c r="R704" s="16"/>
      <c r="S704" s="16"/>
      <c r="T704" s="16" t="s">
        <v>3028</v>
      </c>
      <c r="U704" s="16"/>
      <c r="V704" s="16"/>
      <c r="AB704" s="16" t="s">
        <v>3030</v>
      </c>
      <c r="AH704" s="16" t="s">
        <v>3029</v>
      </c>
      <c r="AI704" s="16" t="s">
        <v>3031</v>
      </c>
      <c r="AJ704" s="16" t="s">
        <v>1733</v>
      </c>
      <c r="AL704" s="16"/>
      <c r="AY704" s="30"/>
      <c r="BC704" s="26"/>
      <c r="BH704" s="16"/>
      <c r="BI704" s="41"/>
      <c r="BT704" s="16"/>
      <c r="CC704" s="16"/>
      <c r="CS704" s="19"/>
      <c r="CX704" s="16"/>
      <c r="DA704" s="16"/>
      <c r="DB704" s="16"/>
      <c r="DC704" s="16"/>
      <c r="DE704" s="16"/>
      <c r="DJ704" s="16"/>
    </row>
    <row r="705" spans="1:114" x14ac:dyDescent="0.35">
      <c r="A705" s="16" t="s">
        <v>6259</v>
      </c>
      <c r="C705" t="s">
        <v>1785</v>
      </c>
      <c r="D705" s="32"/>
      <c r="E705"/>
      <c r="F705" s="16" t="s">
        <v>734</v>
      </c>
      <c r="G705" s="16"/>
      <c r="J705" s="16" t="s">
        <v>119</v>
      </c>
      <c r="K705" s="16"/>
      <c r="L705" s="16"/>
      <c r="M705" s="16">
        <f t="shared" si="27"/>
        <v>1</v>
      </c>
      <c r="N705" s="16"/>
      <c r="O705" s="16"/>
      <c r="P705" s="16"/>
      <c r="Q705" s="16"/>
      <c r="R705" s="16"/>
      <c r="S705" s="16"/>
      <c r="T705" s="16" t="s">
        <v>1784</v>
      </c>
      <c r="U705" s="16"/>
      <c r="V705" s="16"/>
      <c r="AB705" s="16" t="s">
        <v>1785</v>
      </c>
      <c r="AH705" s="16" t="s">
        <v>752</v>
      </c>
      <c r="AI705" s="16" t="s">
        <v>997</v>
      </c>
      <c r="AJ705" s="16" t="s">
        <v>1733</v>
      </c>
      <c r="AL705" s="16"/>
      <c r="AU705" s="16">
        <f>LEN(AT705)-LEN(SUBSTITUTE(AT705,",",""))+1</f>
        <v>1</v>
      </c>
      <c r="AW705" s="16">
        <f>LEN(AV705)-LEN(SUBSTITUTE(AV705,",",""))+1</f>
        <v>1</v>
      </c>
      <c r="AX705" s="16">
        <f>Table1[[#This Row], [no. of native regions]]+Table1[[#This Row], [no. of introduced regions]]</f>
        <v>2</v>
      </c>
      <c r="AY705" s="30">
        <f>Table1[[#This Row], [no. of introduced regions]]/Table1[[#This Row], [no. of native regions]]</f>
        <v>1</v>
      </c>
      <c r="BC705" s="26"/>
      <c r="BH705" s="16"/>
      <c r="BI705" s="41"/>
      <c r="BT705" s="16"/>
      <c r="CC705" s="16"/>
      <c r="CS705" s="19"/>
      <c r="CX705" s="16"/>
      <c r="DA705" s="16"/>
      <c r="DB705" s="16"/>
      <c r="DC705" s="16"/>
      <c r="DE705" s="16"/>
      <c r="DJ705" s="16"/>
    </row>
    <row r="706" spans="1:114" x14ac:dyDescent="0.35">
      <c r="A706" s="16" t="s">
        <v>6259</v>
      </c>
      <c r="C706" t="s">
        <v>2449</v>
      </c>
      <c r="D706" s="32"/>
      <c r="E706"/>
      <c r="F706" s="16" t="s">
        <v>734</v>
      </c>
      <c r="G706" s="16"/>
      <c r="J706" s="16" t="s">
        <v>119</v>
      </c>
      <c r="K706" s="16"/>
      <c r="L706" s="16"/>
      <c r="M706" s="16">
        <f t="shared" ref="M706:M769" si="32">SUM(COUNTIF(G706:L706,"yes"))</f>
        <v>1</v>
      </c>
      <c r="N706" s="16"/>
      <c r="O706" s="16"/>
      <c r="P706" s="16"/>
      <c r="Q706" s="16"/>
      <c r="R706" s="16"/>
      <c r="S706" s="16"/>
      <c r="T706" s="16" t="s">
        <v>2448</v>
      </c>
      <c r="U706" s="16"/>
      <c r="V706" s="16"/>
      <c r="AB706" s="16" t="s">
        <v>2449</v>
      </c>
      <c r="AH706" s="16" t="s">
        <v>2446</v>
      </c>
      <c r="AI706" s="16" t="s">
        <v>1402</v>
      </c>
      <c r="AJ706" s="16" t="s">
        <v>2450</v>
      </c>
      <c r="AL706" s="16"/>
      <c r="AU706" s="16">
        <f>LEN(AT706)-LEN(SUBSTITUTE(AT706,",",""))+1</f>
        <v>1</v>
      </c>
      <c r="AY706" s="30"/>
      <c r="BC706" s="26"/>
      <c r="BH706" s="16"/>
      <c r="BI706" s="41"/>
      <c r="BT706" s="16"/>
      <c r="CC706" s="16"/>
      <c r="CS706" s="19"/>
      <c r="CX706" s="16"/>
      <c r="DA706" s="16"/>
      <c r="DB706" s="16"/>
      <c r="DC706" s="16"/>
      <c r="DE706" s="16"/>
      <c r="DJ706" s="16"/>
    </row>
    <row r="707" spans="1:114" x14ac:dyDescent="0.35">
      <c r="A707" s="16" t="s">
        <v>6259</v>
      </c>
      <c r="C707" t="s">
        <v>2814</v>
      </c>
      <c r="D707" s="32"/>
      <c r="E707"/>
      <c r="F707" s="16" t="s">
        <v>734</v>
      </c>
      <c r="G707" s="16"/>
      <c r="J707" s="16" t="s">
        <v>119</v>
      </c>
      <c r="K707" s="16"/>
      <c r="L707" s="16"/>
      <c r="M707" s="16">
        <f t="shared" si="32"/>
        <v>1</v>
      </c>
      <c r="N707" s="16"/>
      <c r="O707" s="16"/>
      <c r="P707" s="16"/>
      <c r="Q707" s="16"/>
      <c r="R707" s="16"/>
      <c r="S707" s="16"/>
      <c r="T707" s="16" t="s">
        <v>2813</v>
      </c>
      <c r="U707" s="16"/>
      <c r="V707" s="16"/>
      <c r="AB707" s="16" t="s">
        <v>2814</v>
      </c>
      <c r="AH707" s="16" t="s">
        <v>1246</v>
      </c>
      <c r="AI707" s="16" t="s">
        <v>1402</v>
      </c>
      <c r="AJ707" s="16" t="s">
        <v>1363</v>
      </c>
      <c r="AL707" s="16"/>
      <c r="AY707" s="30"/>
      <c r="BC707" s="26"/>
      <c r="BH707" s="16"/>
      <c r="BI707" s="41"/>
      <c r="BT707" s="16"/>
      <c r="CC707" s="16"/>
      <c r="CS707" s="19"/>
      <c r="CX707" s="16"/>
      <c r="DA707" s="16"/>
      <c r="DB707" s="16"/>
      <c r="DC707" s="16"/>
      <c r="DE707" s="16"/>
      <c r="DJ707" s="16"/>
    </row>
    <row r="708" spans="1:114" x14ac:dyDescent="0.35">
      <c r="A708" s="16" t="s">
        <v>6259</v>
      </c>
      <c r="C708" t="s">
        <v>3125</v>
      </c>
      <c r="D708" s="32"/>
      <c r="E708"/>
      <c r="F708" s="16" t="s">
        <v>734</v>
      </c>
      <c r="G708" s="16"/>
      <c r="J708" s="16" t="s">
        <v>119</v>
      </c>
      <c r="K708" s="16"/>
      <c r="L708" s="16"/>
      <c r="M708" s="16">
        <f t="shared" si="32"/>
        <v>1</v>
      </c>
      <c r="N708" s="16"/>
      <c r="O708" s="16"/>
      <c r="P708" s="16"/>
      <c r="Q708" s="16"/>
      <c r="R708" s="16"/>
      <c r="S708" s="16"/>
      <c r="T708" s="16" t="s">
        <v>3124</v>
      </c>
      <c r="U708" s="16"/>
      <c r="V708" s="16"/>
      <c r="AB708" s="16" t="s">
        <v>3125</v>
      </c>
      <c r="AH708" s="16" t="s">
        <v>1961</v>
      </c>
      <c r="AI708" s="16" t="s">
        <v>997</v>
      </c>
      <c r="AJ708" s="16" t="s">
        <v>2635</v>
      </c>
      <c r="AL708" s="16"/>
      <c r="AY708" s="30"/>
      <c r="BC708" s="26"/>
      <c r="BH708" s="16"/>
      <c r="BI708" s="41"/>
      <c r="BT708" s="16"/>
      <c r="CC708" s="16"/>
      <c r="CS708" s="19"/>
      <c r="CX708" s="16"/>
      <c r="DA708" s="16"/>
      <c r="DB708" s="16"/>
      <c r="DC708" s="16"/>
      <c r="DE708" s="16"/>
      <c r="DJ708" s="16"/>
    </row>
    <row r="709" spans="1:114" x14ac:dyDescent="0.35">
      <c r="A709" s="16" t="s">
        <v>6259</v>
      </c>
      <c r="C709" t="s">
        <v>3052</v>
      </c>
      <c r="D709" s="32"/>
      <c r="E709"/>
      <c r="F709" s="16" t="s">
        <v>734</v>
      </c>
      <c r="G709" s="16"/>
      <c r="J709" s="16" t="s">
        <v>119</v>
      </c>
      <c r="K709" s="16"/>
      <c r="L709" s="16"/>
      <c r="M709" s="16">
        <f t="shared" si="32"/>
        <v>1</v>
      </c>
      <c r="N709" s="16"/>
      <c r="O709" s="16"/>
      <c r="P709" s="16"/>
      <c r="Q709" s="16"/>
      <c r="R709" s="16"/>
      <c r="S709" s="16"/>
      <c r="T709" s="16" t="s">
        <v>3051</v>
      </c>
      <c r="U709" s="16"/>
      <c r="V709" s="16"/>
      <c r="AB709" s="16" t="s">
        <v>3052</v>
      </c>
      <c r="AH709" s="16" t="s">
        <v>1246</v>
      </c>
      <c r="AI709" s="16" t="s">
        <v>1402</v>
      </c>
      <c r="AJ709" s="16" t="s">
        <v>2794</v>
      </c>
      <c r="AL709" s="16"/>
      <c r="AY709" s="30"/>
      <c r="BC709" s="26"/>
      <c r="BH709" s="16"/>
      <c r="BI709" s="41"/>
      <c r="BT709" s="16"/>
      <c r="CC709" s="16"/>
      <c r="CS709" s="19"/>
      <c r="CX709" s="16"/>
      <c r="DA709" s="16"/>
      <c r="DB709" s="16"/>
      <c r="DC709" s="16"/>
      <c r="DE709" s="16"/>
      <c r="DJ709" s="16"/>
    </row>
    <row r="710" spans="1:114" x14ac:dyDescent="0.35">
      <c r="A710" s="16" t="s">
        <v>6259</v>
      </c>
      <c r="C710" t="s">
        <v>2163</v>
      </c>
      <c r="D710" s="32"/>
      <c r="E710"/>
      <c r="F710" s="16" t="s">
        <v>734</v>
      </c>
      <c r="G710" s="16"/>
      <c r="J710" s="16" t="s">
        <v>119</v>
      </c>
      <c r="K710" s="16"/>
      <c r="L710" s="16"/>
      <c r="M710" s="16">
        <f t="shared" si="32"/>
        <v>1</v>
      </c>
      <c r="N710" s="16"/>
      <c r="O710" s="16"/>
      <c r="P710" s="16"/>
      <c r="Q710" s="16"/>
      <c r="R710" s="16"/>
      <c r="S710" s="16"/>
      <c r="T710" s="16" t="s">
        <v>2162</v>
      </c>
      <c r="U710" s="16"/>
      <c r="V710" s="16"/>
      <c r="AB710" s="16" t="s">
        <v>2163</v>
      </c>
      <c r="AH710" s="16" t="s">
        <v>2160</v>
      </c>
      <c r="AI710" s="16" t="s">
        <v>997</v>
      </c>
      <c r="AJ710" s="16" t="s">
        <v>1244</v>
      </c>
      <c r="AL710" s="16"/>
      <c r="AU710" s="16">
        <f>LEN(AT710)-LEN(SUBSTITUTE(AT710,",",""))+1</f>
        <v>1</v>
      </c>
      <c r="AY710" s="30"/>
      <c r="BC710" s="26"/>
      <c r="BH710" s="16"/>
      <c r="BI710" s="41"/>
      <c r="BT710" s="16"/>
      <c r="CC710" s="16"/>
      <c r="CS710" s="19"/>
      <c r="CX710" s="16"/>
      <c r="DA710" s="16"/>
      <c r="DB710" s="16"/>
      <c r="DC710" s="16"/>
      <c r="DE710" s="16"/>
      <c r="DJ710" s="16"/>
    </row>
    <row r="711" spans="1:114" x14ac:dyDescent="0.35">
      <c r="A711" s="16" t="s">
        <v>6259</v>
      </c>
      <c r="C711" t="s">
        <v>2963</v>
      </c>
      <c r="D711" s="32"/>
      <c r="E711"/>
      <c r="F711" s="16" t="s">
        <v>734</v>
      </c>
      <c r="G711" s="16"/>
      <c r="J711" s="16" t="s">
        <v>119</v>
      </c>
      <c r="K711" s="16"/>
      <c r="L711" s="16"/>
      <c r="M711" s="16">
        <f t="shared" si="32"/>
        <v>1</v>
      </c>
      <c r="N711" s="16"/>
      <c r="O711" s="16"/>
      <c r="P711" s="16"/>
      <c r="Q711" s="16"/>
      <c r="R711" s="16"/>
      <c r="S711" s="16"/>
      <c r="T711" s="16" t="s">
        <v>2962</v>
      </c>
      <c r="U711" s="16"/>
      <c r="V711" s="16"/>
      <c r="AB711" s="16" t="s">
        <v>2963</v>
      </c>
      <c r="AH711" s="16" t="s">
        <v>1230</v>
      </c>
      <c r="AI711" s="16" t="s">
        <v>2964</v>
      </c>
      <c r="AJ711" s="16" t="s">
        <v>2074</v>
      </c>
      <c r="AL711" s="16"/>
      <c r="AY711" s="30"/>
      <c r="BC711" s="26"/>
      <c r="BH711" s="16"/>
      <c r="BI711" s="41"/>
      <c r="BT711" s="16"/>
      <c r="CC711" s="16"/>
      <c r="CS711" s="19"/>
      <c r="CX711" s="16"/>
      <c r="DA711" s="16"/>
      <c r="DB711" s="16"/>
      <c r="DC711" s="16"/>
      <c r="DE711" s="16"/>
      <c r="DJ711" s="16"/>
    </row>
    <row r="712" spans="1:114" x14ac:dyDescent="0.35">
      <c r="A712" s="16" t="s">
        <v>6259</v>
      </c>
      <c r="C712" t="s">
        <v>2272</v>
      </c>
      <c r="D712" s="32"/>
      <c r="E712"/>
      <c r="F712" s="16" t="s">
        <v>734</v>
      </c>
      <c r="G712" s="16"/>
      <c r="J712" s="16" t="s">
        <v>119</v>
      </c>
      <c r="K712" s="16"/>
      <c r="L712" s="16"/>
      <c r="M712" s="16">
        <f t="shared" si="32"/>
        <v>1</v>
      </c>
      <c r="N712" s="16"/>
      <c r="O712" s="16"/>
      <c r="P712" s="16"/>
      <c r="Q712" s="16"/>
      <c r="R712" s="16"/>
      <c r="S712" s="16"/>
      <c r="T712" s="16" t="s">
        <v>2271</v>
      </c>
      <c r="U712" s="16"/>
      <c r="V712" s="16"/>
      <c r="AB712" s="16" t="s">
        <v>2272</v>
      </c>
      <c r="AH712" s="16" t="s">
        <v>1345</v>
      </c>
      <c r="AI712" s="16" t="s">
        <v>1402</v>
      </c>
      <c r="AJ712" s="16" t="s">
        <v>2273</v>
      </c>
      <c r="AL712" s="16"/>
      <c r="AU712" s="16">
        <f>LEN(AT712)-LEN(SUBSTITUTE(AT712,",",""))+1</f>
        <v>1</v>
      </c>
      <c r="AY712" s="30"/>
      <c r="BC712" s="26"/>
      <c r="BH712" s="16"/>
      <c r="BI712" s="41"/>
      <c r="BT712" s="16"/>
      <c r="CC712" s="16"/>
      <c r="CS712" s="19"/>
      <c r="CX712" s="16"/>
      <c r="DA712" s="16"/>
      <c r="DB712" s="16"/>
      <c r="DC712" s="16"/>
      <c r="DE712" s="16"/>
      <c r="DJ712" s="16"/>
    </row>
    <row r="713" spans="1:114" x14ac:dyDescent="0.35">
      <c r="A713" s="16" t="s">
        <v>6259</v>
      </c>
      <c r="C713" t="s">
        <v>2622</v>
      </c>
      <c r="D713" s="32"/>
      <c r="E713"/>
      <c r="F713" s="16" t="s">
        <v>734</v>
      </c>
      <c r="G713" s="16"/>
      <c r="J713" s="16" t="s">
        <v>119</v>
      </c>
      <c r="K713" s="16"/>
      <c r="L713" s="16"/>
      <c r="M713" s="16">
        <f t="shared" si="32"/>
        <v>1</v>
      </c>
      <c r="N713" s="16"/>
      <c r="O713" s="16"/>
      <c r="P713" s="16"/>
      <c r="Q713" s="16"/>
      <c r="R713" s="16"/>
      <c r="S713" s="16"/>
      <c r="T713" s="16" t="s">
        <v>2620</v>
      </c>
      <c r="U713" s="16"/>
      <c r="V713" s="16"/>
      <c r="W713" s="16" t="s">
        <v>2621</v>
      </c>
      <c r="AB713" s="16" t="s">
        <v>2622</v>
      </c>
      <c r="AH713" s="16" t="s">
        <v>1246</v>
      </c>
      <c r="AI713" s="16" t="s">
        <v>1248</v>
      </c>
      <c r="AJ713" s="16" t="s">
        <v>2546</v>
      </c>
      <c r="AL713" s="16"/>
      <c r="AU713" s="16">
        <f>LEN(AT713)-LEN(SUBSTITUTE(AT713,",",""))+1</f>
        <v>1</v>
      </c>
      <c r="AY713" s="30"/>
      <c r="BC713" s="26"/>
      <c r="BH713" s="16"/>
      <c r="BI713" s="41"/>
      <c r="BT713" s="16"/>
      <c r="CC713" s="16"/>
      <c r="CS713" s="19"/>
      <c r="CX713" s="16"/>
      <c r="DA713" s="16"/>
      <c r="DB713" s="16"/>
      <c r="DC713" s="16"/>
      <c r="DE713" s="16"/>
      <c r="DJ713" s="16"/>
    </row>
    <row r="714" spans="1:114" x14ac:dyDescent="0.35">
      <c r="A714" s="16" t="s">
        <v>6259</v>
      </c>
      <c r="C714" t="s">
        <v>2434</v>
      </c>
      <c r="D714" s="32"/>
      <c r="E714"/>
      <c r="F714" s="16" t="s">
        <v>734</v>
      </c>
      <c r="G714" s="16"/>
      <c r="J714" s="16" t="s">
        <v>119</v>
      </c>
      <c r="K714" s="16"/>
      <c r="L714" s="16"/>
      <c r="M714" s="16">
        <f t="shared" si="32"/>
        <v>1</v>
      </c>
      <c r="N714" s="16"/>
      <c r="O714" s="16"/>
      <c r="P714" s="16"/>
      <c r="Q714" s="16"/>
      <c r="R714" s="16"/>
      <c r="S714" s="16"/>
      <c r="T714" s="16" t="s">
        <v>2433</v>
      </c>
      <c r="U714" s="16"/>
      <c r="V714" s="16"/>
      <c r="AB714" s="16" t="s">
        <v>2434</v>
      </c>
      <c r="AH714" s="16" t="s">
        <v>1277</v>
      </c>
      <c r="AI714" s="16" t="s">
        <v>1316</v>
      </c>
      <c r="AJ714" s="16" t="s">
        <v>2435</v>
      </c>
      <c r="AL714" s="16"/>
      <c r="AU714" s="16">
        <f>LEN(AT714)-LEN(SUBSTITUTE(AT714,",",""))+1</f>
        <v>1</v>
      </c>
      <c r="AY714" s="30"/>
      <c r="BC714" s="26"/>
      <c r="BH714" s="16"/>
      <c r="BI714" s="41"/>
      <c r="BT714" s="16"/>
      <c r="CC714" s="16"/>
      <c r="CS714" s="19"/>
      <c r="CX714" s="16"/>
      <c r="DA714" s="16"/>
      <c r="DB714" s="16"/>
      <c r="DC714" s="16"/>
      <c r="DE714" s="16"/>
      <c r="DJ714" s="16"/>
    </row>
    <row r="715" spans="1:114" x14ac:dyDescent="0.35">
      <c r="A715" s="16" t="s">
        <v>6259</v>
      </c>
      <c r="C715" t="s">
        <v>2713</v>
      </c>
      <c r="D715" s="32"/>
      <c r="E715"/>
      <c r="F715" s="16" t="s">
        <v>734</v>
      </c>
      <c r="G715" s="16"/>
      <c r="J715" s="16" t="s">
        <v>119</v>
      </c>
      <c r="K715" s="16"/>
      <c r="L715" s="16"/>
      <c r="M715" s="16">
        <f t="shared" si="32"/>
        <v>1</v>
      </c>
      <c r="N715" s="16"/>
      <c r="O715" s="16"/>
      <c r="P715" s="16"/>
      <c r="Q715" s="16"/>
      <c r="R715" s="16"/>
      <c r="S715" s="16"/>
      <c r="T715" s="16" t="s">
        <v>2712</v>
      </c>
      <c r="U715" s="16"/>
      <c r="V715" s="16"/>
      <c r="AB715" s="16" t="s">
        <v>2713</v>
      </c>
      <c r="AH715" s="16" t="s">
        <v>1230</v>
      </c>
      <c r="AI715" s="16" t="s">
        <v>946</v>
      </c>
      <c r="AJ715" s="16" t="s">
        <v>1405</v>
      </c>
      <c r="AL715" s="16"/>
      <c r="AY715" s="30"/>
      <c r="BC715" s="26"/>
      <c r="BH715" s="16"/>
      <c r="BI715" s="41"/>
      <c r="BT715" s="16"/>
      <c r="CC715" s="16"/>
      <c r="CS715" s="19"/>
      <c r="CX715" s="16"/>
      <c r="DA715" s="16"/>
      <c r="DB715" s="16"/>
      <c r="DC715" s="16"/>
      <c r="DE715" s="16"/>
      <c r="DJ715" s="16"/>
    </row>
    <row r="716" spans="1:114" x14ac:dyDescent="0.35">
      <c r="A716" s="16" t="s">
        <v>6259</v>
      </c>
      <c r="C716" t="s">
        <v>2378</v>
      </c>
      <c r="D716" s="32"/>
      <c r="E716"/>
      <c r="F716" s="16" t="s">
        <v>734</v>
      </c>
      <c r="G716" s="16"/>
      <c r="J716" s="16" t="s">
        <v>119</v>
      </c>
      <c r="K716" s="16"/>
      <c r="L716" s="16"/>
      <c r="M716" s="16">
        <f t="shared" si="32"/>
        <v>1</v>
      </c>
      <c r="N716" s="16"/>
      <c r="O716" s="16"/>
      <c r="P716" s="16"/>
      <c r="Q716" s="16"/>
      <c r="R716" s="16"/>
      <c r="S716" s="16"/>
      <c r="T716" s="16" t="s">
        <v>2377</v>
      </c>
      <c r="U716" s="16"/>
      <c r="V716" s="16"/>
      <c r="AB716" s="16" t="s">
        <v>2378</v>
      </c>
      <c r="AH716" s="16" t="s">
        <v>1445</v>
      </c>
      <c r="AI716" s="16" t="s">
        <v>1248</v>
      </c>
      <c r="AJ716" s="16" t="s">
        <v>1996</v>
      </c>
      <c r="AL716" s="16"/>
      <c r="AU716" s="16">
        <f t="shared" ref="AU716:AU722" si="33">LEN(AT716)-LEN(SUBSTITUTE(AT716,",",""))+1</f>
        <v>1</v>
      </c>
      <c r="AY716" s="30"/>
      <c r="BC716" s="26"/>
      <c r="BH716" s="16"/>
      <c r="BI716" s="41"/>
      <c r="BT716" s="16"/>
      <c r="CC716" s="16"/>
      <c r="CS716" s="19"/>
      <c r="CX716" s="16"/>
      <c r="DA716" s="16"/>
      <c r="DB716" s="16"/>
      <c r="DC716" s="16"/>
      <c r="DE716" s="16"/>
      <c r="DJ716" s="16"/>
    </row>
    <row r="717" spans="1:114" x14ac:dyDescent="0.35">
      <c r="A717" s="16" t="s">
        <v>6259</v>
      </c>
      <c r="C717" t="s">
        <v>2345</v>
      </c>
      <c r="D717" s="32"/>
      <c r="E717"/>
      <c r="F717" s="16" t="s">
        <v>734</v>
      </c>
      <c r="G717" s="16"/>
      <c r="J717" s="16" t="s">
        <v>119</v>
      </c>
      <c r="K717" s="16"/>
      <c r="L717" s="16"/>
      <c r="M717" s="16">
        <f t="shared" si="32"/>
        <v>1</v>
      </c>
      <c r="N717" s="16"/>
      <c r="O717" s="16"/>
      <c r="P717" s="16"/>
      <c r="Q717" s="16"/>
      <c r="R717" s="16"/>
      <c r="S717" s="16"/>
      <c r="T717" s="16" t="s">
        <v>2344</v>
      </c>
      <c r="U717" s="16"/>
      <c r="V717" s="16"/>
      <c r="AB717" s="16" t="s">
        <v>2345</v>
      </c>
      <c r="AH717" s="16" t="s">
        <v>2341</v>
      </c>
      <c r="AI717" s="16" t="s">
        <v>2343</v>
      </c>
      <c r="AJ717" s="16" t="s">
        <v>1451</v>
      </c>
      <c r="AL717" s="16"/>
      <c r="AU717" s="16">
        <f t="shared" si="33"/>
        <v>1</v>
      </c>
      <c r="AY717" s="30"/>
      <c r="BC717" s="26"/>
      <c r="BH717" s="16"/>
      <c r="BI717" s="41"/>
      <c r="BT717" s="16"/>
      <c r="CC717" s="16"/>
      <c r="CS717" s="19"/>
      <c r="CX717" s="16"/>
      <c r="DA717" s="16"/>
      <c r="DB717" s="16"/>
      <c r="DC717" s="16"/>
      <c r="DE717" s="16"/>
      <c r="DJ717" s="16"/>
    </row>
    <row r="718" spans="1:114" x14ac:dyDescent="0.35">
      <c r="A718" s="16" t="s">
        <v>6259</v>
      </c>
      <c r="C718" t="s">
        <v>2282</v>
      </c>
      <c r="D718" s="32"/>
      <c r="E718"/>
      <c r="F718" s="16" t="s">
        <v>734</v>
      </c>
      <c r="G718" s="16"/>
      <c r="J718" s="16" t="s">
        <v>119</v>
      </c>
      <c r="K718" s="16"/>
      <c r="L718" s="16"/>
      <c r="M718" s="16">
        <f t="shared" si="32"/>
        <v>1</v>
      </c>
      <c r="N718" s="16"/>
      <c r="O718" s="16"/>
      <c r="P718" s="16"/>
      <c r="Q718" s="16"/>
      <c r="R718" s="16"/>
      <c r="S718" s="16"/>
      <c r="T718" s="16" t="s">
        <v>2281</v>
      </c>
      <c r="U718" s="16"/>
      <c r="V718" s="16"/>
      <c r="AB718" s="16" t="s">
        <v>2282</v>
      </c>
      <c r="AH718" s="16" t="s">
        <v>1051</v>
      </c>
      <c r="AI718" s="16" t="s">
        <v>731</v>
      </c>
      <c r="AJ718" s="16" t="s">
        <v>1738</v>
      </c>
      <c r="AL718" s="16"/>
      <c r="AU718" s="16">
        <f t="shared" si="33"/>
        <v>1</v>
      </c>
      <c r="AY718" s="30"/>
      <c r="BC718" s="26"/>
      <c r="BH718" s="16"/>
      <c r="BI718" s="41"/>
      <c r="BT718" s="16"/>
      <c r="CC718" s="16"/>
      <c r="CS718" s="19"/>
      <c r="CX718" s="16"/>
      <c r="DA718" s="16"/>
      <c r="DB718" s="16"/>
      <c r="DC718" s="16"/>
      <c r="DE718" s="16"/>
      <c r="DJ718" s="16"/>
    </row>
    <row r="719" spans="1:114" x14ac:dyDescent="0.35">
      <c r="A719" s="16" t="s">
        <v>6259</v>
      </c>
      <c r="C719" t="s">
        <v>2384</v>
      </c>
      <c r="D719" s="32"/>
      <c r="E719"/>
      <c r="F719" s="16" t="s">
        <v>734</v>
      </c>
      <c r="G719" s="16"/>
      <c r="J719" s="16" t="s">
        <v>119</v>
      </c>
      <c r="K719" s="16"/>
      <c r="L719" s="16"/>
      <c r="M719" s="16">
        <f t="shared" si="32"/>
        <v>1</v>
      </c>
      <c r="N719" s="16"/>
      <c r="O719" s="16"/>
      <c r="P719" s="16"/>
      <c r="Q719" s="16"/>
      <c r="R719" s="16"/>
      <c r="S719" s="16"/>
      <c r="T719" s="16" t="s">
        <v>2382</v>
      </c>
      <c r="U719" s="16"/>
      <c r="V719" s="16"/>
      <c r="AB719" s="16" t="s">
        <v>2384</v>
      </c>
      <c r="AH719" s="16" t="s">
        <v>2383</v>
      </c>
      <c r="AI719" s="16" t="s">
        <v>2385</v>
      </c>
      <c r="AJ719" s="16" t="s">
        <v>1996</v>
      </c>
      <c r="AL719" s="16"/>
      <c r="AU719" s="16">
        <f t="shared" si="33"/>
        <v>1</v>
      </c>
      <c r="AY719" s="30"/>
      <c r="BC719" s="26"/>
      <c r="BH719" s="16"/>
      <c r="BI719" s="41"/>
      <c r="BT719" s="16"/>
      <c r="CC719" s="16"/>
      <c r="CS719" s="19"/>
      <c r="CX719" s="16"/>
      <c r="DA719" s="16"/>
      <c r="DB719" s="16"/>
      <c r="DC719" s="16"/>
      <c r="DE719" s="16"/>
      <c r="DJ719" s="16"/>
    </row>
    <row r="720" spans="1:114" x14ac:dyDescent="0.35">
      <c r="A720" s="16" t="s">
        <v>6259</v>
      </c>
      <c r="C720" t="s">
        <v>2510</v>
      </c>
      <c r="D720" s="32"/>
      <c r="E720"/>
      <c r="F720" s="16" t="s">
        <v>734</v>
      </c>
      <c r="G720" s="16"/>
      <c r="J720" s="16" t="s">
        <v>119</v>
      </c>
      <c r="K720" s="16"/>
      <c r="L720" s="16"/>
      <c r="M720" s="16">
        <f t="shared" si="32"/>
        <v>1</v>
      </c>
      <c r="N720" s="16"/>
      <c r="O720" s="16"/>
      <c r="P720" s="16"/>
      <c r="Q720" s="16"/>
      <c r="R720" s="16"/>
      <c r="S720" s="16"/>
      <c r="T720" s="16" t="s">
        <v>2509</v>
      </c>
      <c r="U720" s="16"/>
      <c r="V720" s="16"/>
      <c r="AB720" s="16" t="s">
        <v>2510</v>
      </c>
      <c r="AH720" s="16" t="s">
        <v>1246</v>
      </c>
      <c r="AI720" s="16" t="s">
        <v>1245</v>
      </c>
      <c r="AJ720" s="16" t="s">
        <v>2511</v>
      </c>
      <c r="AL720" s="16"/>
      <c r="AU720" s="16">
        <f t="shared" si="33"/>
        <v>1</v>
      </c>
      <c r="AY720" s="30"/>
      <c r="BC720" s="26"/>
      <c r="BH720" s="16"/>
      <c r="BI720" s="41"/>
      <c r="BT720" s="16"/>
      <c r="CC720" s="16"/>
      <c r="CS720" s="19"/>
      <c r="CX720" s="16"/>
      <c r="DA720" s="16"/>
      <c r="DB720" s="16"/>
      <c r="DC720" s="16"/>
      <c r="DE720" s="16"/>
      <c r="DJ720" s="16"/>
    </row>
    <row r="721" spans="1:114" x14ac:dyDescent="0.35">
      <c r="A721" s="16" t="s">
        <v>6259</v>
      </c>
      <c r="C721" t="s">
        <v>2566</v>
      </c>
      <c r="D721" s="32"/>
      <c r="E721"/>
      <c r="F721" s="16" t="s">
        <v>734</v>
      </c>
      <c r="G721" s="16"/>
      <c r="J721" s="16" t="s">
        <v>119</v>
      </c>
      <c r="K721" s="16"/>
      <c r="L721" s="16"/>
      <c r="M721" s="16">
        <f t="shared" si="32"/>
        <v>1</v>
      </c>
      <c r="N721" s="16"/>
      <c r="O721" s="16"/>
      <c r="P721" s="16"/>
      <c r="Q721" s="16"/>
      <c r="R721" s="16"/>
      <c r="S721" s="16"/>
      <c r="T721" s="16" t="s">
        <v>2564</v>
      </c>
      <c r="U721" s="16"/>
      <c r="V721" s="16"/>
      <c r="AB721" s="16" t="s">
        <v>2566</v>
      </c>
      <c r="AH721" s="16" t="s">
        <v>2565</v>
      </c>
      <c r="AI721" s="16" t="s">
        <v>2567</v>
      </c>
      <c r="AJ721" s="16" t="s">
        <v>1721</v>
      </c>
      <c r="AL721" s="16"/>
      <c r="AU721" s="16">
        <f t="shared" si="33"/>
        <v>1</v>
      </c>
      <c r="AY721" s="30"/>
      <c r="BC721" s="26"/>
      <c r="BH721" s="16"/>
      <c r="BI721" s="41"/>
      <c r="BT721" s="16"/>
      <c r="CC721" s="16"/>
      <c r="CS721" s="19"/>
      <c r="CX721" s="16"/>
      <c r="DA721" s="16"/>
      <c r="DB721" s="16"/>
      <c r="DC721" s="16"/>
      <c r="DE721" s="16"/>
      <c r="DJ721" s="16"/>
    </row>
    <row r="722" spans="1:114" x14ac:dyDescent="0.35">
      <c r="A722" s="16" t="s">
        <v>6259</v>
      </c>
      <c r="C722" t="s">
        <v>2136</v>
      </c>
      <c r="D722" s="32"/>
      <c r="E722"/>
      <c r="F722" s="16" t="s">
        <v>734</v>
      </c>
      <c r="G722" s="16"/>
      <c r="J722" s="16" t="s">
        <v>119</v>
      </c>
      <c r="K722" s="16"/>
      <c r="L722" s="16"/>
      <c r="M722" s="16">
        <f t="shared" si="32"/>
        <v>1</v>
      </c>
      <c r="N722" s="16"/>
      <c r="O722" s="16"/>
      <c r="P722" s="16"/>
      <c r="Q722" s="16"/>
      <c r="R722" s="16"/>
      <c r="S722" s="16"/>
      <c r="T722" s="16" t="s">
        <v>2135</v>
      </c>
      <c r="U722" s="16"/>
      <c r="V722" s="16"/>
      <c r="AB722" s="16" t="s">
        <v>2136</v>
      </c>
      <c r="AH722" s="16" t="s">
        <v>1051</v>
      </c>
      <c r="AI722" s="16" t="s">
        <v>1248</v>
      </c>
      <c r="AJ722" s="16" t="s">
        <v>1765</v>
      </c>
      <c r="AL722" s="16"/>
      <c r="AU722" s="16">
        <f t="shared" si="33"/>
        <v>1</v>
      </c>
      <c r="AY722" s="30"/>
      <c r="BC722" s="26"/>
      <c r="BH722" s="16"/>
      <c r="BI722" s="41"/>
      <c r="BT722" s="16"/>
      <c r="CC722" s="16"/>
      <c r="CS722" s="19"/>
      <c r="CX722" s="16"/>
      <c r="DA722" s="16"/>
      <c r="DB722" s="16"/>
      <c r="DC722" s="16"/>
      <c r="DE722" s="16"/>
      <c r="DJ722" s="16"/>
    </row>
    <row r="723" spans="1:114" x14ac:dyDescent="0.35">
      <c r="A723" s="16" t="s">
        <v>6259</v>
      </c>
      <c r="C723" t="s">
        <v>3014</v>
      </c>
      <c r="D723" s="32"/>
      <c r="E723"/>
      <c r="F723" s="16" t="s">
        <v>734</v>
      </c>
      <c r="G723" s="16"/>
      <c r="J723" s="16" t="s">
        <v>119</v>
      </c>
      <c r="K723" s="16"/>
      <c r="L723" s="16"/>
      <c r="M723" s="16">
        <f t="shared" si="32"/>
        <v>1</v>
      </c>
      <c r="N723" s="16"/>
      <c r="O723" s="16"/>
      <c r="P723" s="16"/>
      <c r="Q723" s="16"/>
      <c r="R723" s="16"/>
      <c r="S723" s="16"/>
      <c r="T723" s="16" t="s">
        <v>3013</v>
      </c>
      <c r="U723" s="16"/>
      <c r="V723" s="16"/>
      <c r="AB723" s="16" t="s">
        <v>3014</v>
      </c>
      <c r="AH723" s="16" t="s">
        <v>1345</v>
      </c>
      <c r="AI723" s="16" t="s">
        <v>3015</v>
      </c>
      <c r="AJ723" s="16" t="s">
        <v>1451</v>
      </c>
      <c r="AL723" s="16"/>
      <c r="AY723" s="30"/>
      <c r="BC723" s="26"/>
      <c r="BH723" s="16"/>
      <c r="BI723" s="41"/>
      <c r="BT723" s="16"/>
      <c r="CC723" s="16"/>
      <c r="CS723" s="19"/>
      <c r="CX723" s="16"/>
      <c r="DA723" s="16"/>
      <c r="DB723" s="16"/>
      <c r="DC723" s="16"/>
      <c r="DE723" s="16"/>
      <c r="DJ723" s="16"/>
    </row>
    <row r="724" spans="1:114" x14ac:dyDescent="0.35">
      <c r="A724" s="16" t="s">
        <v>6259</v>
      </c>
      <c r="C724" t="s">
        <v>2099</v>
      </c>
      <c r="D724" s="32"/>
      <c r="E724"/>
      <c r="F724" s="16" t="s">
        <v>734</v>
      </c>
      <c r="G724" s="16"/>
      <c r="J724" s="16" t="s">
        <v>119</v>
      </c>
      <c r="K724" s="16"/>
      <c r="L724" s="16"/>
      <c r="M724" s="16">
        <f t="shared" si="32"/>
        <v>1</v>
      </c>
      <c r="N724" s="16"/>
      <c r="O724" s="16"/>
      <c r="P724" s="16"/>
      <c r="Q724" s="16"/>
      <c r="R724" s="16"/>
      <c r="S724" s="16"/>
      <c r="T724" s="16" t="s">
        <v>2098</v>
      </c>
      <c r="U724" s="16"/>
      <c r="V724" s="16"/>
      <c r="AB724" s="16" t="s">
        <v>2099</v>
      </c>
      <c r="AH724" s="16" t="s">
        <v>1051</v>
      </c>
      <c r="AI724" s="16" t="s">
        <v>731</v>
      </c>
      <c r="AJ724" s="16" t="s">
        <v>1249</v>
      </c>
      <c r="AL724" s="16"/>
      <c r="AU724" s="16">
        <f>LEN(AT724)-LEN(SUBSTITUTE(AT724,",",""))+1</f>
        <v>1</v>
      </c>
      <c r="AY724" s="30"/>
      <c r="BC724" s="26"/>
      <c r="BH724" s="16"/>
      <c r="BI724" s="41"/>
      <c r="BT724" s="16"/>
      <c r="CC724" s="16"/>
      <c r="CS724" s="19"/>
      <c r="CX724" s="16"/>
      <c r="DA724" s="16"/>
      <c r="DB724" s="16"/>
      <c r="DC724" s="16"/>
      <c r="DE724" s="16"/>
      <c r="DJ724" s="16"/>
    </row>
    <row r="725" spans="1:114" x14ac:dyDescent="0.35">
      <c r="A725" s="16" t="s">
        <v>6259</v>
      </c>
      <c r="C725" t="s">
        <v>2779</v>
      </c>
      <c r="D725" s="32"/>
      <c r="E725"/>
      <c r="F725" s="16" t="s">
        <v>734</v>
      </c>
      <c r="G725" s="16"/>
      <c r="J725" s="16" t="s">
        <v>119</v>
      </c>
      <c r="K725" s="16"/>
      <c r="L725" s="16"/>
      <c r="M725" s="16">
        <f t="shared" si="32"/>
        <v>1</v>
      </c>
      <c r="N725" s="16"/>
      <c r="O725" s="16"/>
      <c r="P725" s="16"/>
      <c r="Q725" s="16"/>
      <c r="R725" s="16"/>
      <c r="S725" s="16"/>
      <c r="T725" s="16" t="s">
        <v>2778</v>
      </c>
      <c r="U725" s="16"/>
      <c r="V725" s="16"/>
      <c r="AB725" s="16" t="s">
        <v>2779</v>
      </c>
      <c r="AH725" s="16" t="s">
        <v>1246</v>
      </c>
      <c r="AI725" s="16" t="s">
        <v>2183</v>
      </c>
      <c r="AJ725" s="16" t="s">
        <v>2631</v>
      </c>
      <c r="AL725" s="16"/>
      <c r="AY725" s="30"/>
      <c r="BC725" s="26"/>
      <c r="BH725" s="16"/>
      <c r="BI725" s="41"/>
      <c r="BT725" s="16"/>
      <c r="CC725" s="16"/>
      <c r="CS725" s="19"/>
      <c r="CX725" s="16"/>
      <c r="DA725" s="16"/>
      <c r="DB725" s="16"/>
      <c r="DC725" s="16"/>
      <c r="DE725" s="16"/>
      <c r="DJ725" s="16"/>
    </row>
    <row r="726" spans="1:114" x14ac:dyDescent="0.35">
      <c r="A726" s="16" t="s">
        <v>6259</v>
      </c>
      <c r="C726" t="s">
        <v>600</v>
      </c>
      <c r="D726" s="32"/>
      <c r="E726"/>
      <c r="F726" s="16" t="s">
        <v>734</v>
      </c>
      <c r="G726" s="16"/>
      <c r="J726" s="16" t="s">
        <v>119</v>
      </c>
      <c r="K726" s="16"/>
      <c r="L726" s="16"/>
      <c r="M726" s="16">
        <f t="shared" si="32"/>
        <v>1</v>
      </c>
      <c r="N726" s="16"/>
      <c r="O726" s="16"/>
      <c r="P726" s="16"/>
      <c r="Q726" s="16"/>
      <c r="R726" s="16"/>
      <c r="S726" s="16"/>
      <c r="T726" s="16" t="s">
        <v>599</v>
      </c>
      <c r="U726" s="16" t="s">
        <v>1406</v>
      </c>
      <c r="V726" s="16"/>
      <c r="AB726" s="16" t="s">
        <v>1407</v>
      </c>
      <c r="AG726" s="16" t="s">
        <v>1408</v>
      </c>
      <c r="AH726" s="16" t="s">
        <v>777</v>
      </c>
      <c r="AI726" s="16" t="s">
        <v>1409</v>
      </c>
      <c r="AJ726" s="16" t="s">
        <v>1410</v>
      </c>
      <c r="AL726" s="16"/>
      <c r="AU726" s="16">
        <f>LEN(AT726)-LEN(SUBSTITUTE(AT726,",",""))+1</f>
        <v>1</v>
      </c>
      <c r="AY726" s="30"/>
      <c r="BC726" s="26"/>
      <c r="BH726" s="16"/>
      <c r="BI726" s="41"/>
      <c r="BT726" s="16"/>
      <c r="CC726" s="16"/>
      <c r="CS726" s="19"/>
      <c r="CX726" s="16"/>
      <c r="DA726" s="16"/>
      <c r="DB726" s="16"/>
      <c r="DC726" s="16"/>
      <c r="DE726" s="16"/>
      <c r="DJ726" s="16"/>
    </row>
    <row r="727" spans="1:114" x14ac:dyDescent="0.35">
      <c r="A727" s="16" t="s">
        <v>6259</v>
      </c>
      <c r="C727" t="s">
        <v>3080</v>
      </c>
      <c r="D727" s="32"/>
      <c r="E727"/>
      <c r="F727" s="16" t="s">
        <v>734</v>
      </c>
      <c r="G727" s="16"/>
      <c r="J727" s="16" t="s">
        <v>119</v>
      </c>
      <c r="K727" s="16"/>
      <c r="L727" s="16"/>
      <c r="M727" s="16">
        <f t="shared" si="32"/>
        <v>1</v>
      </c>
      <c r="N727" s="16"/>
      <c r="O727" s="16"/>
      <c r="P727" s="16"/>
      <c r="Q727" s="16"/>
      <c r="R727" s="16"/>
      <c r="S727" s="16"/>
      <c r="T727" s="16" t="s">
        <v>3078</v>
      </c>
      <c r="U727" s="16"/>
      <c r="V727" s="16"/>
      <c r="AB727" s="16" t="s">
        <v>3080</v>
      </c>
      <c r="AH727" s="16" t="s">
        <v>3079</v>
      </c>
      <c r="AI727" s="16" t="s">
        <v>3081</v>
      </c>
      <c r="AJ727" s="16" t="s">
        <v>1562</v>
      </c>
      <c r="AL727" s="16"/>
      <c r="AY727" s="30"/>
      <c r="BC727" s="26"/>
      <c r="BH727" s="16"/>
      <c r="BI727" s="41"/>
      <c r="BT727" s="16"/>
      <c r="CC727" s="16"/>
      <c r="CS727" s="19"/>
      <c r="CX727" s="16"/>
      <c r="DA727" s="16"/>
      <c r="DB727" s="16"/>
      <c r="DC727" s="16"/>
      <c r="DE727" s="16"/>
      <c r="DJ727" s="16"/>
    </row>
    <row r="728" spans="1:114" x14ac:dyDescent="0.35">
      <c r="A728" s="16" t="s">
        <v>6259</v>
      </c>
      <c r="C728" t="s">
        <v>2781</v>
      </c>
      <c r="D728" s="32"/>
      <c r="E728"/>
      <c r="F728" s="16" t="s">
        <v>734</v>
      </c>
      <c r="G728" s="16"/>
      <c r="J728" s="16" t="s">
        <v>119</v>
      </c>
      <c r="K728" s="16"/>
      <c r="L728" s="16"/>
      <c r="M728" s="16">
        <f t="shared" si="32"/>
        <v>1</v>
      </c>
      <c r="N728" s="16"/>
      <c r="O728" s="16"/>
      <c r="P728" s="16"/>
      <c r="Q728" s="16"/>
      <c r="R728" s="16"/>
      <c r="S728" s="16"/>
      <c r="T728" s="16" t="s">
        <v>2780</v>
      </c>
      <c r="U728" s="16"/>
      <c r="V728" s="16"/>
      <c r="AB728" s="16" t="s">
        <v>2781</v>
      </c>
      <c r="AH728" s="16" t="s">
        <v>1345</v>
      </c>
      <c r="AI728" s="16" t="s">
        <v>1248</v>
      </c>
      <c r="AJ728" s="16" t="s">
        <v>1897</v>
      </c>
      <c r="AL728" s="16"/>
      <c r="AY728" s="30"/>
      <c r="BC728" s="26"/>
      <c r="BH728" s="16"/>
      <c r="BI728" s="41"/>
      <c r="BT728" s="16"/>
      <c r="CC728" s="16"/>
      <c r="CS728" s="19"/>
      <c r="CX728" s="16"/>
      <c r="DA728" s="16"/>
      <c r="DB728" s="16"/>
      <c r="DC728" s="16"/>
      <c r="DE728" s="16"/>
      <c r="DJ728" s="16"/>
    </row>
    <row r="729" spans="1:114" x14ac:dyDescent="0.35">
      <c r="A729" s="16" t="s">
        <v>6259</v>
      </c>
      <c r="C729" t="s">
        <v>1876</v>
      </c>
      <c r="D729" s="32"/>
      <c r="E729"/>
      <c r="F729" s="16" t="s">
        <v>734</v>
      </c>
      <c r="G729" s="16"/>
      <c r="J729" s="16" t="s">
        <v>119</v>
      </c>
      <c r="K729" s="16"/>
      <c r="L729" s="16"/>
      <c r="M729" s="16">
        <f t="shared" si="32"/>
        <v>1</v>
      </c>
      <c r="N729" s="16"/>
      <c r="O729" s="16"/>
      <c r="P729" s="16"/>
      <c r="Q729" s="16"/>
      <c r="R729" s="16"/>
      <c r="S729" s="16"/>
      <c r="T729" s="16" t="s">
        <v>1875</v>
      </c>
      <c r="U729" s="16"/>
      <c r="V729" s="16"/>
      <c r="AB729" s="16" t="s">
        <v>1876</v>
      </c>
      <c r="AH729" s="16" t="s">
        <v>752</v>
      </c>
      <c r="AI729" s="16" t="s">
        <v>946</v>
      </c>
      <c r="AJ729" s="16" t="s">
        <v>1877</v>
      </c>
      <c r="AL729" s="16"/>
      <c r="AU729" s="16">
        <f>LEN(AT729)-LEN(SUBSTITUTE(AT729,",",""))+1</f>
        <v>1</v>
      </c>
      <c r="AW729" s="16">
        <f>LEN(AV729)-LEN(SUBSTITUTE(AV729,",",""))+1</f>
        <v>1</v>
      </c>
      <c r="AY729" s="30">
        <f>Table1[[#This Row], [no. of introduced regions]]/Table1[[#This Row], [no. of native regions]]</f>
        <v>1</v>
      </c>
      <c r="BC729" s="26"/>
      <c r="BH729" s="16"/>
      <c r="BI729" s="41"/>
      <c r="BT729" s="16"/>
      <c r="CC729" s="16"/>
      <c r="CS729" s="19"/>
      <c r="CX729" s="16"/>
      <c r="DA729" s="16"/>
      <c r="DB729" s="16"/>
      <c r="DC729" s="16"/>
      <c r="DE729" s="16"/>
      <c r="DJ729" s="16"/>
    </row>
    <row r="730" spans="1:114" x14ac:dyDescent="0.35">
      <c r="A730" s="16" t="s">
        <v>6259</v>
      </c>
      <c r="C730" t="s">
        <v>2393</v>
      </c>
      <c r="D730" s="32"/>
      <c r="E730"/>
      <c r="F730" s="16" t="s">
        <v>734</v>
      </c>
      <c r="G730" s="16"/>
      <c r="J730" s="16" t="s">
        <v>119</v>
      </c>
      <c r="K730" s="16"/>
      <c r="L730" s="16"/>
      <c r="M730" s="16">
        <f t="shared" si="32"/>
        <v>1</v>
      </c>
      <c r="N730" s="16"/>
      <c r="O730" s="16"/>
      <c r="P730" s="16"/>
      <c r="Q730" s="16"/>
      <c r="R730" s="16"/>
      <c r="S730" s="16"/>
      <c r="T730" s="16" t="s">
        <v>2392</v>
      </c>
      <c r="U730" s="16"/>
      <c r="V730" s="16"/>
      <c r="AB730" s="16" t="s">
        <v>2393</v>
      </c>
      <c r="AH730" s="16" t="s">
        <v>1246</v>
      </c>
      <c r="AI730" s="16" t="s">
        <v>1248</v>
      </c>
      <c r="AJ730" s="16" t="s">
        <v>1451</v>
      </c>
      <c r="AL730" s="16"/>
      <c r="AU730" s="16">
        <f>LEN(AT730)-LEN(SUBSTITUTE(AT730,",",""))+1</f>
        <v>1</v>
      </c>
      <c r="AY730" s="30"/>
      <c r="BC730" s="26"/>
      <c r="BH730" s="16"/>
      <c r="BI730" s="41"/>
      <c r="BT730" s="16"/>
      <c r="CC730" s="16"/>
      <c r="CS730" s="19"/>
      <c r="CX730" s="16"/>
      <c r="DA730" s="16"/>
      <c r="DB730" s="16"/>
      <c r="DC730" s="16"/>
      <c r="DE730" s="16"/>
      <c r="DJ730" s="16"/>
    </row>
    <row r="731" spans="1:114" x14ac:dyDescent="0.35">
      <c r="A731" s="16" t="s">
        <v>6259</v>
      </c>
      <c r="C731" t="s">
        <v>1974</v>
      </c>
      <c r="D731" s="32"/>
      <c r="E731"/>
      <c r="F731" s="16" t="s">
        <v>734</v>
      </c>
      <c r="G731" s="16"/>
      <c r="J731" s="16" t="s">
        <v>119</v>
      </c>
      <c r="K731" s="16"/>
      <c r="L731" s="16"/>
      <c r="M731" s="16">
        <f t="shared" si="32"/>
        <v>1</v>
      </c>
      <c r="N731" s="16"/>
      <c r="O731" s="16"/>
      <c r="P731" s="16"/>
      <c r="Q731" s="16"/>
      <c r="R731" s="16"/>
      <c r="S731" s="16"/>
      <c r="T731" s="16" t="s">
        <v>1973</v>
      </c>
      <c r="U731" s="16"/>
      <c r="V731" s="16"/>
      <c r="AB731" s="16" t="s">
        <v>1974</v>
      </c>
      <c r="AH731" s="16" t="s">
        <v>1345</v>
      </c>
      <c r="AI731" s="16" t="s">
        <v>1248</v>
      </c>
      <c r="AJ731" s="16" t="s">
        <v>1192</v>
      </c>
      <c r="AL731" s="16"/>
      <c r="AU731" s="16">
        <f>LEN(AT731)-LEN(SUBSTITUTE(AT731,",",""))+1</f>
        <v>1</v>
      </c>
      <c r="AW731" s="16">
        <f>LEN(AV731)-LEN(SUBSTITUTE(AV731,",",""))+1</f>
        <v>1</v>
      </c>
      <c r="AY731" s="30">
        <f>Table1[[#This Row], [no. of introduced regions]]/Table1[[#This Row], [no. of native regions]]</f>
        <v>1</v>
      </c>
      <c r="BC731" s="26"/>
      <c r="BH731" s="16"/>
      <c r="BI731" s="41"/>
      <c r="BT731" s="16"/>
      <c r="CC731" s="16"/>
      <c r="CS731" s="19"/>
      <c r="CX731" s="16"/>
      <c r="DA731" s="16"/>
      <c r="DB731" s="16"/>
      <c r="DC731" s="16"/>
      <c r="DE731" s="16"/>
      <c r="DJ731" s="16"/>
    </row>
    <row r="732" spans="1:114" x14ac:dyDescent="0.35">
      <c r="A732" s="16" t="s">
        <v>6259</v>
      </c>
      <c r="C732" t="s">
        <v>2786</v>
      </c>
      <c r="D732" s="32"/>
      <c r="E732"/>
      <c r="F732" s="16" t="s">
        <v>734</v>
      </c>
      <c r="G732" s="16"/>
      <c r="J732" s="16" t="s">
        <v>119</v>
      </c>
      <c r="K732" s="16"/>
      <c r="L732" s="16"/>
      <c r="M732" s="16">
        <f t="shared" si="32"/>
        <v>1</v>
      </c>
      <c r="N732" s="16"/>
      <c r="O732" s="16"/>
      <c r="P732" s="16"/>
      <c r="Q732" s="16"/>
      <c r="R732" s="16"/>
      <c r="S732" s="16"/>
      <c r="T732" s="16" t="s">
        <v>2784</v>
      </c>
      <c r="U732" s="16"/>
      <c r="V732" s="16"/>
      <c r="W732" s="16" t="s">
        <v>2785</v>
      </c>
      <c r="AB732" s="16" t="s">
        <v>2786</v>
      </c>
      <c r="AH732" s="16" t="s">
        <v>1246</v>
      </c>
      <c r="AI732" s="16" t="s">
        <v>1248</v>
      </c>
      <c r="AJ732" s="16" t="s">
        <v>1897</v>
      </c>
      <c r="AL732" s="16"/>
      <c r="AY732" s="30"/>
      <c r="BC732" s="26"/>
      <c r="BH732" s="16"/>
      <c r="BI732" s="41"/>
      <c r="BT732" s="16"/>
      <c r="CC732" s="16"/>
      <c r="CS732" s="19"/>
      <c r="CX732" s="16"/>
      <c r="DA732" s="16"/>
      <c r="DB732" s="16"/>
      <c r="DC732" s="16"/>
      <c r="DE732" s="16"/>
      <c r="DJ732" s="16"/>
    </row>
    <row r="733" spans="1:114" x14ac:dyDescent="0.35">
      <c r="A733" s="16" t="s">
        <v>6259</v>
      </c>
      <c r="C733" t="s">
        <v>2364</v>
      </c>
      <c r="D733" s="32"/>
      <c r="E733"/>
      <c r="F733" s="16" t="s">
        <v>734</v>
      </c>
      <c r="G733" s="16"/>
      <c r="J733" s="16" t="s">
        <v>119</v>
      </c>
      <c r="K733" s="16"/>
      <c r="L733" s="16"/>
      <c r="M733" s="16">
        <f t="shared" si="32"/>
        <v>1</v>
      </c>
      <c r="N733" s="16"/>
      <c r="O733" s="16"/>
      <c r="P733" s="16"/>
      <c r="Q733" s="16"/>
      <c r="R733" s="16"/>
      <c r="S733" s="16"/>
      <c r="T733" s="16" t="s">
        <v>2362</v>
      </c>
      <c r="U733" s="16"/>
      <c r="V733" s="16"/>
      <c r="AB733" s="16" t="s">
        <v>2364</v>
      </c>
      <c r="AH733" s="16" t="s">
        <v>2363</v>
      </c>
      <c r="AI733" s="16" t="s">
        <v>1404</v>
      </c>
      <c r="AJ733" s="16" t="s">
        <v>2365</v>
      </c>
      <c r="AL733" s="16"/>
      <c r="AU733" s="16">
        <f>LEN(AT733)-LEN(SUBSTITUTE(AT733,",",""))+1</f>
        <v>1</v>
      </c>
      <c r="AY733" s="30"/>
      <c r="BC733" s="26"/>
      <c r="BH733" s="16"/>
      <c r="BI733" s="41"/>
      <c r="BT733" s="16"/>
      <c r="CC733" s="16"/>
      <c r="CS733" s="19"/>
      <c r="CX733" s="16"/>
      <c r="DA733" s="16"/>
      <c r="DB733" s="16"/>
      <c r="DC733" s="16"/>
      <c r="DE733" s="16"/>
      <c r="DJ733" s="16"/>
    </row>
    <row r="734" spans="1:114" x14ac:dyDescent="0.35">
      <c r="A734" s="16" t="s">
        <v>6259</v>
      </c>
      <c r="C734" t="s">
        <v>1910</v>
      </c>
      <c r="D734" s="32"/>
      <c r="E734"/>
      <c r="F734" s="16" t="s">
        <v>734</v>
      </c>
      <c r="G734" s="16"/>
      <c r="J734" s="16" t="s">
        <v>119</v>
      </c>
      <c r="K734" s="16"/>
      <c r="L734" s="16"/>
      <c r="M734" s="16">
        <f t="shared" si="32"/>
        <v>1</v>
      </c>
      <c r="N734" s="16"/>
      <c r="O734" s="16"/>
      <c r="P734" s="16"/>
      <c r="Q734" s="16"/>
      <c r="R734" s="16"/>
      <c r="S734" s="16"/>
      <c r="T734" s="16" t="s">
        <v>1598</v>
      </c>
      <c r="U734" s="16"/>
      <c r="V734" s="16"/>
      <c r="AB734" s="16" t="s">
        <v>1910</v>
      </c>
      <c r="AH734" s="16" t="s">
        <v>752</v>
      </c>
      <c r="AI734" s="16" t="s">
        <v>1157</v>
      </c>
      <c r="AJ734" s="16" t="s">
        <v>1430</v>
      </c>
      <c r="AL734" s="16"/>
      <c r="AU734" s="16">
        <f>LEN(AT734)-LEN(SUBSTITUTE(AT734,",",""))+1</f>
        <v>1</v>
      </c>
      <c r="AW734" s="16">
        <f>LEN(AV734)-LEN(SUBSTITUTE(AV734,",",""))+1</f>
        <v>1</v>
      </c>
      <c r="AY734" s="30">
        <f>Table1[[#This Row], [no. of introduced regions]]/Table1[[#This Row], [no. of native regions]]</f>
        <v>1</v>
      </c>
      <c r="BC734" s="26"/>
      <c r="BH734" s="16"/>
      <c r="BI734" s="41"/>
      <c r="BT734" s="16"/>
      <c r="CC734" s="16"/>
      <c r="CS734" s="19"/>
      <c r="CX734" s="16"/>
      <c r="DA734" s="16"/>
      <c r="DB734" s="16"/>
      <c r="DC734" s="16"/>
      <c r="DE734" s="16"/>
      <c r="DJ734" s="16"/>
    </row>
    <row r="735" spans="1:114" x14ac:dyDescent="0.35">
      <c r="A735" s="16" t="s">
        <v>6259</v>
      </c>
      <c r="C735" t="s">
        <v>1411</v>
      </c>
      <c r="D735" s="32"/>
      <c r="E735"/>
      <c r="F735" s="16" t="s">
        <v>734</v>
      </c>
      <c r="G735" s="16"/>
      <c r="J735" s="16" t="s">
        <v>119</v>
      </c>
      <c r="K735" s="16"/>
      <c r="L735" s="16"/>
      <c r="M735" s="16">
        <f t="shared" si="32"/>
        <v>1</v>
      </c>
      <c r="N735" s="16"/>
      <c r="O735" s="16"/>
      <c r="P735" s="16"/>
      <c r="Q735" s="16"/>
      <c r="R735" s="16"/>
      <c r="S735" s="16"/>
      <c r="T735" s="16" t="s">
        <v>1412</v>
      </c>
      <c r="U735" s="16"/>
      <c r="V735" s="16"/>
      <c r="AB735" s="16" t="s">
        <v>1413</v>
      </c>
      <c r="AH735" s="16" t="s">
        <v>777</v>
      </c>
      <c r="AI735" s="16" t="s">
        <v>824</v>
      </c>
      <c r="AJ735" s="16" t="s">
        <v>1414</v>
      </c>
      <c r="AL735" s="16"/>
      <c r="AU735" s="16">
        <f>LEN(AT735)-LEN(SUBSTITUTE(AT735,",",""))+1</f>
        <v>1</v>
      </c>
      <c r="AY735" s="30"/>
      <c r="BC735" s="26"/>
      <c r="BH735" s="16"/>
      <c r="BI735" s="41"/>
      <c r="BT735" s="16"/>
      <c r="CC735" s="16"/>
      <c r="CS735" s="19"/>
      <c r="CX735" s="16"/>
      <c r="DA735" s="16"/>
      <c r="DB735" s="16"/>
      <c r="DC735" s="16"/>
      <c r="DE735" s="16"/>
      <c r="DJ735" s="16"/>
    </row>
    <row r="736" spans="1:114" x14ac:dyDescent="0.35">
      <c r="A736" s="16" t="s">
        <v>6259</v>
      </c>
      <c r="C736" t="s">
        <v>2194</v>
      </c>
      <c r="D736" s="32"/>
      <c r="E736"/>
      <c r="F736" s="16" t="s">
        <v>734</v>
      </c>
      <c r="G736" s="16"/>
      <c r="J736" s="16" t="s">
        <v>119</v>
      </c>
      <c r="K736" s="16"/>
      <c r="L736" s="16"/>
      <c r="M736" s="16">
        <f t="shared" si="32"/>
        <v>1</v>
      </c>
      <c r="N736" s="16"/>
      <c r="O736" s="16"/>
      <c r="P736" s="16"/>
      <c r="Q736" s="16"/>
      <c r="R736" s="16"/>
      <c r="S736" s="16"/>
      <c r="T736" s="16" t="s">
        <v>2193</v>
      </c>
      <c r="U736" s="16"/>
      <c r="V736" s="16"/>
      <c r="AB736" s="16" t="s">
        <v>2194</v>
      </c>
      <c r="AH736" s="16" t="s">
        <v>752</v>
      </c>
      <c r="AI736" s="16" t="s">
        <v>946</v>
      </c>
      <c r="AJ736" s="16" t="s">
        <v>1249</v>
      </c>
      <c r="AL736" s="16"/>
      <c r="AU736" s="16">
        <f>LEN(AT736)-LEN(SUBSTITUTE(AT736,",",""))+1</f>
        <v>1</v>
      </c>
      <c r="AY736" s="30"/>
      <c r="BC736" s="26"/>
      <c r="BH736" s="16"/>
      <c r="BI736" s="41"/>
      <c r="BT736" s="16"/>
      <c r="CC736" s="16"/>
      <c r="CS736" s="19"/>
      <c r="CX736" s="16"/>
      <c r="DA736" s="16"/>
      <c r="DB736" s="16"/>
      <c r="DC736" s="16"/>
      <c r="DE736" s="16"/>
      <c r="DJ736" s="16"/>
    </row>
    <row r="737" spans="1:114" x14ac:dyDescent="0.35">
      <c r="A737" s="16" t="s">
        <v>6259</v>
      </c>
      <c r="C737" t="s">
        <v>3004</v>
      </c>
      <c r="D737" s="32"/>
      <c r="E737"/>
      <c r="F737" s="16" t="s">
        <v>734</v>
      </c>
      <c r="G737" s="16"/>
      <c r="J737" s="16" t="s">
        <v>119</v>
      </c>
      <c r="K737" s="16"/>
      <c r="L737" s="16"/>
      <c r="M737" s="16">
        <f t="shared" si="32"/>
        <v>1</v>
      </c>
      <c r="N737" s="16"/>
      <c r="O737" s="16"/>
      <c r="P737" s="16"/>
      <c r="Q737" s="16"/>
      <c r="R737" s="16"/>
      <c r="S737" s="16"/>
      <c r="T737" s="16" t="s">
        <v>3003</v>
      </c>
      <c r="U737" s="16"/>
      <c r="V737" s="16"/>
      <c r="AB737" s="16" t="s">
        <v>3004</v>
      </c>
      <c r="AH737" s="16" t="s">
        <v>1345</v>
      </c>
      <c r="AI737" s="16" t="s">
        <v>1248</v>
      </c>
      <c r="AJ737" s="16" t="s">
        <v>1241</v>
      </c>
      <c r="AL737" s="16"/>
      <c r="AY737" s="30"/>
      <c r="BC737" s="26"/>
      <c r="BH737" s="16"/>
      <c r="BI737" s="41"/>
      <c r="BT737" s="16"/>
      <c r="CC737" s="16"/>
      <c r="CS737" s="19"/>
      <c r="CX737" s="16"/>
      <c r="DA737" s="16"/>
      <c r="DB737" s="16"/>
      <c r="DC737" s="16"/>
      <c r="DE737" s="16"/>
      <c r="DJ737" s="16"/>
    </row>
    <row r="738" spans="1:114" x14ac:dyDescent="0.35">
      <c r="A738" s="16" t="s">
        <v>6259</v>
      </c>
      <c r="C738" t="s">
        <v>2829</v>
      </c>
      <c r="D738" s="32"/>
      <c r="E738"/>
      <c r="F738" s="16" t="s">
        <v>734</v>
      </c>
      <c r="G738" s="16"/>
      <c r="J738" s="16" t="s">
        <v>119</v>
      </c>
      <c r="K738" s="16"/>
      <c r="L738" s="16"/>
      <c r="M738" s="16">
        <f t="shared" si="32"/>
        <v>1</v>
      </c>
      <c r="N738" s="16"/>
      <c r="O738" s="16"/>
      <c r="P738" s="16"/>
      <c r="Q738" s="16"/>
      <c r="R738" s="16"/>
      <c r="S738" s="16"/>
      <c r="T738" s="16" t="s">
        <v>2828</v>
      </c>
      <c r="U738" s="16"/>
      <c r="V738" s="16"/>
      <c r="AB738" s="16" t="s">
        <v>2829</v>
      </c>
      <c r="AH738" s="16" t="s">
        <v>2727</v>
      </c>
      <c r="AI738" s="16" t="s">
        <v>1191</v>
      </c>
      <c r="AJ738" s="16" t="s">
        <v>1241</v>
      </c>
      <c r="AL738" s="16"/>
      <c r="AY738" s="30"/>
      <c r="BC738" s="26"/>
      <c r="BH738" s="16"/>
      <c r="BI738" s="41"/>
      <c r="BT738" s="16"/>
      <c r="CC738" s="16"/>
      <c r="CS738" s="19"/>
      <c r="CX738" s="16"/>
      <c r="DA738" s="16"/>
      <c r="DB738" s="16"/>
      <c r="DC738" s="16"/>
      <c r="DE738" s="16"/>
      <c r="DJ738" s="16"/>
    </row>
    <row r="739" spans="1:114" x14ac:dyDescent="0.35">
      <c r="A739" s="16" t="s">
        <v>6259</v>
      </c>
      <c r="C739" t="s">
        <v>1941</v>
      </c>
      <c r="D739" s="32"/>
      <c r="E739"/>
      <c r="F739" s="16" t="s">
        <v>734</v>
      </c>
      <c r="G739" s="16"/>
      <c r="J739" s="16" t="s">
        <v>119</v>
      </c>
      <c r="K739" s="16"/>
      <c r="L739" s="16"/>
      <c r="M739" s="16">
        <f t="shared" si="32"/>
        <v>1</v>
      </c>
      <c r="N739" s="16"/>
      <c r="O739" s="16"/>
      <c r="P739" s="16"/>
      <c r="Q739" s="16"/>
      <c r="R739" s="16"/>
      <c r="S739" s="16"/>
      <c r="T739" s="16" t="s">
        <v>1940</v>
      </c>
      <c r="U739" s="16"/>
      <c r="V739" s="16"/>
      <c r="AB739" s="16" t="s">
        <v>1941</v>
      </c>
      <c r="AH739" s="16" t="s">
        <v>1230</v>
      </c>
      <c r="AI739" s="16" t="s">
        <v>1939</v>
      </c>
      <c r="AJ739" s="16" t="s">
        <v>1192</v>
      </c>
      <c r="AL739" s="16"/>
      <c r="AU739" s="16">
        <f>LEN(AT739)-LEN(SUBSTITUTE(AT739,",",""))+1</f>
        <v>1</v>
      </c>
      <c r="AW739" s="16">
        <f>LEN(AV739)-LEN(SUBSTITUTE(AV739,",",""))+1</f>
        <v>1</v>
      </c>
      <c r="AY739" s="30">
        <f>Table1[[#This Row], [no. of introduced regions]]/Table1[[#This Row], [no. of native regions]]</f>
        <v>1</v>
      </c>
      <c r="BC739" s="26"/>
      <c r="BH739" s="16"/>
      <c r="BI739" s="41"/>
      <c r="BT739" s="16"/>
      <c r="CC739" s="16"/>
      <c r="CS739" s="19"/>
      <c r="CX739" s="16"/>
      <c r="DA739" s="16"/>
      <c r="DB739" s="16"/>
      <c r="DC739" s="16"/>
      <c r="DE739" s="16"/>
      <c r="DJ739" s="16"/>
    </row>
    <row r="740" spans="1:114" x14ac:dyDescent="0.35">
      <c r="A740" s="16" t="s">
        <v>6259</v>
      </c>
      <c r="C740" t="s">
        <v>2470</v>
      </c>
      <c r="D740" s="32"/>
      <c r="E740"/>
      <c r="F740" s="16" t="s">
        <v>734</v>
      </c>
      <c r="G740" s="16"/>
      <c r="J740" s="16" t="s">
        <v>119</v>
      </c>
      <c r="K740" s="16"/>
      <c r="L740" s="16"/>
      <c r="M740" s="16">
        <f t="shared" si="32"/>
        <v>1</v>
      </c>
      <c r="N740" s="16"/>
      <c r="O740" s="16"/>
      <c r="P740" s="16"/>
      <c r="Q740" s="16"/>
      <c r="R740" s="16"/>
      <c r="S740" s="16"/>
      <c r="T740" s="16" t="s">
        <v>2469</v>
      </c>
      <c r="U740" s="16"/>
      <c r="V740" s="16"/>
      <c r="AB740" s="16" t="s">
        <v>2470</v>
      </c>
      <c r="AH740" s="16" t="s">
        <v>777</v>
      </c>
      <c r="AI740" s="16" t="s">
        <v>731</v>
      </c>
      <c r="AJ740" s="16" t="s">
        <v>1192</v>
      </c>
      <c r="AL740" s="16"/>
      <c r="AU740" s="16">
        <f>LEN(AT740)-LEN(SUBSTITUTE(AT740,",",""))+1</f>
        <v>1</v>
      </c>
      <c r="AY740" s="30"/>
      <c r="BC740" s="26"/>
      <c r="BH740" s="16"/>
      <c r="BI740" s="41"/>
      <c r="BT740" s="16"/>
      <c r="CC740" s="16"/>
      <c r="CS740" s="19"/>
      <c r="CX740" s="16"/>
      <c r="DA740" s="16"/>
      <c r="DB740" s="16"/>
      <c r="DC740" s="16"/>
      <c r="DE740" s="16"/>
      <c r="DJ740" s="16"/>
    </row>
    <row r="741" spans="1:114" x14ac:dyDescent="0.35">
      <c r="A741" s="16" t="s">
        <v>6259</v>
      </c>
      <c r="C741" t="s">
        <v>1991</v>
      </c>
      <c r="D741" s="32"/>
      <c r="E741"/>
      <c r="F741" s="16" t="s">
        <v>734</v>
      </c>
      <c r="G741" s="16"/>
      <c r="J741" s="16" t="s">
        <v>119</v>
      </c>
      <c r="K741" s="16"/>
      <c r="L741" s="16"/>
      <c r="M741" s="16">
        <f t="shared" si="32"/>
        <v>1</v>
      </c>
      <c r="N741" s="16"/>
      <c r="O741" s="16"/>
      <c r="P741" s="16"/>
      <c r="Q741" s="16"/>
      <c r="R741" s="16"/>
      <c r="S741" s="16"/>
      <c r="T741" s="16" t="s">
        <v>1990</v>
      </c>
      <c r="U741" s="16"/>
      <c r="V741" s="16"/>
      <c r="AB741" s="16" t="s">
        <v>1991</v>
      </c>
      <c r="AH741" s="16" t="s">
        <v>1345</v>
      </c>
      <c r="AI741" s="16" t="s">
        <v>1248</v>
      </c>
      <c r="AJ741" s="16" t="s">
        <v>1738</v>
      </c>
      <c r="AL741" s="16"/>
      <c r="AU741" s="16">
        <f>LEN(AT741)-LEN(SUBSTITUTE(AT741,",",""))+1</f>
        <v>1</v>
      </c>
      <c r="AW741" s="16">
        <f>LEN(AV741)-LEN(SUBSTITUTE(AV741,",",""))+1</f>
        <v>1</v>
      </c>
      <c r="AY741" s="30"/>
      <c r="BC741" s="26"/>
      <c r="BH741" s="16"/>
      <c r="BI741" s="41"/>
      <c r="BT741" s="16"/>
      <c r="CC741" s="16"/>
      <c r="CS741" s="19"/>
      <c r="CX741" s="16"/>
      <c r="DA741" s="16"/>
      <c r="DB741" s="16"/>
      <c r="DC741" s="16"/>
      <c r="DE741" s="16"/>
      <c r="DJ741" s="16"/>
    </row>
    <row r="742" spans="1:114" x14ac:dyDescent="0.35">
      <c r="A742" s="16" t="s">
        <v>6259</v>
      </c>
      <c r="C742" t="s">
        <v>2508</v>
      </c>
      <c r="D742" s="32"/>
      <c r="E742"/>
      <c r="F742" s="16" t="s">
        <v>734</v>
      </c>
      <c r="G742" s="16"/>
      <c r="J742" s="16" t="s">
        <v>119</v>
      </c>
      <c r="K742" s="16"/>
      <c r="L742" s="16"/>
      <c r="M742" s="16">
        <f t="shared" si="32"/>
        <v>1</v>
      </c>
      <c r="N742" s="16"/>
      <c r="O742" s="16"/>
      <c r="P742" s="16"/>
      <c r="Q742" s="16"/>
      <c r="R742" s="16"/>
      <c r="S742" s="16"/>
      <c r="T742" s="16" t="s">
        <v>2507</v>
      </c>
      <c r="U742" s="16"/>
      <c r="V742" s="16"/>
      <c r="AB742" s="16" t="s">
        <v>2508</v>
      </c>
      <c r="AH742" s="16" t="s">
        <v>1246</v>
      </c>
      <c r="AI742" s="16" t="s">
        <v>1245</v>
      </c>
      <c r="AJ742" s="16" t="s">
        <v>1192</v>
      </c>
      <c r="AL742" s="16"/>
      <c r="AU742" s="16">
        <f>LEN(AT742)-LEN(SUBSTITUTE(AT742,",",""))+1</f>
        <v>1</v>
      </c>
      <c r="AY742" s="30"/>
      <c r="BC742" s="26"/>
      <c r="BH742" s="16"/>
      <c r="BI742" s="41"/>
      <c r="BT742" s="16"/>
      <c r="CC742" s="16"/>
      <c r="CS742" s="19"/>
      <c r="CX742" s="16"/>
      <c r="DA742" s="16"/>
      <c r="DB742" s="16"/>
      <c r="DC742" s="16"/>
      <c r="DE742" s="16"/>
      <c r="DJ742" s="16"/>
    </row>
    <row r="743" spans="1:114" x14ac:dyDescent="0.35">
      <c r="A743" s="16" t="s">
        <v>6259</v>
      </c>
      <c r="C743" t="s">
        <v>2891</v>
      </c>
      <c r="D743" s="32"/>
      <c r="E743"/>
      <c r="F743" s="16" t="s">
        <v>734</v>
      </c>
      <c r="G743" s="16"/>
      <c r="J743" s="16" t="s">
        <v>119</v>
      </c>
      <c r="K743" s="16"/>
      <c r="L743" s="16"/>
      <c r="M743" s="16">
        <f t="shared" si="32"/>
        <v>1</v>
      </c>
      <c r="N743" s="16"/>
      <c r="O743" s="16"/>
      <c r="P743" s="16"/>
      <c r="Q743" s="16"/>
      <c r="R743" s="16"/>
      <c r="S743" s="16"/>
      <c r="T743" s="16" t="s">
        <v>2890</v>
      </c>
      <c r="U743" s="16"/>
      <c r="V743" s="16"/>
      <c r="AB743" s="16" t="s">
        <v>2891</v>
      </c>
      <c r="AH743" s="16" t="s">
        <v>1210</v>
      </c>
      <c r="AI743" s="16" t="s">
        <v>1609</v>
      </c>
      <c r="AJ743" s="16" t="s">
        <v>1738</v>
      </c>
      <c r="AL743" s="16"/>
      <c r="AY743" s="30"/>
      <c r="BC743" s="26"/>
      <c r="BH743" s="16"/>
      <c r="BI743" s="41"/>
      <c r="BT743" s="16"/>
      <c r="CC743" s="16"/>
      <c r="CS743" s="19"/>
      <c r="CX743" s="16"/>
      <c r="DA743" s="16"/>
      <c r="DB743" s="16"/>
      <c r="DC743" s="16"/>
      <c r="DE743" s="16"/>
      <c r="DJ743" s="16"/>
    </row>
    <row r="744" spans="1:114" x14ac:dyDescent="0.35">
      <c r="A744" s="16" t="s">
        <v>6259</v>
      </c>
      <c r="C744" t="s">
        <v>3056</v>
      </c>
      <c r="D744" s="32"/>
      <c r="E744"/>
      <c r="F744" s="16" t="s">
        <v>734</v>
      </c>
      <c r="G744" s="16"/>
      <c r="J744" s="16" t="s">
        <v>119</v>
      </c>
      <c r="K744" s="16"/>
      <c r="L744" s="16"/>
      <c r="M744" s="16">
        <f t="shared" si="32"/>
        <v>1</v>
      </c>
      <c r="N744" s="16"/>
      <c r="O744" s="16"/>
      <c r="P744" s="16"/>
      <c r="Q744" s="16"/>
      <c r="R744" s="16"/>
      <c r="S744" s="16"/>
      <c r="T744" s="16" t="s">
        <v>3055</v>
      </c>
      <c r="U744" s="16"/>
      <c r="V744" s="16"/>
      <c r="AB744" s="16" t="s">
        <v>3056</v>
      </c>
      <c r="AH744" s="16" t="s">
        <v>1246</v>
      </c>
      <c r="AI744" s="16" t="s">
        <v>1245</v>
      </c>
      <c r="AJ744" s="16" t="s">
        <v>2794</v>
      </c>
      <c r="AL744" s="16"/>
      <c r="AY744" s="30"/>
      <c r="BC744" s="26"/>
      <c r="BH744" s="16"/>
      <c r="BI744" s="41"/>
      <c r="BT744" s="16"/>
      <c r="CC744" s="16"/>
      <c r="CS744" s="19"/>
      <c r="CX744" s="16"/>
      <c r="DA744" s="16"/>
      <c r="DB744" s="16"/>
      <c r="DC744" s="16"/>
      <c r="DE744" s="16"/>
      <c r="DJ744" s="16"/>
    </row>
    <row r="745" spans="1:114" x14ac:dyDescent="0.35">
      <c r="A745" s="16" t="s">
        <v>6259</v>
      </c>
      <c r="C745" t="s">
        <v>2569</v>
      </c>
      <c r="D745" s="32"/>
      <c r="E745"/>
      <c r="F745" s="16" t="s">
        <v>734</v>
      </c>
      <c r="G745" s="16"/>
      <c r="J745" s="16" t="s">
        <v>119</v>
      </c>
      <c r="K745" s="16"/>
      <c r="L745" s="16"/>
      <c r="M745" s="16">
        <f t="shared" si="32"/>
        <v>1</v>
      </c>
      <c r="N745" s="16"/>
      <c r="O745" s="16"/>
      <c r="P745" s="16"/>
      <c r="Q745" s="16"/>
      <c r="R745" s="16"/>
      <c r="S745" s="16"/>
      <c r="T745" s="16" t="s">
        <v>2568</v>
      </c>
      <c r="U745" s="16"/>
      <c r="V745" s="16"/>
      <c r="AB745" s="16" t="s">
        <v>2569</v>
      </c>
      <c r="AH745" s="16" t="s">
        <v>1051</v>
      </c>
      <c r="AI745" s="16" t="s">
        <v>1530</v>
      </c>
      <c r="AJ745" s="16" t="s">
        <v>2570</v>
      </c>
      <c r="AL745" s="16"/>
      <c r="AU745" s="16">
        <f>LEN(AT745)-LEN(SUBSTITUTE(AT745,",",""))+1</f>
        <v>1</v>
      </c>
      <c r="AY745" s="30"/>
      <c r="BC745" s="26"/>
      <c r="BH745" s="16"/>
      <c r="BI745" s="41"/>
      <c r="BT745" s="16"/>
      <c r="CC745" s="16"/>
      <c r="CS745" s="19"/>
      <c r="CX745" s="16"/>
      <c r="DA745" s="16"/>
      <c r="DB745" s="16"/>
      <c r="DC745" s="16"/>
      <c r="DE745" s="16"/>
      <c r="DJ745" s="16"/>
    </row>
    <row r="746" spans="1:114" x14ac:dyDescent="0.35">
      <c r="A746" s="16" t="s">
        <v>6259</v>
      </c>
      <c r="C746" t="s">
        <v>2594</v>
      </c>
      <c r="D746" s="32"/>
      <c r="E746"/>
      <c r="F746" s="16" t="s">
        <v>734</v>
      </c>
      <c r="G746" s="16"/>
      <c r="J746" s="16" t="s">
        <v>119</v>
      </c>
      <c r="K746" s="16"/>
      <c r="L746" s="16"/>
      <c r="M746" s="16">
        <f t="shared" si="32"/>
        <v>1</v>
      </c>
      <c r="N746" s="16"/>
      <c r="O746" s="16"/>
      <c r="P746" s="16"/>
      <c r="Q746" s="16"/>
      <c r="R746" s="16"/>
      <c r="S746" s="16"/>
      <c r="T746" s="16" t="s">
        <v>2591</v>
      </c>
      <c r="U746" s="16"/>
      <c r="V746" s="16"/>
      <c r="W746" s="16" t="s">
        <v>2592</v>
      </c>
      <c r="AB746" s="16" t="s">
        <v>2594</v>
      </c>
      <c r="AH746" s="16" t="s">
        <v>2593</v>
      </c>
      <c r="AI746" s="16" t="s">
        <v>1888</v>
      </c>
      <c r="AJ746" s="16" t="s">
        <v>1192</v>
      </c>
      <c r="AL746" s="16"/>
      <c r="AU746" s="16">
        <f>LEN(AT746)-LEN(SUBSTITUTE(AT746,",",""))+1</f>
        <v>1</v>
      </c>
      <c r="AY746" s="30"/>
      <c r="BC746" s="26"/>
      <c r="BH746" s="16"/>
      <c r="BI746" s="41"/>
      <c r="BT746" s="16"/>
      <c r="CC746" s="16"/>
      <c r="CS746" s="19"/>
      <c r="CX746" s="16"/>
      <c r="DA746" s="16"/>
      <c r="DB746" s="16"/>
      <c r="DC746" s="16"/>
      <c r="DE746" s="16"/>
      <c r="DJ746" s="16"/>
    </row>
    <row r="747" spans="1:114" x14ac:dyDescent="0.35">
      <c r="A747" s="16" t="s">
        <v>6259</v>
      </c>
      <c r="C747" t="s">
        <v>1919</v>
      </c>
      <c r="D747" s="32"/>
      <c r="E747"/>
      <c r="F747" s="16" t="s">
        <v>734</v>
      </c>
      <c r="G747" s="16"/>
      <c r="J747" s="16" t="s">
        <v>119</v>
      </c>
      <c r="K747" s="16"/>
      <c r="L747" s="16"/>
      <c r="M747" s="16">
        <f t="shared" si="32"/>
        <v>1</v>
      </c>
      <c r="N747" s="16"/>
      <c r="O747" s="16"/>
      <c r="P747" s="16"/>
      <c r="Q747" s="16"/>
      <c r="R747" s="16"/>
      <c r="S747" s="16"/>
      <c r="T747" s="16" t="s">
        <v>1918</v>
      </c>
      <c r="U747" s="16"/>
      <c r="V747" s="16"/>
      <c r="AB747" s="16" t="s">
        <v>1919</v>
      </c>
      <c r="AH747" s="16" t="s">
        <v>752</v>
      </c>
      <c r="AI747" s="16" t="s">
        <v>1157</v>
      </c>
      <c r="AJ747" s="16" t="s">
        <v>1249</v>
      </c>
      <c r="AL747" s="16"/>
      <c r="AU747" s="16">
        <f>LEN(AT747)-LEN(SUBSTITUTE(AT747,",",""))+1</f>
        <v>1</v>
      </c>
      <c r="AW747" s="16">
        <f>LEN(AV747)-LEN(SUBSTITUTE(AV747,",",""))+1</f>
        <v>1</v>
      </c>
      <c r="AY747" s="30">
        <f>Table1[[#This Row], [no. of introduced regions]]/Table1[[#This Row], [no. of native regions]]</f>
        <v>1</v>
      </c>
      <c r="BC747" s="26"/>
      <c r="BH747" s="16"/>
      <c r="BI747" s="41"/>
      <c r="BT747" s="16"/>
      <c r="CC747" s="16"/>
      <c r="CS747" s="19"/>
      <c r="CX747" s="16"/>
      <c r="DA747" s="16"/>
      <c r="DB747" s="16"/>
      <c r="DC747" s="16"/>
      <c r="DE747" s="16"/>
      <c r="DJ747" s="16"/>
    </row>
    <row r="748" spans="1:114" x14ac:dyDescent="0.35">
      <c r="A748" s="16" t="s">
        <v>6259</v>
      </c>
      <c r="C748" t="s">
        <v>2207</v>
      </c>
      <c r="D748" s="32"/>
      <c r="E748"/>
      <c r="F748" s="16" t="s">
        <v>734</v>
      </c>
      <c r="G748" s="16"/>
      <c r="J748" s="16" t="s">
        <v>119</v>
      </c>
      <c r="K748" s="16"/>
      <c r="L748" s="16"/>
      <c r="M748" s="16">
        <f t="shared" si="32"/>
        <v>1</v>
      </c>
      <c r="N748" s="16"/>
      <c r="O748" s="16"/>
      <c r="P748" s="16"/>
      <c r="Q748" s="16"/>
      <c r="R748" s="16"/>
      <c r="S748" s="16"/>
      <c r="T748" s="16" t="s">
        <v>2206</v>
      </c>
      <c r="U748" s="16"/>
      <c r="V748" s="16"/>
      <c r="AB748" s="16" t="s">
        <v>2207</v>
      </c>
      <c r="AH748" s="16" t="s">
        <v>1445</v>
      </c>
      <c r="AI748" s="16" t="s">
        <v>1248</v>
      </c>
      <c r="AJ748" s="16" t="s">
        <v>1192</v>
      </c>
      <c r="AL748" s="16"/>
      <c r="AU748" s="16">
        <f>LEN(AT748)-LEN(SUBSTITUTE(AT748,",",""))+1</f>
        <v>1</v>
      </c>
      <c r="AY748" s="30"/>
      <c r="BC748" s="26"/>
      <c r="BH748" s="16"/>
      <c r="BI748" s="41"/>
      <c r="BT748" s="16"/>
      <c r="CC748" s="16"/>
      <c r="CS748" s="19"/>
      <c r="CX748" s="16"/>
      <c r="DA748" s="16"/>
      <c r="DB748" s="16"/>
      <c r="DC748" s="16"/>
      <c r="DE748" s="16"/>
      <c r="DJ748" s="16"/>
    </row>
    <row r="749" spans="1:114" x14ac:dyDescent="0.35">
      <c r="A749" s="16" t="s">
        <v>6259</v>
      </c>
      <c r="C749" t="s">
        <v>1424</v>
      </c>
      <c r="D749" s="32"/>
      <c r="E749"/>
      <c r="F749" s="16" t="s">
        <v>734</v>
      </c>
      <c r="G749" s="16"/>
      <c r="J749" s="16" t="s">
        <v>119</v>
      </c>
      <c r="K749" s="16"/>
      <c r="L749" s="16"/>
      <c r="M749" s="16">
        <f t="shared" si="32"/>
        <v>1</v>
      </c>
      <c r="N749" s="16"/>
      <c r="O749" s="16"/>
      <c r="P749" s="16"/>
      <c r="Q749" s="16"/>
      <c r="R749" s="16"/>
      <c r="S749" s="16"/>
      <c r="T749" s="16" t="s">
        <v>1425</v>
      </c>
      <c r="U749" s="16" t="s">
        <v>1426</v>
      </c>
      <c r="V749" s="16"/>
      <c r="AB749" s="16" t="s">
        <v>1429</v>
      </c>
      <c r="AH749" s="16" t="s">
        <v>963</v>
      </c>
      <c r="AI749" s="16" t="s">
        <v>731</v>
      </c>
      <c r="AJ749" s="16" t="s">
        <v>1430</v>
      </c>
      <c r="AL749" s="16"/>
      <c r="AR749" s="16" t="s">
        <v>1427</v>
      </c>
      <c r="AY749" s="30"/>
      <c r="AZ749" s="16" t="s">
        <v>1431</v>
      </c>
      <c r="BC749" s="26" t="s">
        <v>1432</v>
      </c>
      <c r="BD749" s="16" t="s">
        <v>1433</v>
      </c>
      <c r="BH749" s="16"/>
      <c r="BI749" s="41"/>
      <c r="BT749" s="16"/>
      <c r="CC749" s="16"/>
      <c r="CS749" s="19"/>
      <c r="CT749" s="16" t="s">
        <v>1428</v>
      </c>
      <c r="CX749" s="16"/>
      <c r="DA749" s="16"/>
      <c r="DB749" s="16"/>
      <c r="DC749" s="16"/>
      <c r="DE749" s="16"/>
      <c r="DJ749" s="16"/>
    </row>
    <row r="750" spans="1:114" x14ac:dyDescent="0.35">
      <c r="A750" s="16" t="s">
        <v>6259</v>
      </c>
      <c r="C750" t="s">
        <v>2966</v>
      </c>
      <c r="D750" s="32"/>
      <c r="E750"/>
      <c r="F750" s="16" t="s">
        <v>734</v>
      </c>
      <c r="G750" s="16"/>
      <c r="J750" s="16" t="s">
        <v>119</v>
      </c>
      <c r="K750" s="16"/>
      <c r="L750" s="16"/>
      <c r="M750" s="16">
        <f t="shared" si="32"/>
        <v>1</v>
      </c>
      <c r="N750" s="16"/>
      <c r="O750" s="16"/>
      <c r="P750" s="16"/>
      <c r="Q750" s="16"/>
      <c r="R750" s="16"/>
      <c r="S750" s="16"/>
      <c r="T750" s="16" t="s">
        <v>2965</v>
      </c>
      <c r="U750" s="16"/>
      <c r="V750" s="16"/>
      <c r="AB750" s="16" t="s">
        <v>2966</v>
      </c>
      <c r="AH750" s="16" t="s">
        <v>1230</v>
      </c>
      <c r="AI750" s="16" t="s">
        <v>2855</v>
      </c>
      <c r="AJ750" s="16" t="s">
        <v>2967</v>
      </c>
      <c r="AL750" s="16"/>
      <c r="AY750" s="30"/>
      <c r="BC750" s="26"/>
      <c r="BH750" s="16"/>
      <c r="BI750" s="41"/>
      <c r="BT750" s="16"/>
      <c r="CC750" s="16"/>
      <c r="CS750" s="19"/>
      <c r="CX750" s="16"/>
      <c r="DA750" s="16"/>
      <c r="DB750" s="16"/>
      <c r="DC750" s="16"/>
      <c r="DE750" s="16"/>
      <c r="DJ750" s="16"/>
    </row>
    <row r="751" spans="1:114" x14ac:dyDescent="0.35">
      <c r="A751" s="16" t="s">
        <v>6259</v>
      </c>
      <c r="C751" t="s">
        <v>2059</v>
      </c>
      <c r="D751" s="32"/>
      <c r="E751"/>
      <c r="F751" s="16" t="s">
        <v>734</v>
      </c>
      <c r="G751" s="16"/>
      <c r="J751" s="16" t="s">
        <v>119</v>
      </c>
      <c r="K751" s="16"/>
      <c r="L751" s="16"/>
      <c r="M751" s="16">
        <f t="shared" si="32"/>
        <v>1</v>
      </c>
      <c r="N751" s="16"/>
      <c r="O751" s="16"/>
      <c r="P751" s="16"/>
      <c r="Q751" s="16"/>
      <c r="R751" s="16"/>
      <c r="S751" s="16"/>
      <c r="T751" s="16" t="s">
        <v>2058</v>
      </c>
      <c r="U751" s="16"/>
      <c r="V751" s="16"/>
      <c r="AB751" s="16" t="s">
        <v>2059</v>
      </c>
      <c r="AH751" s="16" t="s">
        <v>2055</v>
      </c>
      <c r="AI751" s="16" t="s">
        <v>2060</v>
      </c>
      <c r="AJ751" s="16" t="s">
        <v>1347</v>
      </c>
      <c r="AL751" s="16"/>
      <c r="AU751" s="16">
        <f>LEN(AT751)-LEN(SUBSTITUTE(AT751,",",""))+1</f>
        <v>1</v>
      </c>
      <c r="AY751" s="30"/>
      <c r="BC751" s="26"/>
      <c r="BH751" s="16"/>
      <c r="BI751" s="41"/>
      <c r="BT751" s="16"/>
      <c r="CC751" s="16"/>
      <c r="CS751" s="19"/>
      <c r="CX751" s="16"/>
      <c r="DA751" s="16"/>
      <c r="DB751" s="16"/>
      <c r="DC751" s="16"/>
      <c r="DE751" s="16"/>
      <c r="DJ751" s="16"/>
    </row>
    <row r="752" spans="1:114" x14ac:dyDescent="0.35">
      <c r="A752" s="16" t="s">
        <v>6259</v>
      </c>
      <c r="C752" t="s">
        <v>2865</v>
      </c>
      <c r="D752" s="32"/>
      <c r="E752"/>
      <c r="F752" s="16" t="s">
        <v>734</v>
      </c>
      <c r="G752" s="16"/>
      <c r="J752" s="16" t="s">
        <v>119</v>
      </c>
      <c r="K752" s="16"/>
      <c r="L752" s="16"/>
      <c r="M752" s="16">
        <f t="shared" si="32"/>
        <v>1</v>
      </c>
      <c r="N752" s="16"/>
      <c r="O752" s="16"/>
      <c r="P752" s="16"/>
      <c r="Q752" s="16"/>
      <c r="R752" s="16"/>
      <c r="S752" s="16"/>
      <c r="T752" s="16" t="s">
        <v>2863</v>
      </c>
      <c r="U752" s="16"/>
      <c r="V752" s="16"/>
      <c r="AB752" s="16" t="s">
        <v>2865</v>
      </c>
      <c r="AH752" s="16" t="s">
        <v>2864</v>
      </c>
      <c r="AI752" s="16" t="s">
        <v>731</v>
      </c>
      <c r="AJ752" s="16" t="s">
        <v>1336</v>
      </c>
      <c r="AL752" s="16"/>
      <c r="AY752" s="30"/>
      <c r="BC752" s="26"/>
      <c r="BH752" s="16"/>
      <c r="BI752" s="41"/>
      <c r="BT752" s="16"/>
      <c r="CC752" s="16"/>
      <c r="CS752" s="19"/>
      <c r="CX752" s="16"/>
      <c r="DA752" s="16"/>
      <c r="DB752" s="16"/>
      <c r="DC752" s="16"/>
      <c r="DE752" s="16"/>
      <c r="DJ752" s="16"/>
    </row>
    <row r="753" spans="1:114" x14ac:dyDescent="0.35">
      <c r="A753" s="16" t="s">
        <v>6259</v>
      </c>
      <c r="C753" t="s">
        <v>2066</v>
      </c>
      <c r="D753" s="32"/>
      <c r="E753"/>
      <c r="F753" s="16" t="s">
        <v>734</v>
      </c>
      <c r="G753" s="16"/>
      <c r="J753" s="16" t="s">
        <v>119</v>
      </c>
      <c r="K753" s="16"/>
      <c r="L753" s="16"/>
      <c r="M753" s="16">
        <f t="shared" si="32"/>
        <v>1</v>
      </c>
      <c r="N753" s="16"/>
      <c r="O753" s="16"/>
      <c r="P753" s="16"/>
      <c r="Q753" s="16"/>
      <c r="R753" s="16"/>
      <c r="S753" s="16"/>
      <c r="T753" s="16" t="s">
        <v>2065</v>
      </c>
      <c r="U753" s="16"/>
      <c r="V753" s="16"/>
      <c r="AB753" s="16" t="s">
        <v>2066</v>
      </c>
      <c r="AH753" s="16" t="s">
        <v>1345</v>
      </c>
      <c r="AI753" s="16" t="s">
        <v>2067</v>
      </c>
      <c r="AJ753" s="16" t="s">
        <v>1054</v>
      </c>
      <c r="AL753" s="16"/>
      <c r="AU753" s="16">
        <f t="shared" ref="AU753:AU760" si="34">LEN(AT753)-LEN(SUBSTITUTE(AT753,",",""))+1</f>
        <v>1</v>
      </c>
      <c r="AY753" s="30"/>
      <c r="BC753" s="26"/>
      <c r="BH753" s="16"/>
      <c r="BI753" s="41"/>
      <c r="BT753" s="16"/>
      <c r="CC753" s="16"/>
      <c r="CS753" s="19"/>
      <c r="CX753" s="16"/>
      <c r="DA753" s="16"/>
      <c r="DB753" s="16"/>
      <c r="DC753" s="16"/>
      <c r="DE753" s="16"/>
      <c r="DJ753" s="16"/>
    </row>
    <row r="754" spans="1:114" x14ac:dyDescent="0.35">
      <c r="A754" s="16" t="s">
        <v>6259</v>
      </c>
      <c r="C754" t="s">
        <v>1923</v>
      </c>
      <c r="D754" s="32"/>
      <c r="E754"/>
      <c r="F754" s="16" t="s">
        <v>734</v>
      </c>
      <c r="G754" s="16"/>
      <c r="J754" s="16" t="s">
        <v>119</v>
      </c>
      <c r="K754" s="16"/>
      <c r="L754" s="16"/>
      <c r="M754" s="16">
        <f t="shared" si="32"/>
        <v>1</v>
      </c>
      <c r="N754" s="16"/>
      <c r="O754" s="16"/>
      <c r="P754" s="16"/>
      <c r="Q754" s="16"/>
      <c r="R754" s="16"/>
      <c r="S754" s="16"/>
      <c r="T754" s="16" t="s">
        <v>1922</v>
      </c>
      <c r="U754" s="16"/>
      <c r="V754" s="16"/>
      <c r="AB754" s="16" t="s">
        <v>1923</v>
      </c>
      <c r="AH754" s="16" t="s">
        <v>752</v>
      </c>
      <c r="AI754" s="16" t="s">
        <v>1157</v>
      </c>
      <c r="AJ754" s="16" t="s">
        <v>1192</v>
      </c>
      <c r="AL754" s="16"/>
      <c r="AU754" s="16">
        <f t="shared" si="34"/>
        <v>1</v>
      </c>
      <c r="AW754" s="16">
        <f>LEN(AV754)-LEN(SUBSTITUTE(AV754,",",""))+1</f>
        <v>1</v>
      </c>
      <c r="AY754" s="30">
        <f>Table1[[#This Row], [no. of introduced regions]]/Table1[[#This Row], [no. of native regions]]</f>
        <v>1</v>
      </c>
      <c r="BC754" s="26"/>
      <c r="BH754" s="16"/>
      <c r="BI754" s="41"/>
      <c r="BT754" s="16"/>
      <c r="CC754" s="16"/>
      <c r="CS754" s="19"/>
      <c r="CX754" s="16"/>
      <c r="DA754" s="16"/>
      <c r="DB754" s="16"/>
      <c r="DC754" s="16"/>
      <c r="DE754" s="16"/>
      <c r="DJ754" s="16"/>
    </row>
    <row r="755" spans="1:114" x14ac:dyDescent="0.35">
      <c r="A755" s="16" t="s">
        <v>6259</v>
      </c>
      <c r="C755" t="s">
        <v>2326</v>
      </c>
      <c r="D755" s="32"/>
      <c r="E755"/>
      <c r="F755" s="16" t="s">
        <v>734</v>
      </c>
      <c r="G755" s="16"/>
      <c r="J755" s="16" t="s">
        <v>119</v>
      </c>
      <c r="K755" s="16"/>
      <c r="L755" s="16"/>
      <c r="M755" s="16">
        <f t="shared" si="32"/>
        <v>1</v>
      </c>
      <c r="N755" s="16"/>
      <c r="O755" s="16"/>
      <c r="P755" s="16"/>
      <c r="Q755" s="16"/>
      <c r="R755" s="16"/>
      <c r="S755" s="16"/>
      <c r="T755" s="16" t="s">
        <v>2325</v>
      </c>
      <c r="U755" s="16"/>
      <c r="V755" s="16"/>
      <c r="AB755" s="16" t="s">
        <v>2326</v>
      </c>
      <c r="AH755" s="16" t="s">
        <v>752</v>
      </c>
      <c r="AI755" s="16" t="s">
        <v>2327</v>
      </c>
      <c r="AJ755" s="16" t="s">
        <v>1738</v>
      </c>
      <c r="AL755" s="16"/>
      <c r="AU755" s="16">
        <f t="shared" si="34"/>
        <v>1</v>
      </c>
      <c r="AY755" s="30"/>
      <c r="BC755" s="26"/>
      <c r="BH755" s="16"/>
      <c r="BI755" s="41"/>
      <c r="BT755" s="16"/>
      <c r="CC755" s="16"/>
      <c r="CS755" s="19"/>
      <c r="CX755" s="16"/>
      <c r="DA755" s="16"/>
      <c r="DB755" s="16"/>
      <c r="DC755" s="16"/>
      <c r="DE755" s="16"/>
      <c r="DJ755" s="16"/>
    </row>
    <row r="756" spans="1:114" x14ac:dyDescent="0.35">
      <c r="A756" s="16" t="s">
        <v>6259</v>
      </c>
      <c r="C756" t="s">
        <v>2198</v>
      </c>
      <c r="D756" s="32"/>
      <c r="E756"/>
      <c r="F756" s="16" t="s">
        <v>734</v>
      </c>
      <c r="G756" s="16"/>
      <c r="J756" s="16" t="s">
        <v>119</v>
      </c>
      <c r="K756" s="16"/>
      <c r="L756" s="16"/>
      <c r="M756" s="16">
        <f t="shared" si="32"/>
        <v>1</v>
      </c>
      <c r="N756" s="16"/>
      <c r="O756" s="16"/>
      <c r="P756" s="16"/>
      <c r="Q756" s="16"/>
      <c r="R756" s="16"/>
      <c r="S756" s="16"/>
      <c r="T756" s="16" t="s">
        <v>2197</v>
      </c>
      <c r="U756" s="16"/>
      <c r="V756" s="16"/>
      <c r="AB756" s="16" t="s">
        <v>2198</v>
      </c>
      <c r="AH756" s="16" t="s">
        <v>1445</v>
      </c>
      <c r="AI756" s="16" t="s">
        <v>1248</v>
      </c>
      <c r="AJ756" s="16" t="s">
        <v>1192</v>
      </c>
      <c r="AL756" s="16"/>
      <c r="AU756" s="16">
        <f t="shared" si="34"/>
        <v>1</v>
      </c>
      <c r="AY756" s="30"/>
      <c r="BC756" s="26"/>
      <c r="BH756" s="16"/>
      <c r="BI756" s="41"/>
      <c r="BT756" s="16"/>
      <c r="CC756" s="16"/>
      <c r="CS756" s="19"/>
      <c r="CX756" s="16"/>
      <c r="DA756" s="16"/>
      <c r="DB756" s="16"/>
      <c r="DC756" s="16"/>
      <c r="DE756" s="16"/>
      <c r="DJ756" s="16"/>
    </row>
    <row r="757" spans="1:114" x14ac:dyDescent="0.35">
      <c r="A757" s="16" t="s">
        <v>6259</v>
      </c>
      <c r="C757" t="s">
        <v>2209</v>
      </c>
      <c r="D757" s="32"/>
      <c r="E757"/>
      <c r="F757" s="16" t="s">
        <v>734</v>
      </c>
      <c r="G757" s="16"/>
      <c r="J757" s="16" t="s">
        <v>119</v>
      </c>
      <c r="K757" s="16"/>
      <c r="L757" s="16"/>
      <c r="M757" s="16">
        <f t="shared" si="32"/>
        <v>1</v>
      </c>
      <c r="N757" s="16"/>
      <c r="O757" s="16"/>
      <c r="P757" s="16"/>
      <c r="Q757" s="16"/>
      <c r="R757" s="16"/>
      <c r="S757" s="16"/>
      <c r="T757" s="16" t="s">
        <v>2208</v>
      </c>
      <c r="U757" s="16"/>
      <c r="V757" s="16"/>
      <c r="AB757" s="16" t="s">
        <v>2209</v>
      </c>
      <c r="AH757" s="16" t="s">
        <v>5899</v>
      </c>
      <c r="AI757" s="16" t="s">
        <v>2210</v>
      </c>
      <c r="AJ757" s="16" t="s">
        <v>1430</v>
      </c>
      <c r="AL757" s="16"/>
      <c r="AU757" s="16">
        <f t="shared" si="34"/>
        <v>1</v>
      </c>
      <c r="AY757" s="30"/>
      <c r="BC757" s="26"/>
      <c r="BH757" s="16"/>
      <c r="BI757" s="41"/>
      <c r="BT757" s="16"/>
      <c r="CC757" s="16"/>
      <c r="CS757" s="19"/>
      <c r="CX757" s="16"/>
      <c r="DA757" s="16"/>
      <c r="DB757" s="16"/>
      <c r="DC757" s="16"/>
      <c r="DE757" s="16"/>
      <c r="DJ757" s="16"/>
    </row>
    <row r="758" spans="1:114" x14ac:dyDescent="0.35">
      <c r="A758" s="16" t="s">
        <v>6259</v>
      </c>
      <c r="C758" t="s">
        <v>2138</v>
      </c>
      <c r="D758" s="32"/>
      <c r="E758"/>
      <c r="F758" s="16" t="s">
        <v>734</v>
      </c>
      <c r="G758" s="16"/>
      <c r="J758" s="16" t="s">
        <v>119</v>
      </c>
      <c r="K758" s="16"/>
      <c r="L758" s="16"/>
      <c r="M758" s="16">
        <f t="shared" si="32"/>
        <v>1</v>
      </c>
      <c r="N758" s="16"/>
      <c r="O758" s="16"/>
      <c r="P758" s="16"/>
      <c r="Q758" s="16"/>
      <c r="R758" s="16"/>
      <c r="S758" s="16"/>
      <c r="T758" s="16" t="s">
        <v>2137</v>
      </c>
      <c r="U758" s="16"/>
      <c r="V758" s="16"/>
      <c r="AB758" s="16" t="s">
        <v>2138</v>
      </c>
      <c r="AH758" s="16" t="s">
        <v>1051</v>
      </c>
      <c r="AI758" s="16" t="s">
        <v>1248</v>
      </c>
      <c r="AJ758" s="16" t="s">
        <v>1738</v>
      </c>
      <c r="AL758" s="16"/>
      <c r="AU758" s="16">
        <f t="shared" si="34"/>
        <v>1</v>
      </c>
      <c r="AY758" s="30"/>
      <c r="BC758" s="26"/>
      <c r="BH758" s="16"/>
      <c r="BI758" s="41"/>
      <c r="BT758" s="16"/>
      <c r="CC758" s="16"/>
      <c r="CS758" s="19"/>
      <c r="CX758" s="16"/>
      <c r="DA758" s="16"/>
      <c r="DB758" s="16"/>
      <c r="DC758" s="16"/>
      <c r="DE758" s="16"/>
      <c r="DJ758" s="16"/>
    </row>
    <row r="759" spans="1:114" x14ac:dyDescent="0.35">
      <c r="A759" s="16" t="s">
        <v>6259</v>
      </c>
      <c r="C759" t="s">
        <v>2488</v>
      </c>
      <c r="D759" s="32"/>
      <c r="E759"/>
      <c r="F759" s="16" t="s">
        <v>734</v>
      </c>
      <c r="G759" s="16"/>
      <c r="J759" s="16" t="s">
        <v>119</v>
      </c>
      <c r="K759" s="16"/>
      <c r="L759" s="16"/>
      <c r="M759" s="16">
        <f t="shared" si="32"/>
        <v>1</v>
      </c>
      <c r="N759" s="16"/>
      <c r="O759" s="16"/>
      <c r="P759" s="16"/>
      <c r="Q759" s="16"/>
      <c r="R759" s="16"/>
      <c r="S759" s="16"/>
      <c r="T759" s="16" t="s">
        <v>2487</v>
      </c>
      <c r="U759" s="16"/>
      <c r="V759" s="16"/>
      <c r="AB759" s="16" t="s">
        <v>2488</v>
      </c>
      <c r="AH759" s="16" t="s">
        <v>1246</v>
      </c>
      <c r="AI759" s="16" t="s">
        <v>1245</v>
      </c>
      <c r="AJ759" s="16" t="s">
        <v>1363</v>
      </c>
      <c r="AL759" s="16"/>
      <c r="AU759" s="16">
        <f t="shared" si="34"/>
        <v>1</v>
      </c>
      <c r="AY759" s="30"/>
      <c r="BC759" s="26"/>
      <c r="BH759" s="16"/>
      <c r="BI759" s="41"/>
      <c r="BT759" s="16"/>
      <c r="CC759" s="16"/>
      <c r="CS759" s="19"/>
      <c r="CX759" s="16"/>
      <c r="DA759" s="16"/>
      <c r="DB759" s="16"/>
      <c r="DC759" s="16"/>
      <c r="DE759" s="16"/>
      <c r="DJ759" s="16"/>
    </row>
    <row r="760" spans="1:114" x14ac:dyDescent="0.35">
      <c r="A760" s="16" t="s">
        <v>6259</v>
      </c>
      <c r="C760" t="s">
        <v>1901</v>
      </c>
      <c r="D760" s="32"/>
      <c r="E760"/>
      <c r="F760" s="16" t="s">
        <v>734</v>
      </c>
      <c r="G760" s="16"/>
      <c r="J760" s="16" t="s">
        <v>119</v>
      </c>
      <c r="K760" s="16"/>
      <c r="L760" s="16"/>
      <c r="M760" s="16">
        <f t="shared" si="32"/>
        <v>1</v>
      </c>
      <c r="N760" s="16"/>
      <c r="O760" s="16"/>
      <c r="P760" s="16"/>
      <c r="Q760" s="16"/>
      <c r="R760" s="16"/>
      <c r="S760" s="16"/>
      <c r="T760" s="16" t="s">
        <v>1900</v>
      </c>
      <c r="U760" s="16"/>
      <c r="V760" s="16"/>
      <c r="AB760" s="16" t="s">
        <v>1901</v>
      </c>
      <c r="AH760" s="16" t="s">
        <v>1230</v>
      </c>
      <c r="AI760" s="16" t="s">
        <v>731</v>
      </c>
      <c r="AJ760" s="16" t="s">
        <v>1902</v>
      </c>
      <c r="AL760" s="16"/>
      <c r="AU760" s="16">
        <f t="shared" si="34"/>
        <v>1</v>
      </c>
      <c r="AW760" s="16">
        <f>LEN(AV760)-LEN(SUBSTITUTE(AV760,",",""))+1</f>
        <v>1</v>
      </c>
      <c r="AY760" s="30">
        <f>Table1[[#This Row], [no. of introduced regions]]/Table1[[#This Row], [no. of native regions]]</f>
        <v>1</v>
      </c>
      <c r="BC760" s="26"/>
      <c r="BH760" s="16"/>
      <c r="BI760" s="41"/>
      <c r="BT760" s="16"/>
      <c r="CC760" s="16"/>
      <c r="CS760" s="19"/>
      <c r="CX760" s="16"/>
      <c r="DA760" s="16"/>
      <c r="DB760" s="16"/>
      <c r="DC760" s="16"/>
      <c r="DE760" s="16"/>
      <c r="DJ760" s="16"/>
    </row>
    <row r="761" spans="1:114" x14ac:dyDescent="0.35">
      <c r="A761" s="16" t="s">
        <v>6259</v>
      </c>
      <c r="C761" t="s">
        <v>3086</v>
      </c>
      <c r="D761" s="32"/>
      <c r="E761"/>
      <c r="F761" s="16" t="s">
        <v>734</v>
      </c>
      <c r="G761" s="16"/>
      <c r="J761" s="16" t="s">
        <v>119</v>
      </c>
      <c r="K761" s="16"/>
      <c r="L761" s="16"/>
      <c r="M761" s="16">
        <f t="shared" si="32"/>
        <v>1</v>
      </c>
      <c r="N761" s="16"/>
      <c r="O761" s="16"/>
      <c r="P761" s="16"/>
      <c r="Q761" s="16"/>
      <c r="R761" s="16"/>
      <c r="S761" s="16"/>
      <c r="T761" s="16" t="s">
        <v>3085</v>
      </c>
      <c r="U761" s="16"/>
      <c r="V761" s="16"/>
      <c r="AB761" s="16" t="s">
        <v>3086</v>
      </c>
      <c r="AH761" s="16" t="s">
        <v>1341</v>
      </c>
      <c r="AI761" s="16" t="s">
        <v>3087</v>
      </c>
      <c r="AJ761" s="16" t="s">
        <v>3088</v>
      </c>
      <c r="AL761" s="16"/>
      <c r="AY761" s="30"/>
      <c r="BC761" s="26"/>
      <c r="BH761" s="16"/>
      <c r="BI761" s="41"/>
      <c r="BT761" s="16"/>
      <c r="CC761" s="16"/>
      <c r="CS761" s="19"/>
      <c r="CX761" s="16"/>
      <c r="DA761" s="16"/>
      <c r="DB761" s="16"/>
      <c r="DC761" s="16"/>
      <c r="DE761" s="16"/>
      <c r="DJ761" s="16"/>
    </row>
    <row r="762" spans="1:114" x14ac:dyDescent="0.35">
      <c r="A762" s="16" t="s">
        <v>6259</v>
      </c>
      <c r="C762" t="s">
        <v>2121</v>
      </c>
      <c r="D762" s="32"/>
      <c r="E762"/>
      <c r="F762" s="16" t="s">
        <v>734</v>
      </c>
      <c r="G762" s="16"/>
      <c r="J762" s="16" t="s">
        <v>119</v>
      </c>
      <c r="K762" s="16"/>
      <c r="L762" s="16"/>
      <c r="M762" s="16">
        <f t="shared" si="32"/>
        <v>1</v>
      </c>
      <c r="N762" s="16"/>
      <c r="O762" s="16"/>
      <c r="P762" s="16"/>
      <c r="Q762" s="16"/>
      <c r="R762" s="16"/>
      <c r="S762" s="16"/>
      <c r="T762" s="16" t="s">
        <v>2120</v>
      </c>
      <c r="U762" s="16"/>
      <c r="V762" s="16"/>
      <c r="AB762" s="16" t="s">
        <v>2121</v>
      </c>
      <c r="AH762" s="16" t="s">
        <v>1051</v>
      </c>
      <c r="AI762" s="16" t="s">
        <v>731</v>
      </c>
      <c r="AJ762" s="16" t="s">
        <v>1249</v>
      </c>
      <c r="AL762" s="16"/>
      <c r="AU762" s="16">
        <f>LEN(AT762)-LEN(SUBSTITUTE(AT762,",",""))+1</f>
        <v>1</v>
      </c>
      <c r="AY762" s="30"/>
      <c r="BC762" s="26"/>
      <c r="BH762" s="16"/>
      <c r="BI762" s="41"/>
      <c r="BT762" s="16"/>
      <c r="CC762" s="16"/>
      <c r="CS762" s="19"/>
      <c r="CX762" s="16"/>
      <c r="DA762" s="16"/>
      <c r="DB762" s="16"/>
      <c r="DC762" s="16"/>
      <c r="DE762" s="16"/>
      <c r="DJ762" s="16"/>
    </row>
    <row r="763" spans="1:114" x14ac:dyDescent="0.35">
      <c r="A763" s="16" t="s">
        <v>6259</v>
      </c>
      <c r="C763" t="s">
        <v>2301</v>
      </c>
      <c r="D763" s="32"/>
      <c r="E763"/>
      <c r="F763" s="16" t="s">
        <v>734</v>
      </c>
      <c r="G763" s="16"/>
      <c r="J763" s="16" t="s">
        <v>119</v>
      </c>
      <c r="K763" s="16"/>
      <c r="L763" s="16"/>
      <c r="M763" s="16">
        <f t="shared" si="32"/>
        <v>1</v>
      </c>
      <c r="N763" s="16"/>
      <c r="O763" s="16"/>
      <c r="P763" s="16"/>
      <c r="Q763" s="16"/>
      <c r="R763" s="16"/>
      <c r="S763" s="16"/>
      <c r="T763" s="16" t="s">
        <v>2300</v>
      </c>
      <c r="U763" s="16"/>
      <c r="V763" s="16"/>
      <c r="AB763" s="16" t="s">
        <v>2301</v>
      </c>
      <c r="AH763" s="16" t="s">
        <v>2294</v>
      </c>
      <c r="AI763" s="16" t="s">
        <v>2302</v>
      </c>
      <c r="AJ763" s="16" t="s">
        <v>1721</v>
      </c>
      <c r="AL763" s="16"/>
      <c r="AU763" s="16">
        <f>LEN(AT763)-LEN(SUBSTITUTE(AT763,",",""))+1</f>
        <v>1</v>
      </c>
      <c r="AY763" s="30"/>
      <c r="BC763" s="26"/>
      <c r="BH763" s="16"/>
      <c r="BI763" s="41"/>
      <c r="BT763" s="16"/>
      <c r="CC763" s="16"/>
      <c r="CS763" s="19"/>
      <c r="CX763" s="16"/>
      <c r="DA763" s="16"/>
      <c r="DB763" s="16"/>
      <c r="DC763" s="16"/>
      <c r="DE763" s="16"/>
      <c r="DJ763" s="16"/>
    </row>
    <row r="764" spans="1:114" x14ac:dyDescent="0.35">
      <c r="A764" s="16" t="s">
        <v>6259</v>
      </c>
      <c r="C764" t="s">
        <v>2746</v>
      </c>
      <c r="D764" s="32"/>
      <c r="E764"/>
      <c r="F764" s="16" t="s">
        <v>734</v>
      </c>
      <c r="G764" s="16"/>
      <c r="J764" s="16" t="s">
        <v>119</v>
      </c>
      <c r="K764" s="16"/>
      <c r="L764" s="16"/>
      <c r="M764" s="16">
        <f t="shared" si="32"/>
        <v>1</v>
      </c>
      <c r="N764" s="16"/>
      <c r="O764" s="16"/>
      <c r="P764" s="16"/>
      <c r="Q764" s="16"/>
      <c r="R764" s="16"/>
      <c r="S764" s="16"/>
      <c r="T764" s="16" t="s">
        <v>2745</v>
      </c>
      <c r="U764" s="16"/>
      <c r="V764" s="16"/>
      <c r="AB764" s="16" t="s">
        <v>2746</v>
      </c>
      <c r="AH764" s="16" t="s">
        <v>2739</v>
      </c>
      <c r="AI764" s="16" t="s">
        <v>997</v>
      </c>
      <c r="AJ764" s="16" t="s">
        <v>1192</v>
      </c>
      <c r="AL764" s="16"/>
      <c r="AY764" s="30"/>
      <c r="BC764" s="26"/>
      <c r="BH764" s="16"/>
      <c r="BI764" s="41"/>
      <c r="BT764" s="16"/>
      <c r="CC764" s="16"/>
      <c r="CS764" s="19"/>
      <c r="CX764" s="16"/>
      <c r="DA764" s="16"/>
      <c r="DB764" s="16"/>
      <c r="DC764" s="16"/>
      <c r="DE764" s="16"/>
      <c r="DJ764" s="16"/>
    </row>
    <row r="765" spans="1:114" x14ac:dyDescent="0.35">
      <c r="A765" s="16" t="s">
        <v>6259</v>
      </c>
      <c r="C765" t="s">
        <v>2452</v>
      </c>
      <c r="D765" s="32"/>
      <c r="E765"/>
      <c r="F765" s="16" t="s">
        <v>734</v>
      </c>
      <c r="G765" s="16"/>
      <c r="J765" s="16" t="s">
        <v>119</v>
      </c>
      <c r="K765" s="16"/>
      <c r="L765" s="16"/>
      <c r="M765" s="16">
        <f t="shared" si="32"/>
        <v>1</v>
      </c>
      <c r="N765" s="16"/>
      <c r="O765" s="16"/>
      <c r="P765" s="16"/>
      <c r="Q765" s="16"/>
      <c r="R765" s="16"/>
      <c r="S765" s="16"/>
      <c r="T765" s="16" t="s">
        <v>2451</v>
      </c>
      <c r="U765" s="16"/>
      <c r="V765" s="16"/>
      <c r="AB765" s="16" t="s">
        <v>2452</v>
      </c>
      <c r="AH765" s="16" t="s">
        <v>1449</v>
      </c>
      <c r="AI765" s="16" t="s">
        <v>1245</v>
      </c>
      <c r="AJ765" s="16" t="s">
        <v>2453</v>
      </c>
      <c r="AL765" s="16"/>
      <c r="AU765" s="16">
        <f t="shared" ref="AU765:AU770" si="35">LEN(AT765)-LEN(SUBSTITUTE(AT765,",",""))+1</f>
        <v>1</v>
      </c>
      <c r="AY765" s="30"/>
      <c r="BC765" s="26"/>
      <c r="BH765" s="16"/>
      <c r="BI765" s="41"/>
      <c r="BT765" s="16"/>
      <c r="CC765" s="16"/>
      <c r="CS765" s="19"/>
      <c r="CX765" s="16"/>
      <c r="DA765" s="16"/>
      <c r="DB765" s="16"/>
      <c r="DC765" s="16"/>
      <c r="DE765" s="16"/>
      <c r="DJ765" s="16"/>
    </row>
    <row r="766" spans="1:114" x14ac:dyDescent="0.35">
      <c r="A766" s="16" t="s">
        <v>6259</v>
      </c>
      <c r="C766" t="s">
        <v>2472</v>
      </c>
      <c r="D766" s="32"/>
      <c r="E766"/>
      <c r="F766" s="16" t="s">
        <v>734</v>
      </c>
      <c r="G766" s="16"/>
      <c r="J766" s="16" t="s">
        <v>119</v>
      </c>
      <c r="K766" s="16"/>
      <c r="L766" s="16"/>
      <c r="M766" s="16">
        <f t="shared" si="32"/>
        <v>1</v>
      </c>
      <c r="N766" s="16"/>
      <c r="O766" s="16"/>
      <c r="P766" s="16"/>
      <c r="Q766" s="16"/>
      <c r="R766" s="16"/>
      <c r="S766" s="16"/>
      <c r="T766" s="16" t="s">
        <v>2471</v>
      </c>
      <c r="U766" s="16"/>
      <c r="V766" s="16"/>
      <c r="AB766" s="16" t="s">
        <v>2472</v>
      </c>
      <c r="AH766" s="16" t="s">
        <v>777</v>
      </c>
      <c r="AI766" s="16" t="s">
        <v>731</v>
      </c>
      <c r="AJ766" s="16" t="s">
        <v>1192</v>
      </c>
      <c r="AL766" s="16"/>
      <c r="AU766" s="16">
        <f t="shared" si="35"/>
        <v>1</v>
      </c>
      <c r="AY766" s="30"/>
      <c r="BC766" s="26"/>
      <c r="BH766" s="16"/>
      <c r="BI766" s="41"/>
      <c r="BT766" s="16"/>
      <c r="CC766" s="16"/>
      <c r="CS766" s="19"/>
      <c r="CX766" s="16"/>
      <c r="DA766" s="16"/>
      <c r="DB766" s="16"/>
      <c r="DC766" s="16"/>
      <c r="DE766" s="16"/>
      <c r="DJ766" s="16"/>
    </row>
    <row r="767" spans="1:114" x14ac:dyDescent="0.35">
      <c r="A767" s="16" t="s">
        <v>6259</v>
      </c>
      <c r="C767" t="s">
        <v>1836</v>
      </c>
      <c r="D767" s="32"/>
      <c r="E767"/>
      <c r="F767" s="16" t="s">
        <v>734</v>
      </c>
      <c r="G767" s="16"/>
      <c r="J767" s="16" t="s">
        <v>119</v>
      </c>
      <c r="K767" s="16"/>
      <c r="L767" s="16"/>
      <c r="M767" s="16">
        <f t="shared" si="32"/>
        <v>1</v>
      </c>
      <c r="N767" s="16"/>
      <c r="O767" s="16"/>
      <c r="P767" s="16"/>
      <c r="Q767" s="16"/>
      <c r="R767" s="16"/>
      <c r="S767" s="16"/>
      <c r="T767" s="16" t="s">
        <v>1835</v>
      </c>
      <c r="U767" s="16"/>
      <c r="V767" s="16"/>
      <c r="AB767" s="16" t="s">
        <v>1836</v>
      </c>
      <c r="AH767" s="16" t="s">
        <v>1330</v>
      </c>
      <c r="AI767" s="16" t="s">
        <v>1248</v>
      </c>
      <c r="AJ767" s="16" t="s">
        <v>1825</v>
      </c>
      <c r="AL767" s="16"/>
      <c r="AU767" s="16">
        <f t="shared" si="35"/>
        <v>1</v>
      </c>
      <c r="AW767" s="16">
        <f>LEN(AV767)-LEN(SUBSTITUTE(AV767,",",""))+1</f>
        <v>1</v>
      </c>
      <c r="AX767" s="16">
        <f>Table1[[#This Row], [no. of native regions]]+Table1[[#This Row], [no. of introduced regions]]</f>
        <v>2</v>
      </c>
      <c r="AY767" s="30">
        <f>Table1[[#This Row], [no. of introduced regions]]/Table1[[#This Row], [no. of native regions]]</f>
        <v>1</v>
      </c>
      <c r="BC767" s="26"/>
      <c r="BH767" s="16"/>
      <c r="BI767" s="41"/>
      <c r="BT767" s="16"/>
      <c r="CC767" s="16"/>
      <c r="CS767" s="19"/>
      <c r="CX767" s="16"/>
      <c r="DA767" s="16"/>
      <c r="DB767" s="16"/>
      <c r="DC767" s="16"/>
      <c r="DE767" s="16"/>
      <c r="DJ767" s="16"/>
    </row>
    <row r="768" spans="1:114" x14ac:dyDescent="0.35">
      <c r="A768" s="16" t="s">
        <v>6259</v>
      </c>
      <c r="C768" t="s">
        <v>2482</v>
      </c>
      <c r="D768" s="32"/>
      <c r="E768"/>
      <c r="F768" s="16" t="s">
        <v>734</v>
      </c>
      <c r="G768" s="16"/>
      <c r="J768" s="16" t="s">
        <v>119</v>
      </c>
      <c r="K768" s="16"/>
      <c r="L768" s="16"/>
      <c r="M768" s="16">
        <f t="shared" si="32"/>
        <v>1</v>
      </c>
      <c r="N768" s="16"/>
      <c r="O768" s="16"/>
      <c r="P768" s="16"/>
      <c r="Q768" s="16"/>
      <c r="R768" s="16"/>
      <c r="S768" s="16"/>
      <c r="T768" s="16" t="s">
        <v>2481</v>
      </c>
      <c r="U768" s="16"/>
      <c r="V768" s="16"/>
      <c r="AB768" s="16" t="s">
        <v>2482</v>
      </c>
      <c r="AH768" s="16" t="s">
        <v>1486</v>
      </c>
      <c r="AI768" s="16" t="s">
        <v>731</v>
      </c>
      <c r="AJ768" s="16" t="s">
        <v>1430</v>
      </c>
      <c r="AL768" s="16"/>
      <c r="AU768" s="16">
        <f t="shared" si="35"/>
        <v>1</v>
      </c>
      <c r="AY768" s="30"/>
      <c r="BC768" s="26"/>
      <c r="BH768" s="16"/>
      <c r="BI768" s="41"/>
      <c r="BT768" s="16"/>
      <c r="CC768" s="16"/>
      <c r="CS768" s="19"/>
      <c r="CX768" s="16"/>
      <c r="DA768" s="16"/>
      <c r="DB768" s="16"/>
      <c r="DC768" s="16"/>
      <c r="DE768" s="16"/>
      <c r="DJ768" s="16"/>
    </row>
    <row r="769" spans="1:114" x14ac:dyDescent="0.35">
      <c r="A769" s="16" t="s">
        <v>6259</v>
      </c>
      <c r="C769" t="s">
        <v>2008</v>
      </c>
      <c r="D769" s="32"/>
      <c r="E769"/>
      <c r="F769" s="16" t="s">
        <v>734</v>
      </c>
      <c r="G769" s="16"/>
      <c r="J769" s="16" t="s">
        <v>119</v>
      </c>
      <c r="K769" s="16"/>
      <c r="L769" s="16"/>
      <c r="M769" s="16">
        <f t="shared" si="32"/>
        <v>1</v>
      </c>
      <c r="N769" s="16"/>
      <c r="O769" s="16"/>
      <c r="P769" s="16"/>
      <c r="Q769" s="16"/>
      <c r="R769" s="16"/>
      <c r="S769" s="16"/>
      <c r="T769" s="16" t="s">
        <v>2007</v>
      </c>
      <c r="U769" s="16"/>
      <c r="V769" s="16"/>
      <c r="AB769" s="16" t="s">
        <v>2008</v>
      </c>
      <c r="AH769" s="16" t="s">
        <v>1277</v>
      </c>
      <c r="AI769" s="16" t="s">
        <v>1248</v>
      </c>
      <c r="AJ769" s="16" t="s">
        <v>1825</v>
      </c>
      <c r="AL769" s="16"/>
      <c r="AU769" s="16">
        <f t="shared" si="35"/>
        <v>1</v>
      </c>
      <c r="AW769" s="16">
        <f>LEN(AV769)-LEN(SUBSTITUTE(AV769,",",""))+1</f>
        <v>1</v>
      </c>
      <c r="AY769" s="30"/>
      <c r="BC769" s="26"/>
      <c r="BH769" s="16"/>
      <c r="BI769" s="41"/>
      <c r="BT769" s="16"/>
      <c r="CC769" s="16"/>
      <c r="CS769" s="19"/>
      <c r="CX769" s="16"/>
      <c r="DA769" s="16"/>
      <c r="DB769" s="16"/>
      <c r="DC769" s="16"/>
      <c r="DE769" s="16"/>
      <c r="DJ769" s="16"/>
    </row>
    <row r="770" spans="1:114" x14ac:dyDescent="0.35">
      <c r="A770" s="16" t="s">
        <v>6259</v>
      </c>
      <c r="C770" t="s">
        <v>2420</v>
      </c>
      <c r="D770" s="32"/>
      <c r="E770"/>
      <c r="F770" s="16" t="s">
        <v>734</v>
      </c>
      <c r="G770" s="16"/>
      <c r="J770" s="16" t="s">
        <v>119</v>
      </c>
      <c r="K770" s="16"/>
      <c r="L770" s="16"/>
      <c r="M770" s="16">
        <f t="shared" ref="M770:M833" si="36">SUM(COUNTIF(G770:L770,"yes"))</f>
        <v>1</v>
      </c>
      <c r="N770" s="16"/>
      <c r="O770" s="16"/>
      <c r="P770" s="16"/>
      <c r="Q770" s="16"/>
      <c r="R770" s="16"/>
      <c r="S770" s="16"/>
      <c r="T770" s="16" t="s">
        <v>2419</v>
      </c>
      <c r="U770" s="16"/>
      <c r="V770" s="16"/>
      <c r="AB770" s="16" t="s">
        <v>2420</v>
      </c>
      <c r="AH770" s="16" t="s">
        <v>1449</v>
      </c>
      <c r="AI770" s="16" t="s">
        <v>1248</v>
      </c>
      <c r="AJ770" s="16" t="s">
        <v>2057</v>
      </c>
      <c r="AL770" s="16"/>
      <c r="AU770" s="16">
        <f t="shared" si="35"/>
        <v>1</v>
      </c>
      <c r="AY770" s="30"/>
      <c r="BC770" s="26"/>
      <c r="BH770" s="16"/>
      <c r="BI770" s="41"/>
      <c r="BT770" s="16"/>
      <c r="CC770" s="16"/>
      <c r="CS770" s="19"/>
      <c r="CX770" s="16"/>
      <c r="DA770" s="16"/>
      <c r="DB770" s="16"/>
      <c r="DC770" s="16"/>
      <c r="DE770" s="16"/>
      <c r="DJ770" s="16"/>
    </row>
    <row r="771" spans="1:114" x14ac:dyDescent="0.35">
      <c r="A771" s="16" t="s">
        <v>6259</v>
      </c>
      <c r="C771" t="s">
        <v>3095</v>
      </c>
      <c r="D771" s="32"/>
      <c r="E771"/>
      <c r="F771" s="16" t="s">
        <v>734</v>
      </c>
      <c r="G771" s="16"/>
      <c r="J771" s="16" t="s">
        <v>119</v>
      </c>
      <c r="K771" s="16"/>
      <c r="L771" s="16"/>
      <c r="M771" s="16">
        <f t="shared" si="36"/>
        <v>1</v>
      </c>
      <c r="N771" s="16"/>
      <c r="O771" s="16"/>
      <c r="P771" s="16"/>
      <c r="Q771" s="16"/>
      <c r="R771" s="16"/>
      <c r="S771" s="16"/>
      <c r="T771" s="16" t="s">
        <v>3094</v>
      </c>
      <c r="U771" s="16"/>
      <c r="V771" s="16"/>
      <c r="AB771" s="16" t="s">
        <v>3095</v>
      </c>
      <c r="AH771" s="16" t="s">
        <v>2266</v>
      </c>
      <c r="AI771" s="16" t="s">
        <v>1530</v>
      </c>
      <c r="AJ771" s="16" t="s">
        <v>3096</v>
      </c>
      <c r="AL771" s="16"/>
      <c r="AY771" s="30"/>
      <c r="BC771" s="26"/>
      <c r="BH771" s="16"/>
      <c r="BI771" s="41"/>
      <c r="BT771" s="16"/>
      <c r="CC771" s="16"/>
      <c r="CS771" s="19"/>
      <c r="CX771" s="16"/>
      <c r="DA771" s="16"/>
      <c r="DB771" s="16"/>
      <c r="DC771" s="16"/>
      <c r="DE771" s="16"/>
      <c r="DJ771" s="16"/>
    </row>
    <row r="772" spans="1:114" x14ac:dyDescent="0.35">
      <c r="A772" s="16" t="s">
        <v>6259</v>
      </c>
      <c r="C772" t="s">
        <v>2280</v>
      </c>
      <c r="D772" s="32"/>
      <c r="E772"/>
      <c r="F772" s="16" t="s">
        <v>734</v>
      </c>
      <c r="G772" s="16"/>
      <c r="J772" s="16" t="s">
        <v>119</v>
      </c>
      <c r="K772" s="16"/>
      <c r="L772" s="16"/>
      <c r="M772" s="16">
        <f t="shared" si="36"/>
        <v>1</v>
      </c>
      <c r="N772" s="16"/>
      <c r="O772" s="16"/>
      <c r="P772" s="16"/>
      <c r="Q772" s="16"/>
      <c r="R772" s="16"/>
      <c r="S772" s="16"/>
      <c r="T772" s="16" t="s">
        <v>2279</v>
      </c>
      <c r="U772" s="16"/>
      <c r="V772" s="16"/>
      <c r="AB772" s="16" t="s">
        <v>2280</v>
      </c>
      <c r="AH772" s="16" t="s">
        <v>1051</v>
      </c>
      <c r="AI772" s="16" t="s">
        <v>731</v>
      </c>
      <c r="AJ772" s="16" t="s">
        <v>1054</v>
      </c>
      <c r="AL772" s="16"/>
      <c r="AU772" s="16">
        <f t="shared" ref="AU772:AU781" si="37">LEN(AT772)-LEN(SUBSTITUTE(AT772,",",""))+1</f>
        <v>1</v>
      </c>
      <c r="AY772" s="30"/>
      <c r="BC772" s="26"/>
      <c r="BH772" s="16"/>
      <c r="BI772" s="41"/>
      <c r="BT772" s="16"/>
      <c r="CC772" s="16"/>
      <c r="CS772" s="19"/>
      <c r="CX772" s="16"/>
      <c r="DA772" s="16"/>
      <c r="DB772" s="16"/>
      <c r="DC772" s="16"/>
      <c r="DE772" s="16"/>
      <c r="DJ772" s="16"/>
    </row>
    <row r="773" spans="1:114" x14ac:dyDescent="0.35">
      <c r="A773" s="16" t="s">
        <v>6259</v>
      </c>
      <c r="C773" t="s">
        <v>2422</v>
      </c>
      <c r="D773" s="32"/>
      <c r="E773"/>
      <c r="F773" s="16" t="s">
        <v>734</v>
      </c>
      <c r="G773" s="16"/>
      <c r="J773" s="16" t="s">
        <v>119</v>
      </c>
      <c r="K773" s="16"/>
      <c r="L773" s="16"/>
      <c r="M773" s="16">
        <f t="shared" si="36"/>
        <v>1</v>
      </c>
      <c r="N773" s="16" t="s">
        <v>6339</v>
      </c>
      <c r="O773" s="16"/>
      <c r="P773" s="16"/>
      <c r="Q773" s="16"/>
      <c r="R773" s="16"/>
      <c r="S773" s="16"/>
      <c r="T773" s="16" t="s">
        <v>2421</v>
      </c>
      <c r="U773" s="16"/>
      <c r="V773" s="16"/>
      <c r="W773" s="16" t="s">
        <v>2423</v>
      </c>
      <c r="AB773" s="16" t="s">
        <v>2422</v>
      </c>
      <c r="AH773" s="16" t="s">
        <v>1230</v>
      </c>
      <c r="AI773" s="16" t="s">
        <v>2424</v>
      </c>
      <c r="AJ773" s="16" t="s">
        <v>6271</v>
      </c>
      <c r="AL773" s="16"/>
      <c r="AU773" s="16">
        <f t="shared" si="37"/>
        <v>1</v>
      </c>
      <c r="AY773" s="30"/>
      <c r="BC773" s="26"/>
      <c r="BH773" s="16"/>
      <c r="BI773" s="41"/>
      <c r="BT773" s="16"/>
      <c r="CC773" s="16"/>
      <c r="CS773" s="19"/>
      <c r="CX773" s="16"/>
      <c r="DA773" s="16"/>
      <c r="DB773" s="16"/>
      <c r="DC773" s="16"/>
      <c r="DE773" s="16"/>
      <c r="DJ773" s="16"/>
    </row>
    <row r="774" spans="1:114" x14ac:dyDescent="0.35">
      <c r="A774" s="16" t="s">
        <v>6259</v>
      </c>
      <c r="C774" t="s">
        <v>2426</v>
      </c>
      <c r="D774" s="32"/>
      <c r="E774"/>
      <c r="F774" s="16" t="s">
        <v>734</v>
      </c>
      <c r="G774" s="16"/>
      <c r="J774" s="16" t="s">
        <v>119</v>
      </c>
      <c r="K774" s="16"/>
      <c r="L774" s="16"/>
      <c r="M774" s="16">
        <f t="shared" si="36"/>
        <v>1</v>
      </c>
      <c r="N774" s="16"/>
      <c r="O774" s="16"/>
      <c r="P774" s="16"/>
      <c r="Q774" s="16"/>
      <c r="R774" s="16"/>
      <c r="S774" s="16"/>
      <c r="T774" s="16" t="s">
        <v>2425</v>
      </c>
      <c r="U774" s="16"/>
      <c r="V774" s="16"/>
      <c r="AB774" s="16" t="s">
        <v>2426</v>
      </c>
      <c r="AH774" s="16" t="s">
        <v>1246</v>
      </c>
      <c r="AI774" s="16" t="s">
        <v>1245</v>
      </c>
      <c r="AJ774" s="16" t="s">
        <v>1819</v>
      </c>
      <c r="AL774" s="16"/>
      <c r="AU774" s="16">
        <f t="shared" si="37"/>
        <v>1</v>
      </c>
      <c r="AY774" s="30"/>
      <c r="BC774" s="26"/>
      <c r="BH774" s="16"/>
      <c r="BI774" s="41"/>
      <c r="BT774" s="16"/>
      <c r="CC774" s="16"/>
      <c r="CS774" s="19"/>
      <c r="CX774" s="16"/>
      <c r="DA774" s="16"/>
      <c r="DB774" s="16"/>
      <c r="DC774" s="16"/>
      <c r="DE774" s="16"/>
      <c r="DJ774" s="16"/>
    </row>
    <row r="775" spans="1:114" x14ac:dyDescent="0.35">
      <c r="A775" s="16" t="s">
        <v>6259</v>
      </c>
      <c r="C775" t="s">
        <v>1957</v>
      </c>
      <c r="D775" s="32"/>
      <c r="E775"/>
      <c r="F775" s="16" t="s">
        <v>734</v>
      </c>
      <c r="G775" s="16"/>
      <c r="J775" s="16" t="s">
        <v>119</v>
      </c>
      <c r="K775" s="16"/>
      <c r="L775" s="16"/>
      <c r="M775" s="16">
        <f t="shared" si="36"/>
        <v>1</v>
      </c>
      <c r="N775" s="16"/>
      <c r="O775" s="16"/>
      <c r="P775" s="16"/>
      <c r="Q775" s="16"/>
      <c r="R775" s="16"/>
      <c r="S775" s="16"/>
      <c r="T775" s="16" t="s">
        <v>1956</v>
      </c>
      <c r="U775" s="16"/>
      <c r="V775" s="16"/>
      <c r="AB775" s="16" t="s">
        <v>1957</v>
      </c>
      <c r="AH775" s="16" t="s">
        <v>1345</v>
      </c>
      <c r="AI775" s="16" t="s">
        <v>1530</v>
      </c>
      <c r="AJ775" s="16" t="s">
        <v>1363</v>
      </c>
      <c r="AL775" s="16"/>
      <c r="AU775" s="16">
        <f t="shared" si="37"/>
        <v>1</v>
      </c>
      <c r="AW775" s="16">
        <f>LEN(AV775)-LEN(SUBSTITUTE(AV775,",",""))+1</f>
        <v>1</v>
      </c>
      <c r="AY775" s="30">
        <f>Table1[[#This Row], [no. of introduced regions]]/Table1[[#This Row], [no. of native regions]]</f>
        <v>1</v>
      </c>
      <c r="BC775" s="26"/>
      <c r="BH775" s="16"/>
      <c r="BI775" s="41"/>
      <c r="BT775" s="16"/>
      <c r="CC775" s="16"/>
      <c r="CS775" s="19"/>
      <c r="CX775" s="16"/>
      <c r="DA775" s="16"/>
      <c r="DB775" s="16"/>
      <c r="DC775" s="16"/>
      <c r="DE775" s="16"/>
      <c r="DJ775" s="16"/>
    </row>
    <row r="776" spans="1:114" x14ac:dyDescent="0.35">
      <c r="A776" s="16" t="s">
        <v>6259</v>
      </c>
      <c r="C776" t="s">
        <v>1823</v>
      </c>
      <c r="D776" s="32"/>
      <c r="E776"/>
      <c r="F776" s="16" t="s">
        <v>734</v>
      </c>
      <c r="G776" s="16"/>
      <c r="J776" s="16" t="s">
        <v>119</v>
      </c>
      <c r="K776" s="16"/>
      <c r="L776" s="16"/>
      <c r="M776" s="16">
        <f t="shared" si="36"/>
        <v>1</v>
      </c>
      <c r="N776" s="16"/>
      <c r="O776" s="16"/>
      <c r="P776" s="16"/>
      <c r="Q776" s="16"/>
      <c r="R776" s="16"/>
      <c r="S776" s="16"/>
      <c r="T776" s="16" t="s">
        <v>1822</v>
      </c>
      <c r="U776" s="16"/>
      <c r="V776" s="16"/>
      <c r="AB776" s="16" t="s">
        <v>1823</v>
      </c>
      <c r="AH776" s="16" t="s">
        <v>1330</v>
      </c>
      <c r="AI776" s="16" t="s">
        <v>1824</v>
      </c>
      <c r="AJ776" s="16" t="s">
        <v>1825</v>
      </c>
      <c r="AL776" s="16"/>
      <c r="AU776" s="16">
        <f t="shared" si="37"/>
        <v>1</v>
      </c>
      <c r="AW776" s="16">
        <f>LEN(AV776)-LEN(SUBSTITUTE(AV776,",",""))+1</f>
        <v>1</v>
      </c>
      <c r="AX776" s="16">
        <f>Table1[[#This Row], [no. of native regions]]+Table1[[#This Row], [no. of introduced regions]]</f>
        <v>2</v>
      </c>
      <c r="AY776" s="30">
        <f>Table1[[#This Row], [no. of introduced regions]]/Table1[[#This Row], [no. of native regions]]</f>
        <v>1</v>
      </c>
      <c r="BC776" s="26"/>
      <c r="BH776" s="16"/>
      <c r="BI776" s="41"/>
      <c r="BT776" s="16"/>
      <c r="CC776" s="16"/>
      <c r="CS776" s="19"/>
      <c r="CX776" s="16"/>
      <c r="DA776" s="16"/>
      <c r="DB776" s="16"/>
      <c r="DC776" s="16"/>
      <c r="DE776" s="16"/>
      <c r="DJ776" s="16"/>
    </row>
    <row r="777" spans="1:114" x14ac:dyDescent="0.35">
      <c r="A777" s="16" t="s">
        <v>6259</v>
      </c>
      <c r="C777" t="s">
        <v>2108</v>
      </c>
      <c r="D777" s="32"/>
      <c r="E777"/>
      <c r="F777" s="16" t="s">
        <v>734</v>
      </c>
      <c r="G777" s="16"/>
      <c r="J777" s="16" t="s">
        <v>119</v>
      </c>
      <c r="K777" s="16"/>
      <c r="L777" s="16"/>
      <c r="M777" s="16">
        <f t="shared" si="36"/>
        <v>1</v>
      </c>
      <c r="N777" s="16"/>
      <c r="O777" s="16"/>
      <c r="P777" s="16"/>
      <c r="Q777" s="16"/>
      <c r="R777" s="16"/>
      <c r="S777" s="16"/>
      <c r="T777" s="16" t="s">
        <v>2107</v>
      </c>
      <c r="U777" s="16"/>
      <c r="V777" s="16"/>
      <c r="AB777" s="16" t="s">
        <v>2108</v>
      </c>
      <c r="AH777" s="16" t="s">
        <v>1051</v>
      </c>
      <c r="AI777" s="16" t="s">
        <v>2109</v>
      </c>
      <c r="AJ777" s="16" t="s">
        <v>1249</v>
      </c>
      <c r="AL777" s="16"/>
      <c r="AU777" s="16">
        <f t="shared" si="37"/>
        <v>1</v>
      </c>
      <c r="AY777" s="30"/>
      <c r="BC777" s="26"/>
      <c r="BH777" s="16"/>
      <c r="BI777" s="41"/>
      <c r="BT777" s="16"/>
      <c r="CC777" s="16"/>
      <c r="CS777" s="19"/>
      <c r="CX777" s="16"/>
      <c r="DA777" s="16"/>
      <c r="DB777" s="16"/>
      <c r="DC777" s="16"/>
      <c r="DE777" s="16"/>
      <c r="DJ777" s="16"/>
    </row>
    <row r="778" spans="1:114" x14ac:dyDescent="0.35">
      <c r="A778" s="16" t="s">
        <v>6259</v>
      </c>
      <c r="C778" t="s">
        <v>2618</v>
      </c>
      <c r="D778" s="32"/>
      <c r="E778"/>
      <c r="F778" s="16" t="s">
        <v>734</v>
      </c>
      <c r="G778" s="16"/>
      <c r="J778" s="16" t="s">
        <v>119</v>
      </c>
      <c r="K778" s="16"/>
      <c r="L778" s="16"/>
      <c r="M778" s="16">
        <f t="shared" si="36"/>
        <v>1</v>
      </c>
      <c r="N778" s="16"/>
      <c r="O778" s="16"/>
      <c r="P778" s="16"/>
      <c r="Q778" s="16"/>
      <c r="R778" s="16"/>
      <c r="S778" s="16"/>
      <c r="T778" s="16" t="s">
        <v>2617</v>
      </c>
      <c r="U778" s="16"/>
      <c r="V778" s="16"/>
      <c r="AB778" s="16" t="s">
        <v>2618</v>
      </c>
      <c r="AH778" s="16" t="s">
        <v>1246</v>
      </c>
      <c r="AI778" s="16" t="s">
        <v>1248</v>
      </c>
      <c r="AJ778" s="16" t="s">
        <v>2619</v>
      </c>
      <c r="AL778" s="16"/>
      <c r="AU778" s="16">
        <f t="shared" si="37"/>
        <v>1</v>
      </c>
      <c r="AY778" s="30"/>
      <c r="BC778" s="26"/>
      <c r="BH778" s="16"/>
      <c r="BI778" s="41"/>
      <c r="BT778" s="16"/>
      <c r="CC778" s="16"/>
      <c r="CS778" s="19"/>
      <c r="CX778" s="16"/>
      <c r="DA778" s="16"/>
      <c r="DB778" s="16"/>
      <c r="DC778" s="16"/>
      <c r="DE778" s="16"/>
      <c r="DJ778" s="16"/>
    </row>
    <row r="779" spans="1:114" x14ac:dyDescent="0.35">
      <c r="A779" s="16" t="s">
        <v>6259</v>
      </c>
      <c r="C779" t="s">
        <v>2548</v>
      </c>
      <c r="D779" s="32"/>
      <c r="E779"/>
      <c r="F779" s="16" t="s">
        <v>734</v>
      </c>
      <c r="G779" s="16"/>
      <c r="J779" s="16" t="s">
        <v>119</v>
      </c>
      <c r="K779" s="16"/>
      <c r="L779" s="16"/>
      <c r="M779" s="16">
        <f t="shared" si="36"/>
        <v>1</v>
      </c>
      <c r="N779" s="16"/>
      <c r="O779" s="16"/>
      <c r="P779" s="16"/>
      <c r="Q779" s="16"/>
      <c r="R779" s="16"/>
      <c r="S779" s="16"/>
      <c r="T779" s="16" t="s">
        <v>2547</v>
      </c>
      <c r="U779" s="16"/>
      <c r="V779" s="16"/>
      <c r="AB779" s="16" t="s">
        <v>2548</v>
      </c>
      <c r="AH779" s="16" t="s">
        <v>1246</v>
      </c>
      <c r="AI779" s="16" t="s">
        <v>1248</v>
      </c>
      <c r="AJ779" s="16" t="s">
        <v>2549</v>
      </c>
      <c r="AL779" s="16"/>
      <c r="AU779" s="16">
        <f t="shared" si="37"/>
        <v>1</v>
      </c>
      <c r="AY779" s="30"/>
      <c r="BC779" s="26"/>
      <c r="BH779" s="16"/>
      <c r="BI779" s="41"/>
      <c r="BT779" s="16"/>
      <c r="CC779" s="16"/>
      <c r="CS779" s="19"/>
      <c r="CX779" s="16"/>
      <c r="DA779" s="16"/>
      <c r="DB779" s="16"/>
      <c r="DC779" s="16"/>
      <c r="DE779" s="16"/>
      <c r="DJ779" s="16"/>
    </row>
    <row r="780" spans="1:114" x14ac:dyDescent="0.35">
      <c r="A780" s="16" t="s">
        <v>6259</v>
      </c>
      <c r="C780" t="s">
        <v>2354</v>
      </c>
      <c r="D780" s="32"/>
      <c r="E780"/>
      <c r="F780" s="16" t="s">
        <v>734</v>
      </c>
      <c r="G780" s="16"/>
      <c r="J780" s="16" t="s">
        <v>119</v>
      </c>
      <c r="K780" s="16"/>
      <c r="L780" s="16"/>
      <c r="M780" s="16">
        <f t="shared" si="36"/>
        <v>1</v>
      </c>
      <c r="N780" s="16"/>
      <c r="O780" s="16"/>
      <c r="P780" s="16"/>
      <c r="Q780" s="16"/>
      <c r="R780" s="16"/>
      <c r="S780" s="16"/>
      <c r="T780" s="16" t="s">
        <v>2353</v>
      </c>
      <c r="U780" s="16"/>
      <c r="V780" s="16"/>
      <c r="AB780" s="16" t="s">
        <v>2354</v>
      </c>
      <c r="AH780" s="16" t="s">
        <v>2351</v>
      </c>
      <c r="AI780" s="16" t="s">
        <v>1530</v>
      </c>
      <c r="AJ780" s="16" t="s">
        <v>1738</v>
      </c>
      <c r="AL780" s="16"/>
      <c r="AU780" s="16">
        <f t="shared" si="37"/>
        <v>1</v>
      </c>
      <c r="AY780" s="30"/>
      <c r="BC780" s="26"/>
      <c r="BH780" s="16"/>
      <c r="BI780" s="41"/>
      <c r="BT780" s="16"/>
      <c r="CC780" s="16"/>
      <c r="CS780" s="19"/>
      <c r="CX780" s="16"/>
      <c r="DA780" s="16"/>
      <c r="DB780" s="16"/>
      <c r="DC780" s="16"/>
      <c r="DE780" s="16"/>
      <c r="DJ780" s="16"/>
    </row>
    <row r="781" spans="1:114" x14ac:dyDescent="0.35">
      <c r="A781" s="16" t="s">
        <v>6259</v>
      </c>
      <c r="C781" t="s">
        <v>2358</v>
      </c>
      <c r="D781" s="32"/>
      <c r="E781"/>
      <c r="F781" s="16" t="s">
        <v>734</v>
      </c>
      <c r="G781" s="16"/>
      <c r="J781" s="16" t="s">
        <v>119</v>
      </c>
      <c r="K781" s="16"/>
      <c r="L781" s="16"/>
      <c r="M781" s="16">
        <f t="shared" si="36"/>
        <v>1</v>
      </c>
      <c r="N781" s="16"/>
      <c r="O781" s="16"/>
      <c r="P781" s="16"/>
      <c r="Q781" s="16"/>
      <c r="R781" s="16"/>
      <c r="S781" s="16"/>
      <c r="T781" s="16" t="s">
        <v>2357</v>
      </c>
      <c r="U781" s="16"/>
      <c r="V781" s="16"/>
      <c r="AB781" s="16" t="s">
        <v>2358</v>
      </c>
      <c r="AH781" s="16" t="s">
        <v>2351</v>
      </c>
      <c r="AI781" s="16" t="s">
        <v>1530</v>
      </c>
      <c r="AJ781" s="16" t="s">
        <v>2359</v>
      </c>
      <c r="AL781" s="16"/>
      <c r="AU781" s="16">
        <f t="shared" si="37"/>
        <v>1</v>
      </c>
      <c r="AY781" s="30"/>
      <c r="BC781" s="26"/>
      <c r="BH781" s="16"/>
      <c r="BI781" s="41"/>
      <c r="BT781" s="16"/>
      <c r="CC781" s="16"/>
      <c r="CS781" s="19"/>
      <c r="CX781" s="16"/>
      <c r="DA781" s="16"/>
      <c r="DB781" s="16"/>
      <c r="DC781" s="16"/>
      <c r="DE781" s="16"/>
      <c r="DJ781" s="16"/>
    </row>
    <row r="782" spans="1:114" x14ac:dyDescent="0.35">
      <c r="A782" s="16" t="s">
        <v>6259</v>
      </c>
      <c r="C782" t="s">
        <v>2696</v>
      </c>
      <c r="D782" s="32"/>
      <c r="E782"/>
      <c r="F782" s="16" t="s">
        <v>734</v>
      </c>
      <c r="G782" s="16"/>
      <c r="J782" s="16" t="s">
        <v>119</v>
      </c>
      <c r="K782" s="16"/>
      <c r="L782" s="16"/>
      <c r="M782" s="16">
        <f t="shared" si="36"/>
        <v>1</v>
      </c>
      <c r="N782" s="16"/>
      <c r="O782" s="16"/>
      <c r="P782" s="16"/>
      <c r="Q782" s="16"/>
      <c r="R782" s="16"/>
      <c r="S782" s="16"/>
      <c r="T782" s="16" t="s">
        <v>2695</v>
      </c>
      <c r="U782" s="16"/>
      <c r="V782" s="16"/>
      <c r="AB782" s="16" t="s">
        <v>2696</v>
      </c>
      <c r="AH782" s="16" t="s">
        <v>2685</v>
      </c>
      <c r="AI782" s="16" t="s">
        <v>1248</v>
      </c>
      <c r="AJ782" s="16" t="s">
        <v>1803</v>
      </c>
      <c r="AL782" s="16"/>
      <c r="AY782" s="30"/>
      <c r="BC782" s="26"/>
      <c r="BH782" s="16"/>
      <c r="BI782" s="41"/>
      <c r="BT782" s="16"/>
      <c r="CC782" s="16"/>
      <c r="CS782" s="19"/>
      <c r="CX782" s="16"/>
      <c r="DA782" s="16"/>
      <c r="DB782" s="16"/>
      <c r="DC782" s="16"/>
      <c r="DE782" s="16"/>
      <c r="DJ782" s="16"/>
    </row>
    <row r="783" spans="1:114" x14ac:dyDescent="0.35">
      <c r="A783" s="16" t="s">
        <v>6259</v>
      </c>
      <c r="C783" t="s">
        <v>3033</v>
      </c>
      <c r="D783" s="32"/>
      <c r="E783"/>
      <c r="F783" s="16" t="s">
        <v>734</v>
      </c>
      <c r="G783" s="16"/>
      <c r="J783" s="16" t="s">
        <v>119</v>
      </c>
      <c r="K783" s="16"/>
      <c r="L783" s="16"/>
      <c r="M783" s="16">
        <f t="shared" si="36"/>
        <v>1</v>
      </c>
      <c r="N783" s="16"/>
      <c r="O783" s="16"/>
      <c r="P783" s="16"/>
      <c r="Q783" s="16"/>
      <c r="R783" s="16"/>
      <c r="S783" s="16"/>
      <c r="T783" s="16" t="s">
        <v>3032</v>
      </c>
      <c r="U783" s="16"/>
      <c r="V783" s="16"/>
      <c r="AB783" s="16" t="s">
        <v>3033</v>
      </c>
      <c r="AH783" s="16" t="s">
        <v>1246</v>
      </c>
      <c r="AI783" s="16" t="s">
        <v>3034</v>
      </c>
      <c r="AJ783" s="16" t="s">
        <v>2794</v>
      </c>
      <c r="AL783" s="16"/>
      <c r="AY783" s="30"/>
      <c r="BC783" s="26"/>
      <c r="BH783" s="16"/>
      <c r="BI783" s="41"/>
      <c r="BT783" s="16"/>
      <c r="CC783" s="16"/>
      <c r="CS783" s="19"/>
      <c r="CX783" s="16"/>
      <c r="DA783" s="16"/>
      <c r="DB783" s="16"/>
      <c r="DC783" s="16"/>
      <c r="DE783" s="16"/>
      <c r="DJ783" s="16"/>
    </row>
    <row r="784" spans="1:114" x14ac:dyDescent="0.35">
      <c r="A784" s="16" t="s">
        <v>6259</v>
      </c>
      <c r="C784" t="s">
        <v>3054</v>
      </c>
      <c r="D784" s="32"/>
      <c r="E784"/>
      <c r="F784" s="16" t="s">
        <v>734</v>
      </c>
      <c r="G784" s="16"/>
      <c r="J784" s="16" t="s">
        <v>119</v>
      </c>
      <c r="K784" s="16"/>
      <c r="L784" s="16"/>
      <c r="M784" s="16">
        <f t="shared" si="36"/>
        <v>1</v>
      </c>
      <c r="N784" s="16"/>
      <c r="O784" s="16"/>
      <c r="P784" s="16"/>
      <c r="Q784" s="16"/>
      <c r="R784" s="16"/>
      <c r="S784" s="16"/>
      <c r="T784" s="16" t="s">
        <v>3053</v>
      </c>
      <c r="U784" s="16"/>
      <c r="V784" s="16"/>
      <c r="AB784" s="16" t="s">
        <v>3054</v>
      </c>
      <c r="AH784" s="16" t="s">
        <v>1246</v>
      </c>
      <c r="AI784" s="16" t="s">
        <v>1245</v>
      </c>
      <c r="AJ784" s="16" t="s">
        <v>1336</v>
      </c>
      <c r="AL784" s="16"/>
      <c r="AY784" s="30"/>
      <c r="BC784" s="26"/>
      <c r="BH784" s="16"/>
      <c r="BI784" s="41"/>
      <c r="BT784" s="16"/>
      <c r="CC784" s="16"/>
      <c r="CS784" s="19"/>
      <c r="CX784" s="16"/>
      <c r="DA784" s="16"/>
      <c r="DB784" s="16"/>
      <c r="DC784" s="16"/>
      <c r="DE784" s="16"/>
      <c r="DJ784" s="16"/>
    </row>
    <row r="785" spans="1:114" x14ac:dyDescent="0.35">
      <c r="A785" s="16" t="s">
        <v>6259</v>
      </c>
      <c r="C785" t="s">
        <v>3044</v>
      </c>
      <c r="D785" s="32"/>
      <c r="E785"/>
      <c r="F785" s="16" t="s">
        <v>734</v>
      </c>
      <c r="G785" s="16"/>
      <c r="J785" s="16" t="s">
        <v>119</v>
      </c>
      <c r="K785" s="16"/>
      <c r="L785" s="16"/>
      <c r="M785" s="16">
        <f t="shared" si="36"/>
        <v>1</v>
      </c>
      <c r="N785" s="16"/>
      <c r="O785" s="16"/>
      <c r="P785" s="16"/>
      <c r="Q785" s="16"/>
      <c r="R785" s="16"/>
      <c r="S785" s="16"/>
      <c r="T785" s="16" t="s">
        <v>3043</v>
      </c>
      <c r="U785" s="16"/>
      <c r="V785" s="16"/>
      <c r="AB785" s="16" t="s">
        <v>3044</v>
      </c>
      <c r="AH785" s="16" t="s">
        <v>1246</v>
      </c>
      <c r="AI785" s="16" t="s">
        <v>1248</v>
      </c>
      <c r="AJ785" s="16" t="s">
        <v>2794</v>
      </c>
      <c r="AL785" s="16"/>
      <c r="AY785" s="30"/>
      <c r="BC785" s="26"/>
      <c r="BH785" s="16"/>
      <c r="BI785" s="41"/>
      <c r="BT785" s="16"/>
      <c r="CC785" s="16"/>
      <c r="CS785" s="19"/>
      <c r="CX785" s="16"/>
      <c r="DA785" s="16"/>
      <c r="DB785" s="16"/>
      <c r="DC785" s="16"/>
      <c r="DE785" s="16"/>
      <c r="DJ785" s="16"/>
    </row>
    <row r="786" spans="1:114" x14ac:dyDescent="0.35">
      <c r="A786" s="16" t="s">
        <v>6259</v>
      </c>
      <c r="C786" t="s">
        <v>2442</v>
      </c>
      <c r="D786" s="32"/>
      <c r="E786"/>
      <c r="F786" s="16" t="s">
        <v>734</v>
      </c>
      <c r="G786" s="16"/>
      <c r="J786" s="16" t="s">
        <v>119</v>
      </c>
      <c r="K786" s="16"/>
      <c r="L786" s="16"/>
      <c r="M786" s="16">
        <f t="shared" si="36"/>
        <v>1</v>
      </c>
      <c r="N786" s="16"/>
      <c r="O786" s="16"/>
      <c r="P786" s="16"/>
      <c r="Q786" s="16"/>
      <c r="R786" s="16"/>
      <c r="S786" s="16"/>
      <c r="T786" s="16" t="s">
        <v>2441</v>
      </c>
      <c r="U786" s="16"/>
      <c r="V786" s="16"/>
      <c r="AB786" s="16" t="s">
        <v>2442</v>
      </c>
      <c r="AH786" s="16" t="s">
        <v>656</v>
      </c>
      <c r="AI786" s="16" t="s">
        <v>1248</v>
      </c>
      <c r="AJ786" s="16" t="s">
        <v>2006</v>
      </c>
      <c r="AL786" s="16"/>
      <c r="AU786" s="16">
        <f>LEN(AT786)-LEN(SUBSTITUTE(AT786,",",""))+1</f>
        <v>1</v>
      </c>
      <c r="AY786" s="30"/>
      <c r="BC786" s="26"/>
      <c r="BH786" s="16"/>
      <c r="BI786" s="41"/>
      <c r="BT786" s="16"/>
      <c r="CC786" s="16"/>
      <c r="CS786" s="19"/>
      <c r="CX786" s="16"/>
      <c r="DA786" s="16"/>
      <c r="DB786" s="16"/>
      <c r="DC786" s="16"/>
      <c r="DE786" s="16"/>
      <c r="DJ786" s="16"/>
    </row>
    <row r="787" spans="1:114" x14ac:dyDescent="0.35">
      <c r="A787" s="16" t="s">
        <v>6259</v>
      </c>
      <c r="C787" t="s">
        <v>2418</v>
      </c>
      <c r="D787" s="32"/>
      <c r="E787"/>
      <c r="F787" s="16" t="s">
        <v>734</v>
      </c>
      <c r="G787" s="16"/>
      <c r="J787" s="16" t="s">
        <v>119</v>
      </c>
      <c r="K787" s="16"/>
      <c r="L787" s="16"/>
      <c r="M787" s="16">
        <f t="shared" si="36"/>
        <v>1</v>
      </c>
      <c r="N787" s="16"/>
      <c r="O787" s="16"/>
      <c r="P787" s="16"/>
      <c r="Q787" s="16"/>
      <c r="R787" s="16"/>
      <c r="S787" s="16"/>
      <c r="T787" s="16" t="s">
        <v>2417</v>
      </c>
      <c r="U787" s="16"/>
      <c r="V787" s="16"/>
      <c r="AB787" s="16" t="s">
        <v>2418</v>
      </c>
      <c r="AH787" s="16" t="s">
        <v>1345</v>
      </c>
      <c r="AI787" s="16" t="s">
        <v>1248</v>
      </c>
      <c r="AJ787" s="16" t="s">
        <v>1252</v>
      </c>
      <c r="AL787" s="16"/>
      <c r="AU787" s="16">
        <f>LEN(AT787)-LEN(SUBSTITUTE(AT787,",",""))+1</f>
        <v>1</v>
      </c>
      <c r="AY787" s="30"/>
      <c r="BC787" s="26"/>
      <c r="BH787" s="16"/>
      <c r="BI787" s="41"/>
      <c r="BT787" s="16"/>
      <c r="CC787" s="16"/>
      <c r="CS787" s="19"/>
      <c r="CX787" s="16"/>
      <c r="DA787" s="16"/>
      <c r="DB787" s="16"/>
      <c r="DC787" s="16"/>
      <c r="DE787" s="16"/>
      <c r="DJ787" s="16"/>
    </row>
    <row r="788" spans="1:114" x14ac:dyDescent="0.35">
      <c r="A788" s="16" t="s">
        <v>6259</v>
      </c>
      <c r="C788" t="s">
        <v>2152</v>
      </c>
      <c r="D788" s="32"/>
      <c r="E788"/>
      <c r="F788" s="16" t="s">
        <v>734</v>
      </c>
      <c r="G788" s="16"/>
      <c r="J788" s="16" t="s">
        <v>119</v>
      </c>
      <c r="K788" s="16"/>
      <c r="L788" s="16"/>
      <c r="M788" s="16">
        <f t="shared" si="36"/>
        <v>1</v>
      </c>
      <c r="N788" s="16"/>
      <c r="O788" s="16"/>
      <c r="P788" s="16"/>
      <c r="Q788" s="16"/>
      <c r="R788" s="16"/>
      <c r="S788" s="16"/>
      <c r="T788" s="16" t="s">
        <v>2151</v>
      </c>
      <c r="U788" s="16"/>
      <c r="V788" s="16"/>
      <c r="AB788" s="16" t="s">
        <v>2152</v>
      </c>
      <c r="AH788" s="16" t="s">
        <v>1341</v>
      </c>
      <c r="AI788" s="16" t="s">
        <v>997</v>
      </c>
      <c r="AJ788" s="16" t="s">
        <v>1765</v>
      </c>
      <c r="AL788" s="16"/>
      <c r="AU788" s="16">
        <f>LEN(AT788)-LEN(SUBSTITUTE(AT788,",",""))+1</f>
        <v>1</v>
      </c>
      <c r="AY788" s="30"/>
      <c r="BC788" s="26"/>
      <c r="BH788" s="16"/>
      <c r="BI788" s="41"/>
      <c r="BT788" s="16"/>
      <c r="CC788" s="16"/>
      <c r="CS788" s="19"/>
      <c r="CX788" s="16"/>
      <c r="DA788" s="16"/>
      <c r="DB788" s="16"/>
      <c r="DC788" s="16"/>
      <c r="DE788" s="16"/>
      <c r="DJ788" s="16"/>
    </row>
    <row r="789" spans="1:114" x14ac:dyDescent="0.35">
      <c r="A789" s="16" t="s">
        <v>6259</v>
      </c>
      <c r="C789" t="s">
        <v>2342</v>
      </c>
      <c r="D789" s="32"/>
      <c r="E789"/>
      <c r="F789" s="16" t="s">
        <v>734</v>
      </c>
      <c r="G789" s="16"/>
      <c r="J789" s="16" t="s">
        <v>119</v>
      </c>
      <c r="K789" s="16"/>
      <c r="L789" s="16"/>
      <c r="M789" s="16">
        <f t="shared" si="36"/>
        <v>1</v>
      </c>
      <c r="N789" s="16"/>
      <c r="O789" s="16"/>
      <c r="P789" s="16"/>
      <c r="Q789" s="16"/>
      <c r="R789" s="16"/>
      <c r="S789" s="16"/>
      <c r="T789" s="16" t="s">
        <v>2340</v>
      </c>
      <c r="U789" s="16"/>
      <c r="V789" s="16"/>
      <c r="AB789" s="16" t="s">
        <v>2342</v>
      </c>
      <c r="AH789" s="16" t="s">
        <v>2341</v>
      </c>
      <c r="AI789" s="16" t="s">
        <v>2343</v>
      </c>
      <c r="AJ789" s="16" t="s">
        <v>2057</v>
      </c>
      <c r="AL789" s="16"/>
      <c r="AU789" s="16">
        <f>LEN(AT789)-LEN(SUBSTITUTE(AT789,",",""))+1</f>
        <v>1</v>
      </c>
      <c r="AY789" s="30"/>
      <c r="BC789" s="26"/>
      <c r="BH789" s="16"/>
      <c r="BI789" s="41"/>
      <c r="BT789" s="16"/>
      <c r="CC789" s="16"/>
      <c r="CS789" s="19"/>
      <c r="CX789" s="16"/>
      <c r="DA789" s="16"/>
      <c r="DB789" s="16"/>
      <c r="DC789" s="16"/>
      <c r="DE789" s="16"/>
      <c r="DJ789" s="16"/>
    </row>
    <row r="790" spans="1:114" x14ac:dyDescent="0.35">
      <c r="A790" s="16" t="s">
        <v>6259</v>
      </c>
      <c r="C790" t="s">
        <v>1838</v>
      </c>
      <c r="D790" s="32"/>
      <c r="E790"/>
      <c r="F790" s="16" t="s">
        <v>734</v>
      </c>
      <c r="G790" s="16"/>
      <c r="J790" s="16" t="s">
        <v>119</v>
      </c>
      <c r="K790" s="16"/>
      <c r="L790" s="16"/>
      <c r="M790" s="16">
        <f t="shared" si="36"/>
        <v>1</v>
      </c>
      <c r="N790" s="16"/>
      <c r="O790" s="16"/>
      <c r="P790" s="16"/>
      <c r="Q790" s="16"/>
      <c r="R790" s="16"/>
      <c r="S790" s="16"/>
      <c r="T790" s="16" t="s">
        <v>1837</v>
      </c>
      <c r="U790" s="16"/>
      <c r="V790" s="16"/>
      <c r="AB790" s="16" t="s">
        <v>1838</v>
      </c>
      <c r="AH790" s="16" t="s">
        <v>1330</v>
      </c>
      <c r="AI790" s="16" t="s">
        <v>1390</v>
      </c>
      <c r="AJ790" s="16" t="s">
        <v>1336</v>
      </c>
      <c r="AL790" s="16"/>
      <c r="AU790" s="16">
        <f>LEN(AT790)-LEN(SUBSTITUTE(AT790,",",""))+1</f>
        <v>1</v>
      </c>
      <c r="AW790" s="16">
        <f>LEN(AV790)-LEN(SUBSTITUTE(AV790,",",""))+1</f>
        <v>1</v>
      </c>
      <c r="AX790" s="16">
        <f>Table1[[#This Row], [no. of native regions]]+Table1[[#This Row], [no. of introduced regions]]</f>
        <v>2</v>
      </c>
      <c r="AY790" s="30">
        <f>Table1[[#This Row], [no. of introduced regions]]/Table1[[#This Row], [no. of native regions]]</f>
        <v>1</v>
      </c>
      <c r="BC790" s="26"/>
      <c r="BH790" s="16"/>
      <c r="BI790" s="41"/>
      <c r="BT790" s="16"/>
      <c r="CC790" s="16"/>
      <c r="CS790" s="19"/>
      <c r="CX790" s="16"/>
      <c r="DA790" s="16"/>
      <c r="DB790" s="16"/>
      <c r="DC790" s="16"/>
      <c r="DE790" s="16"/>
      <c r="DJ790" s="16"/>
    </row>
    <row r="791" spans="1:114" x14ac:dyDescent="0.35">
      <c r="A791" s="16" t="s">
        <v>6259</v>
      </c>
      <c r="C791" t="s">
        <v>3077</v>
      </c>
      <c r="D791" s="32"/>
      <c r="E791"/>
      <c r="F791" s="16" t="s">
        <v>734</v>
      </c>
      <c r="G791" s="16"/>
      <c r="J791" s="16" t="s">
        <v>119</v>
      </c>
      <c r="K791" s="16"/>
      <c r="L791" s="16"/>
      <c r="M791" s="16">
        <f t="shared" si="36"/>
        <v>1</v>
      </c>
      <c r="N791" s="16"/>
      <c r="O791" s="16"/>
      <c r="P791" s="16"/>
      <c r="Q791" s="16"/>
      <c r="R791" s="16"/>
      <c r="S791" s="16"/>
      <c r="T791" s="16" t="s">
        <v>3076</v>
      </c>
      <c r="U791" s="16"/>
      <c r="V791" s="16"/>
      <c r="AB791" s="16" t="s">
        <v>3077</v>
      </c>
      <c r="AH791" s="16" t="s">
        <v>1051</v>
      </c>
      <c r="AI791" s="16" t="s">
        <v>731</v>
      </c>
      <c r="AJ791" s="16" t="s">
        <v>1430</v>
      </c>
      <c r="AL791" s="16"/>
      <c r="AY791" s="30"/>
      <c r="BC791" s="26"/>
      <c r="BH791" s="16"/>
      <c r="BI791" s="41"/>
      <c r="BT791" s="16"/>
      <c r="CC791" s="16"/>
      <c r="CS791" s="19"/>
      <c r="CX791" s="16"/>
      <c r="DA791" s="16"/>
      <c r="DB791" s="16"/>
      <c r="DC791" s="16"/>
      <c r="DE791" s="16"/>
      <c r="DJ791" s="16"/>
    </row>
    <row r="792" spans="1:114" x14ac:dyDescent="0.35">
      <c r="A792" s="16" t="s">
        <v>6259</v>
      </c>
      <c r="C792" t="s">
        <v>2101</v>
      </c>
      <c r="D792" s="32"/>
      <c r="E792"/>
      <c r="F792" s="16" t="s">
        <v>734</v>
      </c>
      <c r="G792" s="16"/>
      <c r="J792" s="16" t="s">
        <v>119</v>
      </c>
      <c r="K792" s="16"/>
      <c r="L792" s="16"/>
      <c r="M792" s="16">
        <f t="shared" si="36"/>
        <v>1</v>
      </c>
      <c r="N792" s="16"/>
      <c r="O792" s="16"/>
      <c r="P792" s="16"/>
      <c r="Q792" s="16"/>
      <c r="R792" s="16"/>
      <c r="S792" s="16"/>
      <c r="T792" s="16" t="s">
        <v>2100</v>
      </c>
      <c r="U792" s="16"/>
      <c r="V792" s="16"/>
      <c r="AB792" s="16" t="s">
        <v>2101</v>
      </c>
      <c r="AH792" s="16" t="s">
        <v>1051</v>
      </c>
      <c r="AI792" s="16" t="s">
        <v>1515</v>
      </c>
      <c r="AJ792" s="16" t="s">
        <v>1249</v>
      </c>
      <c r="AL792" s="16"/>
      <c r="AU792" s="16">
        <f>LEN(AT792)-LEN(SUBSTITUTE(AT792,",",""))+1</f>
        <v>1</v>
      </c>
      <c r="AY792" s="30"/>
      <c r="BC792" s="26"/>
      <c r="BH792" s="16"/>
      <c r="BI792" s="41"/>
      <c r="BT792" s="16"/>
      <c r="CC792" s="16"/>
      <c r="CS792" s="19"/>
      <c r="CX792" s="16"/>
      <c r="DA792" s="16"/>
      <c r="DB792" s="16"/>
      <c r="DC792" s="16"/>
      <c r="DE792" s="16"/>
      <c r="DJ792" s="16"/>
    </row>
    <row r="793" spans="1:114" x14ac:dyDescent="0.35">
      <c r="A793" s="16" t="s">
        <v>6259</v>
      </c>
      <c r="C793" t="s">
        <v>2090</v>
      </c>
      <c r="D793" s="32"/>
      <c r="E793"/>
      <c r="F793" s="16" t="s">
        <v>734</v>
      </c>
      <c r="G793" s="16"/>
      <c r="J793" s="16" t="s">
        <v>119</v>
      </c>
      <c r="K793" s="16"/>
      <c r="L793" s="16"/>
      <c r="M793" s="16">
        <f t="shared" si="36"/>
        <v>1</v>
      </c>
      <c r="N793" s="16"/>
      <c r="O793" s="16"/>
      <c r="P793" s="16"/>
      <c r="Q793" s="16"/>
      <c r="R793" s="16"/>
      <c r="S793" s="16"/>
      <c r="T793" s="16" t="s">
        <v>2089</v>
      </c>
      <c r="U793" s="16"/>
      <c r="V793" s="16"/>
      <c r="AB793" s="16" t="s">
        <v>2090</v>
      </c>
      <c r="AH793" s="16" t="s">
        <v>1051</v>
      </c>
      <c r="AI793" s="16" t="s">
        <v>2091</v>
      </c>
      <c r="AJ793" s="16" t="s">
        <v>1249</v>
      </c>
      <c r="AL793" s="16"/>
      <c r="AU793" s="16">
        <f>LEN(AT793)-LEN(SUBSTITUTE(AT793,",",""))+1</f>
        <v>1</v>
      </c>
      <c r="AY793" s="30"/>
      <c r="BC793" s="26"/>
      <c r="BH793" s="16"/>
      <c r="BI793" s="41"/>
      <c r="BT793" s="16"/>
      <c r="CC793" s="16"/>
      <c r="CS793" s="19"/>
      <c r="CX793" s="16"/>
      <c r="DA793" s="16"/>
      <c r="DB793" s="16"/>
      <c r="DC793" s="16"/>
      <c r="DE793" s="16"/>
      <c r="DJ793" s="16"/>
    </row>
    <row r="794" spans="1:114" x14ac:dyDescent="0.35">
      <c r="A794" s="16" t="s">
        <v>6259</v>
      </c>
      <c r="C794" t="s">
        <v>2762</v>
      </c>
      <c r="D794" s="32"/>
      <c r="E794"/>
      <c r="F794" s="16" t="s">
        <v>734</v>
      </c>
      <c r="G794" s="16"/>
      <c r="J794" s="16" t="s">
        <v>119</v>
      </c>
      <c r="K794" s="16"/>
      <c r="L794" s="16"/>
      <c r="M794" s="16">
        <f t="shared" si="36"/>
        <v>1</v>
      </c>
      <c r="N794" s="16"/>
      <c r="O794" s="16"/>
      <c r="P794" s="16"/>
      <c r="Q794" s="16"/>
      <c r="R794" s="16"/>
      <c r="S794" s="16"/>
      <c r="T794" s="16" t="s">
        <v>2761</v>
      </c>
      <c r="U794" s="16"/>
      <c r="V794" s="16"/>
      <c r="AB794" s="16" t="s">
        <v>2762</v>
      </c>
      <c r="AH794" s="16" t="s">
        <v>963</v>
      </c>
      <c r="AI794" s="16" t="s">
        <v>1248</v>
      </c>
      <c r="AJ794" s="16" t="s">
        <v>1430</v>
      </c>
      <c r="AL794" s="16"/>
      <c r="AY794" s="30"/>
      <c r="BC794" s="26"/>
      <c r="BH794" s="16"/>
      <c r="BI794" s="41"/>
      <c r="BT794" s="16"/>
      <c r="CC794" s="16"/>
      <c r="CS794" s="19"/>
      <c r="CX794" s="16"/>
      <c r="DA794" s="16"/>
      <c r="DB794" s="16"/>
      <c r="DC794" s="16"/>
      <c r="DE794" s="16"/>
      <c r="DJ794" s="16"/>
    </row>
    <row r="795" spans="1:114" x14ac:dyDescent="0.35">
      <c r="A795" s="16" t="s">
        <v>6259</v>
      </c>
      <c r="C795" t="s">
        <v>3066</v>
      </c>
      <c r="D795" s="32"/>
      <c r="E795"/>
      <c r="F795" s="16" t="s">
        <v>734</v>
      </c>
      <c r="G795" s="16"/>
      <c r="J795" s="16" t="s">
        <v>119</v>
      </c>
      <c r="K795" s="16"/>
      <c r="L795" s="16"/>
      <c r="M795" s="16">
        <f t="shared" si="36"/>
        <v>1</v>
      </c>
      <c r="N795" s="16"/>
      <c r="O795" s="16"/>
      <c r="P795" s="16"/>
      <c r="Q795" s="16"/>
      <c r="R795" s="16"/>
      <c r="S795" s="16"/>
      <c r="T795" s="16" t="s">
        <v>3065</v>
      </c>
      <c r="U795" s="16"/>
      <c r="V795" s="16"/>
      <c r="AB795" s="16" t="s">
        <v>3066</v>
      </c>
      <c r="AH795" s="16" t="s">
        <v>1051</v>
      </c>
      <c r="AI795" s="16" t="s">
        <v>731</v>
      </c>
      <c r="AJ795" s="16" t="s">
        <v>2546</v>
      </c>
      <c r="AL795" s="16"/>
      <c r="AY795" s="30"/>
      <c r="BC795" s="26"/>
      <c r="BH795" s="16"/>
      <c r="BI795" s="41"/>
      <c r="BT795" s="16"/>
      <c r="CC795" s="16"/>
      <c r="CS795" s="19"/>
      <c r="CX795" s="16"/>
      <c r="DA795" s="16"/>
      <c r="DB795" s="16"/>
      <c r="DC795" s="16"/>
      <c r="DE795" s="16"/>
      <c r="DJ795" s="16"/>
    </row>
    <row r="796" spans="1:114" x14ac:dyDescent="0.35">
      <c r="A796" s="16" t="s">
        <v>6259</v>
      </c>
      <c r="C796" t="s">
        <v>2602</v>
      </c>
      <c r="D796" s="32"/>
      <c r="E796"/>
      <c r="F796" s="16" t="s">
        <v>734</v>
      </c>
      <c r="G796" s="16"/>
      <c r="J796" s="16" t="s">
        <v>119</v>
      </c>
      <c r="K796" s="16"/>
      <c r="L796" s="16"/>
      <c r="M796" s="16">
        <f t="shared" si="36"/>
        <v>1</v>
      </c>
      <c r="N796" s="16"/>
      <c r="O796" s="16"/>
      <c r="P796" s="16"/>
      <c r="Q796" s="16"/>
      <c r="R796" s="16"/>
      <c r="S796" s="16"/>
      <c r="T796" s="16" t="s">
        <v>2600</v>
      </c>
      <c r="U796" s="16"/>
      <c r="V796" s="16"/>
      <c r="AB796" s="16" t="s">
        <v>2602</v>
      </c>
      <c r="AH796" s="16" t="s">
        <v>2601</v>
      </c>
      <c r="AI796" s="16" t="s">
        <v>2603</v>
      </c>
      <c r="AJ796" s="16" t="s">
        <v>2604</v>
      </c>
      <c r="AL796" s="16"/>
      <c r="AU796" s="16">
        <f t="shared" ref="AU796:AU804" si="38">LEN(AT796)-LEN(SUBSTITUTE(AT796,",",""))+1</f>
        <v>1</v>
      </c>
      <c r="AY796" s="30"/>
      <c r="BC796" s="26"/>
      <c r="BH796" s="16"/>
      <c r="BI796" s="41"/>
      <c r="BT796" s="16"/>
      <c r="CC796" s="16"/>
      <c r="CS796" s="19"/>
      <c r="CX796" s="16"/>
      <c r="DA796" s="16"/>
      <c r="DB796" s="16"/>
      <c r="DC796" s="16"/>
      <c r="DE796" s="16"/>
      <c r="DJ796" s="16"/>
    </row>
    <row r="797" spans="1:114" x14ac:dyDescent="0.35">
      <c r="A797" s="16" t="s">
        <v>6259</v>
      </c>
      <c r="C797" t="s">
        <v>2639</v>
      </c>
      <c r="D797" s="32"/>
      <c r="E797"/>
      <c r="F797" s="16" t="s">
        <v>734</v>
      </c>
      <c r="G797" s="16"/>
      <c r="J797" s="16" t="s">
        <v>119</v>
      </c>
      <c r="K797" s="16"/>
      <c r="L797" s="16"/>
      <c r="M797" s="16">
        <f t="shared" si="36"/>
        <v>1</v>
      </c>
      <c r="N797" s="16"/>
      <c r="O797" s="16"/>
      <c r="P797" s="16"/>
      <c r="Q797" s="16"/>
      <c r="R797" s="16"/>
      <c r="S797" s="16"/>
      <c r="T797" s="16" t="s">
        <v>2638</v>
      </c>
      <c r="U797" s="16"/>
      <c r="V797" s="16"/>
      <c r="AB797" s="16" t="s">
        <v>2639</v>
      </c>
      <c r="AH797" s="16" t="s">
        <v>777</v>
      </c>
      <c r="AI797" s="16" t="s">
        <v>997</v>
      </c>
      <c r="AJ797" s="16" t="s">
        <v>1451</v>
      </c>
      <c r="AL797" s="16"/>
      <c r="AU797" s="16">
        <f t="shared" si="38"/>
        <v>1</v>
      </c>
      <c r="AY797" s="30"/>
      <c r="BC797" s="26"/>
      <c r="BH797" s="16"/>
      <c r="BI797" s="41"/>
      <c r="BT797" s="16"/>
      <c r="CC797" s="16"/>
      <c r="CS797" s="19"/>
      <c r="CX797" s="16"/>
      <c r="DA797" s="16"/>
      <c r="DB797" s="16"/>
      <c r="DC797" s="16"/>
      <c r="DE797" s="16"/>
      <c r="DJ797" s="16"/>
    </row>
    <row r="798" spans="1:114" x14ac:dyDescent="0.35">
      <c r="A798" s="16" t="s">
        <v>6259</v>
      </c>
      <c r="C798" t="s">
        <v>2616</v>
      </c>
      <c r="D798" s="32"/>
      <c r="E798"/>
      <c r="F798" s="16" t="s">
        <v>734</v>
      </c>
      <c r="G798" s="16"/>
      <c r="J798" s="16" t="s">
        <v>119</v>
      </c>
      <c r="K798" s="16"/>
      <c r="L798" s="16"/>
      <c r="M798" s="16">
        <f t="shared" si="36"/>
        <v>1</v>
      </c>
      <c r="N798" s="16"/>
      <c r="O798" s="16"/>
      <c r="P798" s="16"/>
      <c r="Q798" s="16"/>
      <c r="R798" s="16"/>
      <c r="S798" s="16"/>
      <c r="T798" s="16" t="s">
        <v>2615</v>
      </c>
      <c r="U798" s="16"/>
      <c r="V798" s="16"/>
      <c r="AB798" s="16" t="s">
        <v>2616</v>
      </c>
      <c r="AH798" s="16" t="s">
        <v>1518</v>
      </c>
      <c r="AI798" s="16" t="s">
        <v>997</v>
      </c>
      <c r="AJ798" s="16" t="s">
        <v>1252</v>
      </c>
      <c r="AL798" s="16"/>
      <c r="AU798" s="16">
        <f t="shared" si="38"/>
        <v>1</v>
      </c>
      <c r="AY798" s="30"/>
      <c r="BC798" s="26"/>
      <c r="BH798" s="16"/>
      <c r="BI798" s="41"/>
      <c r="BT798" s="16"/>
      <c r="CC798" s="16"/>
      <c r="CS798" s="19"/>
      <c r="CX798" s="16"/>
      <c r="DA798" s="16"/>
      <c r="DB798" s="16"/>
      <c r="DC798" s="16"/>
      <c r="DE798" s="16"/>
      <c r="DJ798" s="16"/>
    </row>
    <row r="799" spans="1:114" x14ac:dyDescent="0.35">
      <c r="A799" s="16" t="s">
        <v>6259</v>
      </c>
      <c r="C799" t="s">
        <v>2212</v>
      </c>
      <c r="D799" s="32"/>
      <c r="E799"/>
      <c r="F799" s="16" t="s">
        <v>734</v>
      </c>
      <c r="G799" s="16"/>
      <c r="J799" s="16" t="s">
        <v>119</v>
      </c>
      <c r="K799" s="16"/>
      <c r="L799" s="16"/>
      <c r="M799" s="16">
        <f t="shared" si="36"/>
        <v>1</v>
      </c>
      <c r="N799" s="16"/>
      <c r="O799" s="16"/>
      <c r="P799" s="16"/>
      <c r="Q799" s="16"/>
      <c r="R799" s="16"/>
      <c r="S799" s="16"/>
      <c r="T799" s="16" t="s">
        <v>2211</v>
      </c>
      <c r="U799" s="16"/>
      <c r="V799" s="16"/>
      <c r="AB799" s="16" t="s">
        <v>2212</v>
      </c>
      <c r="AH799" s="16" t="s">
        <v>1891</v>
      </c>
      <c r="AI799" s="16" t="s">
        <v>1404</v>
      </c>
      <c r="AJ799" s="16" t="s">
        <v>1963</v>
      </c>
      <c r="AL799" s="16"/>
      <c r="AU799" s="16">
        <f t="shared" si="38"/>
        <v>1</v>
      </c>
      <c r="AY799" s="30"/>
      <c r="BC799" s="26"/>
      <c r="BH799" s="16"/>
      <c r="BI799" s="41"/>
      <c r="BT799" s="16"/>
      <c r="CC799" s="16"/>
      <c r="CS799" s="19"/>
      <c r="CX799" s="16"/>
      <c r="DA799" s="16"/>
      <c r="DB799" s="16"/>
      <c r="DC799" s="16"/>
      <c r="DE799" s="16"/>
      <c r="DJ799" s="16"/>
    </row>
    <row r="800" spans="1:114" x14ac:dyDescent="0.35">
      <c r="A800" s="16" t="s">
        <v>6259</v>
      </c>
      <c r="C800" t="s">
        <v>1925</v>
      </c>
      <c r="D800" s="32"/>
      <c r="E800"/>
      <c r="F800" s="16" t="s">
        <v>734</v>
      </c>
      <c r="G800" s="16"/>
      <c r="J800" s="16" t="s">
        <v>119</v>
      </c>
      <c r="K800" s="16"/>
      <c r="L800" s="16"/>
      <c r="M800" s="16">
        <f t="shared" si="36"/>
        <v>1</v>
      </c>
      <c r="N800" s="16"/>
      <c r="O800" s="16"/>
      <c r="P800" s="16"/>
      <c r="Q800" s="16"/>
      <c r="R800" s="16"/>
      <c r="S800" s="16"/>
      <c r="T800" s="16" t="s">
        <v>1924</v>
      </c>
      <c r="U800" s="16"/>
      <c r="V800" s="16"/>
      <c r="AB800" s="16" t="s">
        <v>1925</v>
      </c>
      <c r="AH800" s="16" t="s">
        <v>752</v>
      </c>
      <c r="AI800" s="16" t="s">
        <v>1157</v>
      </c>
      <c r="AJ800" s="16" t="s">
        <v>1192</v>
      </c>
      <c r="AL800" s="16"/>
      <c r="AU800" s="16">
        <f t="shared" si="38"/>
        <v>1</v>
      </c>
      <c r="AW800" s="16">
        <f>LEN(AV800)-LEN(SUBSTITUTE(AV800,",",""))+1</f>
        <v>1</v>
      </c>
      <c r="AY800" s="30">
        <f>Table1[[#This Row], [no. of introduced regions]]/Table1[[#This Row], [no. of native regions]]</f>
        <v>1</v>
      </c>
      <c r="BC800" s="26"/>
      <c r="BH800" s="16"/>
      <c r="BI800" s="41"/>
      <c r="BT800" s="16"/>
      <c r="CC800" s="16"/>
      <c r="CS800" s="19"/>
      <c r="CX800" s="16"/>
      <c r="DA800" s="16"/>
      <c r="DB800" s="16"/>
      <c r="DC800" s="16"/>
      <c r="DE800" s="16"/>
      <c r="DJ800" s="16"/>
    </row>
    <row r="801" spans="1:114" x14ac:dyDescent="0.35">
      <c r="A801" s="16" t="s">
        <v>6259</v>
      </c>
      <c r="C801" t="s">
        <v>2299</v>
      </c>
      <c r="D801" s="32"/>
      <c r="E801"/>
      <c r="F801" s="16" t="s">
        <v>734</v>
      </c>
      <c r="G801" s="16"/>
      <c r="J801" s="16" t="s">
        <v>119</v>
      </c>
      <c r="K801" s="16"/>
      <c r="L801" s="16"/>
      <c r="M801" s="16">
        <f t="shared" si="36"/>
        <v>1</v>
      </c>
      <c r="N801" s="16"/>
      <c r="O801" s="16"/>
      <c r="P801" s="16"/>
      <c r="Q801" s="16"/>
      <c r="R801" s="16"/>
      <c r="S801" s="16"/>
      <c r="T801" s="16" t="s">
        <v>2297</v>
      </c>
      <c r="U801" s="16"/>
      <c r="V801" s="16"/>
      <c r="W801" s="16" t="s">
        <v>2298</v>
      </c>
      <c r="AB801" s="16" t="s">
        <v>2299</v>
      </c>
      <c r="AH801" s="16" t="s">
        <v>2294</v>
      </c>
      <c r="AI801" s="16" t="s">
        <v>731</v>
      </c>
      <c r="AJ801" s="16" t="s">
        <v>1721</v>
      </c>
      <c r="AL801" s="16"/>
      <c r="AU801" s="16">
        <f t="shared" si="38"/>
        <v>1</v>
      </c>
      <c r="AY801" s="30"/>
      <c r="BC801" s="26"/>
      <c r="BH801" s="16"/>
      <c r="BI801" s="41"/>
      <c r="BT801" s="16"/>
      <c r="CC801" s="16"/>
      <c r="CS801" s="19"/>
      <c r="CX801" s="16"/>
      <c r="DA801" s="16"/>
      <c r="DB801" s="16"/>
      <c r="DC801" s="16"/>
      <c r="DE801" s="16"/>
      <c r="DJ801" s="16"/>
    </row>
    <row r="802" spans="1:114" x14ac:dyDescent="0.35">
      <c r="A802" s="16" t="s">
        <v>6259</v>
      </c>
      <c r="C802" t="s">
        <v>2288</v>
      </c>
      <c r="D802" s="32"/>
      <c r="E802"/>
      <c r="F802" s="16" t="s">
        <v>734</v>
      </c>
      <c r="G802" s="16"/>
      <c r="J802" s="16" t="s">
        <v>119</v>
      </c>
      <c r="K802" s="16"/>
      <c r="L802" s="16"/>
      <c r="M802" s="16">
        <f t="shared" si="36"/>
        <v>1</v>
      </c>
      <c r="N802" s="16"/>
      <c r="O802" s="16"/>
      <c r="P802" s="16"/>
      <c r="Q802" s="16"/>
      <c r="R802" s="16"/>
      <c r="S802" s="16"/>
      <c r="T802" s="16" t="s">
        <v>2287</v>
      </c>
      <c r="U802" s="16"/>
      <c r="V802" s="16"/>
      <c r="AB802" s="16" t="s">
        <v>2288</v>
      </c>
      <c r="AH802" s="16" t="s">
        <v>1051</v>
      </c>
      <c r="AI802" s="16" t="s">
        <v>731</v>
      </c>
      <c r="AJ802" s="16" t="s">
        <v>1738</v>
      </c>
      <c r="AL802" s="16"/>
      <c r="AU802" s="16">
        <f t="shared" si="38"/>
        <v>1</v>
      </c>
      <c r="AY802" s="30"/>
      <c r="BC802" s="26"/>
      <c r="BH802" s="16"/>
      <c r="BI802" s="41"/>
      <c r="BT802" s="16"/>
      <c r="CC802" s="16"/>
      <c r="CS802" s="19"/>
      <c r="CX802" s="16"/>
      <c r="DA802" s="16"/>
      <c r="DB802" s="16"/>
      <c r="DC802" s="16"/>
      <c r="DE802" s="16"/>
      <c r="DJ802" s="16"/>
    </row>
    <row r="803" spans="1:114" x14ac:dyDescent="0.35">
      <c r="A803" s="16" t="s">
        <v>6259</v>
      </c>
      <c r="C803" t="s">
        <v>2477</v>
      </c>
      <c r="D803" s="32"/>
      <c r="E803"/>
      <c r="F803" s="16" t="s">
        <v>734</v>
      </c>
      <c r="G803" s="16"/>
      <c r="J803" s="16" t="s">
        <v>119</v>
      </c>
      <c r="K803" s="16"/>
      <c r="L803" s="16"/>
      <c r="M803" s="16">
        <f t="shared" si="36"/>
        <v>1</v>
      </c>
      <c r="N803" s="16"/>
      <c r="O803" s="16"/>
      <c r="P803" s="16"/>
      <c r="Q803" s="16"/>
      <c r="R803" s="16"/>
      <c r="S803" s="16"/>
      <c r="T803" s="16" t="s">
        <v>2475</v>
      </c>
      <c r="U803" s="16"/>
      <c r="V803" s="16"/>
      <c r="AB803" s="16" t="s">
        <v>2477</v>
      </c>
      <c r="AH803" s="16" t="s">
        <v>2476</v>
      </c>
      <c r="AI803" s="16" t="s">
        <v>1530</v>
      </c>
      <c r="AJ803" s="16" t="s">
        <v>1451</v>
      </c>
      <c r="AL803" s="16"/>
      <c r="AU803" s="16">
        <f t="shared" si="38"/>
        <v>1</v>
      </c>
      <c r="AY803" s="30"/>
      <c r="BC803" s="26"/>
      <c r="BH803" s="16"/>
      <c r="BI803" s="41"/>
      <c r="BT803" s="16"/>
      <c r="CC803" s="16"/>
      <c r="CS803" s="19"/>
      <c r="CX803" s="16"/>
      <c r="DA803" s="16"/>
      <c r="DB803" s="16"/>
      <c r="DC803" s="16"/>
      <c r="DE803" s="16"/>
      <c r="DJ803" s="16"/>
    </row>
    <row r="804" spans="1:114" x14ac:dyDescent="0.35">
      <c r="A804" s="16" t="s">
        <v>6259</v>
      </c>
      <c r="C804" t="s">
        <v>2190</v>
      </c>
      <c r="D804" s="32"/>
      <c r="E804"/>
      <c r="F804" s="16" t="s">
        <v>734</v>
      </c>
      <c r="G804" s="16"/>
      <c r="J804" s="16" t="s">
        <v>119</v>
      </c>
      <c r="K804" s="16"/>
      <c r="L804" s="16"/>
      <c r="M804" s="16">
        <f t="shared" si="36"/>
        <v>1</v>
      </c>
      <c r="N804" s="16"/>
      <c r="O804" s="16"/>
      <c r="P804" s="16"/>
      <c r="Q804" s="16"/>
      <c r="R804" s="16"/>
      <c r="S804" s="16"/>
      <c r="T804" s="16" t="s">
        <v>2189</v>
      </c>
      <c r="U804" s="16"/>
      <c r="V804" s="16"/>
      <c r="AB804" s="16" t="s">
        <v>2190</v>
      </c>
      <c r="AH804" s="16" t="s">
        <v>752</v>
      </c>
      <c r="AI804" s="16" t="s">
        <v>946</v>
      </c>
      <c r="AJ804" s="16" t="s">
        <v>1963</v>
      </c>
      <c r="AL804" s="16"/>
      <c r="AU804" s="16">
        <f t="shared" si="38"/>
        <v>1</v>
      </c>
      <c r="AY804" s="30"/>
      <c r="BC804" s="26"/>
      <c r="BH804" s="16"/>
      <c r="BI804" s="41"/>
      <c r="BT804" s="16"/>
      <c r="CC804" s="16"/>
      <c r="CS804" s="19"/>
      <c r="CX804" s="16"/>
      <c r="DA804" s="16"/>
      <c r="DB804" s="16"/>
      <c r="DC804" s="16"/>
      <c r="DE804" s="16"/>
      <c r="DJ804" s="16"/>
    </row>
    <row r="805" spans="1:114" x14ac:dyDescent="0.35">
      <c r="A805" s="16" t="s">
        <v>6259</v>
      </c>
      <c r="C805" t="s">
        <v>2777</v>
      </c>
      <c r="D805" s="32"/>
      <c r="E805"/>
      <c r="F805" s="16" t="s">
        <v>734</v>
      </c>
      <c r="G805" s="16"/>
      <c r="J805" s="16" t="s">
        <v>119</v>
      </c>
      <c r="K805" s="16"/>
      <c r="L805" s="16"/>
      <c r="M805" s="16">
        <f t="shared" si="36"/>
        <v>1</v>
      </c>
      <c r="N805" s="16"/>
      <c r="O805" s="16"/>
      <c r="P805" s="16"/>
      <c r="Q805" s="16"/>
      <c r="R805" s="16"/>
      <c r="S805" s="16"/>
      <c r="T805" s="16" t="s">
        <v>2776</v>
      </c>
      <c r="U805" s="16"/>
      <c r="V805" s="16"/>
      <c r="AB805" s="16" t="s">
        <v>2777</v>
      </c>
      <c r="AH805" s="16" t="s">
        <v>5899</v>
      </c>
      <c r="AI805" s="16" t="s">
        <v>1905</v>
      </c>
      <c r="AJ805" s="16" t="s">
        <v>1262</v>
      </c>
      <c r="AL805" s="16"/>
      <c r="AY805" s="30"/>
      <c r="BC805" s="26"/>
      <c r="BH805" s="16"/>
      <c r="BI805" s="41"/>
      <c r="BT805" s="16"/>
      <c r="CC805" s="16"/>
      <c r="CS805" s="19"/>
      <c r="CX805" s="16"/>
      <c r="DA805" s="16"/>
      <c r="DB805" s="16"/>
      <c r="DC805" s="16"/>
      <c r="DE805" s="16"/>
      <c r="DJ805" s="16"/>
    </row>
    <row r="806" spans="1:114" x14ac:dyDescent="0.35">
      <c r="A806" s="16" t="s">
        <v>6259</v>
      </c>
      <c r="C806" t="s">
        <v>2648</v>
      </c>
      <c r="D806" s="32"/>
      <c r="E806"/>
      <c r="F806" s="16" t="s">
        <v>734</v>
      </c>
      <c r="G806" s="16"/>
      <c r="J806" s="16" t="s">
        <v>119</v>
      </c>
      <c r="K806" s="16"/>
      <c r="L806" s="16"/>
      <c r="M806" s="16">
        <f t="shared" si="36"/>
        <v>1</v>
      </c>
      <c r="N806" s="16"/>
      <c r="O806" s="16"/>
      <c r="P806" s="16"/>
      <c r="Q806" s="16"/>
      <c r="R806" s="16"/>
      <c r="S806" s="16"/>
      <c r="T806" s="16" t="s">
        <v>311</v>
      </c>
      <c r="U806" s="16"/>
      <c r="V806" s="16"/>
      <c r="AB806" s="16" t="s">
        <v>2648</v>
      </c>
      <c r="AH806" s="16" t="s">
        <v>1246</v>
      </c>
      <c r="AI806" s="16" t="s">
        <v>1245</v>
      </c>
      <c r="AJ806" s="16" t="s">
        <v>2649</v>
      </c>
      <c r="AL806" s="16"/>
      <c r="AU806" s="16">
        <f>LEN(AT806)-LEN(SUBSTITUTE(AT806,",",""))+1</f>
        <v>1</v>
      </c>
      <c r="AY806" s="30"/>
      <c r="BC806" s="26"/>
      <c r="BH806" s="16"/>
      <c r="BI806" s="41"/>
      <c r="BT806" s="16"/>
      <c r="CC806" s="16"/>
      <c r="CS806" s="19"/>
      <c r="CX806" s="16"/>
      <c r="DA806" s="16"/>
      <c r="DB806" s="16"/>
      <c r="DC806" s="16"/>
      <c r="DE806" s="16"/>
      <c r="DJ806" s="16"/>
    </row>
    <row r="807" spans="1:114" x14ac:dyDescent="0.35">
      <c r="A807" s="16" t="s">
        <v>6259</v>
      </c>
      <c r="C807" t="s">
        <v>2860</v>
      </c>
      <c r="D807" s="32"/>
      <c r="E807"/>
      <c r="F807" s="16" t="s">
        <v>734</v>
      </c>
      <c r="G807" s="16"/>
      <c r="J807" s="16" t="s">
        <v>119</v>
      </c>
      <c r="K807" s="16"/>
      <c r="L807" s="16"/>
      <c r="M807" s="16">
        <f t="shared" si="36"/>
        <v>1</v>
      </c>
      <c r="N807" s="16"/>
      <c r="O807" s="16"/>
      <c r="P807" s="16"/>
      <c r="Q807" s="16"/>
      <c r="R807" s="16"/>
      <c r="S807" s="16"/>
      <c r="T807" s="16" t="s">
        <v>2858</v>
      </c>
      <c r="U807" s="16"/>
      <c r="V807" s="16"/>
      <c r="W807" s="16" t="s">
        <v>2859</v>
      </c>
      <c r="AB807" s="16" t="s">
        <v>2860</v>
      </c>
      <c r="AH807" s="16" t="s">
        <v>2309</v>
      </c>
      <c r="AI807" s="16" t="s">
        <v>1248</v>
      </c>
      <c r="AJ807" s="16" t="s">
        <v>1996</v>
      </c>
      <c r="AL807" s="16"/>
      <c r="AY807" s="30"/>
      <c r="BC807" s="26"/>
      <c r="BH807" s="16"/>
      <c r="BI807" s="41"/>
      <c r="BT807" s="16"/>
      <c r="CC807" s="16"/>
      <c r="CS807" s="19"/>
      <c r="CX807" s="16"/>
      <c r="DA807" s="16"/>
      <c r="DB807" s="16"/>
      <c r="DC807" s="16"/>
      <c r="DE807" s="16"/>
      <c r="DJ807" s="16"/>
    </row>
    <row r="808" spans="1:114" x14ac:dyDescent="0.35">
      <c r="A808" s="16" t="s">
        <v>6259</v>
      </c>
      <c r="C808" t="s">
        <v>3046</v>
      </c>
      <c r="D808" s="32"/>
      <c r="E808"/>
      <c r="F808" s="16" t="s">
        <v>734</v>
      </c>
      <c r="G808" s="16"/>
      <c r="J808" s="16" t="s">
        <v>119</v>
      </c>
      <c r="K808" s="16"/>
      <c r="L808" s="16"/>
      <c r="M808" s="16">
        <f t="shared" si="36"/>
        <v>1</v>
      </c>
      <c r="N808" s="16"/>
      <c r="O808" s="16"/>
      <c r="P808" s="16"/>
      <c r="Q808" s="16"/>
      <c r="R808" s="16"/>
      <c r="S808" s="16"/>
      <c r="T808" s="16" t="s">
        <v>3045</v>
      </c>
      <c r="U808" s="16"/>
      <c r="V808" s="16"/>
      <c r="AB808" s="16" t="s">
        <v>3046</v>
      </c>
      <c r="AH808" s="16" t="s">
        <v>1246</v>
      </c>
      <c r="AI808" s="16" t="s">
        <v>1245</v>
      </c>
      <c r="AJ808" s="16" t="s">
        <v>2794</v>
      </c>
      <c r="AL808" s="16"/>
      <c r="AY808" s="30"/>
      <c r="BC808" s="26"/>
      <c r="BH808" s="16"/>
      <c r="BI808" s="41"/>
      <c r="BT808" s="16"/>
      <c r="CC808" s="16"/>
      <c r="CS808" s="19"/>
      <c r="CX808" s="16"/>
      <c r="DA808" s="16"/>
      <c r="DB808" s="16"/>
      <c r="DC808" s="16"/>
      <c r="DE808" s="16"/>
      <c r="DJ808" s="16"/>
    </row>
    <row r="809" spans="1:114" x14ac:dyDescent="0.35">
      <c r="A809" s="16" t="s">
        <v>6259</v>
      </c>
      <c r="C809" t="s">
        <v>2750</v>
      </c>
      <c r="D809" s="32"/>
      <c r="E809"/>
      <c r="F809" s="16" t="s">
        <v>734</v>
      </c>
      <c r="G809" s="16"/>
      <c r="J809" s="16" t="s">
        <v>119</v>
      </c>
      <c r="K809" s="16"/>
      <c r="L809" s="16"/>
      <c r="M809" s="16">
        <f t="shared" si="36"/>
        <v>1</v>
      </c>
      <c r="N809" s="16"/>
      <c r="O809" s="16"/>
      <c r="P809" s="16"/>
      <c r="Q809" s="16"/>
      <c r="R809" s="16"/>
      <c r="S809" s="16"/>
      <c r="T809" s="16" t="s">
        <v>2749</v>
      </c>
      <c r="U809" s="16"/>
      <c r="V809" s="16"/>
      <c r="AB809" s="16" t="s">
        <v>2750</v>
      </c>
      <c r="AH809" s="16" t="s">
        <v>963</v>
      </c>
      <c r="AI809" s="16" t="s">
        <v>731</v>
      </c>
      <c r="AJ809" s="16" t="s">
        <v>2057</v>
      </c>
      <c r="AL809" s="16"/>
      <c r="AY809" s="30"/>
      <c r="BC809" s="26"/>
      <c r="BH809" s="16"/>
      <c r="BI809" s="41"/>
      <c r="BT809" s="16"/>
      <c r="CC809" s="16"/>
      <c r="CS809" s="19"/>
      <c r="CX809" s="16"/>
      <c r="DA809" s="16"/>
      <c r="DB809" s="16"/>
      <c r="DC809" s="16"/>
      <c r="DE809" s="16"/>
      <c r="DJ809" s="16"/>
    </row>
    <row r="810" spans="1:114" x14ac:dyDescent="0.35">
      <c r="A810" s="16" t="s">
        <v>6259</v>
      </c>
      <c r="C810" t="s">
        <v>2278</v>
      </c>
      <c r="D810" s="32"/>
      <c r="E810"/>
      <c r="F810" s="16" t="s">
        <v>734</v>
      </c>
      <c r="G810" s="16"/>
      <c r="J810" s="16" t="s">
        <v>119</v>
      </c>
      <c r="K810" s="16"/>
      <c r="L810" s="16"/>
      <c r="M810" s="16">
        <f t="shared" si="36"/>
        <v>1</v>
      </c>
      <c r="N810" s="16"/>
      <c r="O810" s="16"/>
      <c r="P810" s="16"/>
      <c r="Q810" s="16"/>
      <c r="R810" s="16"/>
      <c r="S810" s="16"/>
      <c r="T810" s="16" t="s">
        <v>2277</v>
      </c>
      <c r="U810" s="16"/>
      <c r="V810" s="16"/>
      <c r="AB810" s="16" t="s">
        <v>2278</v>
      </c>
      <c r="AH810" s="16" t="s">
        <v>1210</v>
      </c>
      <c r="AI810" s="16" t="s">
        <v>1530</v>
      </c>
      <c r="AJ810" s="16" t="s">
        <v>1244</v>
      </c>
      <c r="AL810" s="16"/>
      <c r="AU810" s="16">
        <f>LEN(AT810)-LEN(SUBSTITUTE(AT810,",",""))+1</f>
        <v>1</v>
      </c>
      <c r="AY810" s="30"/>
      <c r="BC810" s="26"/>
      <c r="BH810" s="16"/>
      <c r="BI810" s="41"/>
      <c r="BT810" s="16"/>
      <c r="CC810" s="16"/>
      <c r="CS810" s="19"/>
      <c r="CX810" s="16"/>
      <c r="DA810" s="16"/>
      <c r="DB810" s="16"/>
      <c r="DC810" s="16"/>
      <c r="DE810" s="16"/>
      <c r="DJ810" s="16"/>
    </row>
    <row r="811" spans="1:114" x14ac:dyDescent="0.35">
      <c r="A811" s="16" t="s">
        <v>6259</v>
      </c>
      <c r="C811" t="s">
        <v>2085</v>
      </c>
      <c r="D811" s="32"/>
      <c r="E811"/>
      <c r="F811" s="16" t="s">
        <v>734</v>
      </c>
      <c r="G811" s="16"/>
      <c r="J811" s="16" t="s">
        <v>119</v>
      </c>
      <c r="K811" s="16"/>
      <c r="L811" s="16"/>
      <c r="M811" s="16">
        <f t="shared" si="36"/>
        <v>1</v>
      </c>
      <c r="N811" s="16"/>
      <c r="O811" s="16"/>
      <c r="P811" s="16"/>
      <c r="Q811" s="16"/>
      <c r="R811" s="16"/>
      <c r="S811" s="16"/>
      <c r="T811" s="16" t="s">
        <v>2083</v>
      </c>
      <c r="U811" s="16"/>
      <c r="V811" s="16"/>
      <c r="AB811" s="16" t="s">
        <v>2085</v>
      </c>
      <c r="AH811" s="16" t="s">
        <v>2084</v>
      </c>
      <c r="AI811" s="16" t="s">
        <v>731</v>
      </c>
      <c r="AJ811" s="16" t="s">
        <v>1249</v>
      </c>
      <c r="AL811" s="16"/>
      <c r="AU811" s="16">
        <f>LEN(AT811)-LEN(SUBSTITUTE(AT811,",",""))+1</f>
        <v>1</v>
      </c>
      <c r="AY811" s="30"/>
      <c r="BC811" s="26"/>
      <c r="BH811" s="16"/>
      <c r="BI811" s="41"/>
      <c r="BT811" s="16"/>
      <c r="CC811" s="16"/>
      <c r="CS811" s="19"/>
      <c r="CX811" s="16"/>
      <c r="DA811" s="16"/>
      <c r="DB811" s="16"/>
      <c r="DC811" s="16"/>
      <c r="DE811" s="16"/>
      <c r="DJ811" s="16"/>
    </row>
    <row r="812" spans="1:114" x14ac:dyDescent="0.35">
      <c r="A812" s="16" t="s">
        <v>6259</v>
      </c>
      <c r="C812" t="s">
        <v>2339</v>
      </c>
      <c r="D812" s="32"/>
      <c r="E812"/>
      <c r="F812" s="16" t="s">
        <v>734</v>
      </c>
      <c r="G812" s="16"/>
      <c r="J812" s="16" t="s">
        <v>119</v>
      </c>
      <c r="K812" s="16"/>
      <c r="L812" s="16"/>
      <c r="M812" s="16">
        <f t="shared" si="36"/>
        <v>1</v>
      </c>
      <c r="N812" s="16"/>
      <c r="O812" s="16"/>
      <c r="P812" s="16"/>
      <c r="Q812" s="16"/>
      <c r="R812" s="16"/>
      <c r="S812" s="16"/>
      <c r="T812" s="16" t="s">
        <v>2337</v>
      </c>
      <c r="U812" s="16"/>
      <c r="V812" s="16"/>
      <c r="AB812" s="16" t="s">
        <v>2339</v>
      </c>
      <c r="AH812" s="16" t="s">
        <v>2338</v>
      </c>
      <c r="AI812" s="16" t="s">
        <v>1248</v>
      </c>
      <c r="AJ812" s="16" t="s">
        <v>1249</v>
      </c>
      <c r="AL812" s="16"/>
      <c r="AU812" s="16">
        <f>LEN(AT812)-LEN(SUBSTITUTE(AT812,",",""))+1</f>
        <v>1</v>
      </c>
      <c r="AY812" s="30"/>
      <c r="BC812" s="26"/>
      <c r="BH812" s="16"/>
      <c r="BI812" s="41"/>
      <c r="BT812" s="16"/>
      <c r="CC812" s="16"/>
      <c r="CS812" s="19"/>
      <c r="CX812" s="16"/>
      <c r="DA812" s="16"/>
      <c r="DB812" s="16"/>
      <c r="DC812" s="16"/>
      <c r="DE812" s="16"/>
      <c r="DJ812" s="16"/>
    </row>
    <row r="813" spans="1:114" x14ac:dyDescent="0.35">
      <c r="A813" s="16" t="s">
        <v>6259</v>
      </c>
      <c r="C813" t="s">
        <v>1798</v>
      </c>
      <c r="D813" s="32"/>
      <c r="E813"/>
      <c r="F813" s="16" t="s">
        <v>734</v>
      </c>
      <c r="G813" s="16"/>
      <c r="J813" s="16" t="s">
        <v>119</v>
      </c>
      <c r="K813" s="16"/>
      <c r="L813" s="16"/>
      <c r="M813" s="16">
        <f t="shared" si="36"/>
        <v>1</v>
      </c>
      <c r="N813" s="16"/>
      <c r="O813" s="16"/>
      <c r="P813" s="16"/>
      <c r="Q813" s="16"/>
      <c r="R813" s="16"/>
      <c r="S813" s="16"/>
      <c r="T813" s="16" t="s">
        <v>1797</v>
      </c>
      <c r="U813" s="16"/>
      <c r="V813" s="16"/>
      <c r="AB813" s="16" t="s">
        <v>1798</v>
      </c>
      <c r="AH813" s="16" t="s">
        <v>1246</v>
      </c>
      <c r="AI813" s="16" t="s">
        <v>1248</v>
      </c>
      <c r="AJ813" s="16" t="s">
        <v>1192</v>
      </c>
      <c r="AL813" s="16"/>
      <c r="AU813" s="16">
        <f>LEN(AT813)-LEN(SUBSTITUTE(AT813,",",""))+1</f>
        <v>1</v>
      </c>
      <c r="AW813" s="16">
        <f>LEN(AV813)-LEN(SUBSTITUTE(AV813,",",""))+1</f>
        <v>1</v>
      </c>
      <c r="AX813" s="16">
        <f>Table1[[#This Row], [no. of native regions]]+Table1[[#This Row], [no. of introduced regions]]</f>
        <v>2</v>
      </c>
      <c r="AY813" s="30">
        <f>Table1[[#This Row], [no. of introduced regions]]/Table1[[#This Row], [no. of native regions]]</f>
        <v>1</v>
      </c>
      <c r="BC813" s="26"/>
      <c r="BH813" s="16"/>
      <c r="BI813" s="41"/>
      <c r="BT813" s="16"/>
      <c r="CC813" s="16"/>
      <c r="CS813" s="19"/>
      <c r="CX813" s="16"/>
      <c r="DA813" s="16"/>
      <c r="DB813" s="16"/>
      <c r="DC813" s="16"/>
      <c r="DE813" s="16"/>
      <c r="DJ813" s="16"/>
    </row>
    <row r="814" spans="1:114" x14ac:dyDescent="0.35">
      <c r="A814" s="16" t="s">
        <v>6259</v>
      </c>
      <c r="C814" t="s">
        <v>2457</v>
      </c>
      <c r="D814" s="32"/>
      <c r="E814"/>
      <c r="F814" s="16" t="s">
        <v>734</v>
      </c>
      <c r="G814" s="16"/>
      <c r="J814" s="16" t="s">
        <v>119</v>
      </c>
      <c r="K814" s="16"/>
      <c r="L814" s="16"/>
      <c r="M814" s="16">
        <f t="shared" si="36"/>
        <v>1</v>
      </c>
      <c r="N814" s="16"/>
      <c r="O814" s="16"/>
      <c r="P814" s="16"/>
      <c r="Q814" s="16"/>
      <c r="R814" s="16"/>
      <c r="S814" s="16"/>
      <c r="T814" s="16" t="s">
        <v>2456</v>
      </c>
      <c r="U814" s="16"/>
      <c r="V814" s="16"/>
      <c r="AB814" s="16" t="s">
        <v>2457</v>
      </c>
      <c r="AH814" s="16" t="s">
        <v>1449</v>
      </c>
      <c r="AI814" s="16" t="s">
        <v>1402</v>
      </c>
      <c r="AJ814" s="16" t="s">
        <v>1262</v>
      </c>
      <c r="AL814" s="16"/>
      <c r="AU814" s="16">
        <f>LEN(AT814)-LEN(SUBSTITUTE(AT814,",",""))+1</f>
        <v>1</v>
      </c>
      <c r="AY814" s="30"/>
      <c r="BC814" s="26"/>
      <c r="BH814" s="16"/>
      <c r="BI814" s="41"/>
      <c r="BT814" s="16"/>
      <c r="CC814" s="16"/>
      <c r="CS814" s="19"/>
      <c r="CX814" s="16"/>
      <c r="DA814" s="16"/>
      <c r="DB814" s="16"/>
      <c r="DC814" s="16"/>
      <c r="DE814" s="16"/>
      <c r="DJ814" s="16"/>
    </row>
    <row r="815" spans="1:114" x14ac:dyDescent="0.35">
      <c r="A815" s="16" t="s">
        <v>6259</v>
      </c>
      <c r="C815" t="s">
        <v>3006</v>
      </c>
      <c r="D815" s="32"/>
      <c r="E815"/>
      <c r="F815" s="16" t="s">
        <v>734</v>
      </c>
      <c r="G815" s="16"/>
      <c r="J815" s="16" t="s">
        <v>119</v>
      </c>
      <c r="K815" s="16"/>
      <c r="L815" s="16"/>
      <c r="M815" s="16">
        <f t="shared" si="36"/>
        <v>1</v>
      </c>
      <c r="N815" s="16"/>
      <c r="O815" s="16"/>
      <c r="P815" s="16"/>
      <c r="Q815" s="16"/>
      <c r="R815" s="16"/>
      <c r="S815" s="16"/>
      <c r="T815" s="16" t="s">
        <v>3005</v>
      </c>
      <c r="U815" s="16"/>
      <c r="V815" s="16"/>
      <c r="AB815" s="16" t="s">
        <v>3006</v>
      </c>
      <c r="AH815" s="16" t="s">
        <v>1345</v>
      </c>
      <c r="AI815" s="16" t="s">
        <v>1609</v>
      </c>
      <c r="AJ815" s="16" t="s">
        <v>1363</v>
      </c>
      <c r="AL815" s="16"/>
      <c r="AY815" s="30"/>
      <c r="BC815" s="26"/>
      <c r="BH815" s="16"/>
      <c r="BI815" s="41"/>
      <c r="BT815" s="16"/>
      <c r="CC815" s="16"/>
      <c r="CS815" s="19"/>
      <c r="CX815" s="16"/>
      <c r="DA815" s="16"/>
      <c r="DB815" s="16"/>
      <c r="DC815" s="16"/>
      <c r="DE815" s="16"/>
      <c r="DJ815" s="16"/>
    </row>
    <row r="816" spans="1:114" x14ac:dyDescent="0.35">
      <c r="A816" s="16" t="s">
        <v>6259</v>
      </c>
      <c r="C816" t="s">
        <v>1983</v>
      </c>
      <c r="D816" s="32"/>
      <c r="E816"/>
      <c r="F816" s="16" t="s">
        <v>734</v>
      </c>
      <c r="G816" s="16"/>
      <c r="J816" s="16" t="s">
        <v>119</v>
      </c>
      <c r="K816" s="16"/>
      <c r="L816" s="16"/>
      <c r="M816" s="16">
        <f t="shared" si="36"/>
        <v>1</v>
      </c>
      <c r="N816" s="16"/>
      <c r="O816" s="16"/>
      <c r="P816" s="16"/>
      <c r="Q816" s="16"/>
      <c r="R816" s="16"/>
      <c r="S816" s="16"/>
      <c r="T816" s="16" t="s">
        <v>1982</v>
      </c>
      <c r="U816" s="16"/>
      <c r="V816" s="16"/>
      <c r="AB816" s="16" t="s">
        <v>1983</v>
      </c>
      <c r="AH816" s="16" t="s">
        <v>1345</v>
      </c>
      <c r="AI816" s="16" t="s">
        <v>1245</v>
      </c>
      <c r="AJ816" s="16" t="s">
        <v>1363</v>
      </c>
      <c r="AL816" s="16"/>
      <c r="AU816" s="16">
        <f>LEN(AT816)-LEN(SUBSTITUTE(AT816,",",""))+1</f>
        <v>1</v>
      </c>
      <c r="AW816" s="16">
        <f>LEN(AV816)-LEN(SUBSTITUTE(AV816,",",""))+1</f>
        <v>1</v>
      </c>
      <c r="AY816" s="30"/>
      <c r="BC816" s="26"/>
      <c r="BH816" s="16"/>
      <c r="BI816" s="41"/>
      <c r="BT816" s="16"/>
      <c r="CC816" s="16"/>
      <c r="CS816" s="19"/>
      <c r="CX816" s="16"/>
      <c r="DA816" s="16"/>
      <c r="DB816" s="16"/>
      <c r="DC816" s="16"/>
      <c r="DE816" s="16"/>
      <c r="DJ816" s="16"/>
    </row>
    <row r="817" spans="1:114" x14ac:dyDescent="0.35">
      <c r="A817" s="16" t="s">
        <v>6259</v>
      </c>
      <c r="C817" t="s">
        <v>2459</v>
      </c>
      <c r="D817" s="32"/>
      <c r="E817"/>
      <c r="F817" s="16" t="s">
        <v>734</v>
      </c>
      <c r="G817" s="16"/>
      <c r="J817" s="16" t="s">
        <v>119</v>
      </c>
      <c r="K817" s="16"/>
      <c r="L817" s="16"/>
      <c r="M817" s="16">
        <f t="shared" si="36"/>
        <v>1</v>
      </c>
      <c r="N817" s="16"/>
      <c r="O817" s="16"/>
      <c r="P817" s="16"/>
      <c r="Q817" s="16"/>
      <c r="R817" s="16"/>
      <c r="S817" s="16"/>
      <c r="T817" s="16" t="s">
        <v>2458</v>
      </c>
      <c r="U817" s="16"/>
      <c r="V817" s="16"/>
      <c r="AB817" s="16" t="s">
        <v>2459</v>
      </c>
      <c r="AH817" s="16" t="s">
        <v>1449</v>
      </c>
      <c r="AI817" s="16" t="s">
        <v>1402</v>
      </c>
      <c r="AJ817" s="16" t="s">
        <v>2460</v>
      </c>
      <c r="AL817" s="16"/>
      <c r="AU817" s="16">
        <f>LEN(AT817)-LEN(SUBSTITUTE(AT817,",",""))+1</f>
        <v>1</v>
      </c>
      <c r="AY817" s="30"/>
      <c r="BC817" s="26"/>
      <c r="BH817" s="16"/>
      <c r="BI817" s="41"/>
      <c r="BT817" s="16"/>
      <c r="CC817" s="16"/>
      <c r="CS817" s="19"/>
      <c r="CX817" s="16"/>
      <c r="DA817" s="16"/>
      <c r="DB817" s="16"/>
      <c r="DC817" s="16"/>
      <c r="DE817" s="16"/>
      <c r="DJ817" s="16"/>
    </row>
    <row r="818" spans="1:114" x14ac:dyDescent="0.35">
      <c r="A818" s="16" t="s">
        <v>6259</v>
      </c>
      <c r="C818" t="s">
        <v>2742</v>
      </c>
      <c r="D818" s="32"/>
      <c r="E818"/>
      <c r="F818" s="16" t="s">
        <v>734</v>
      </c>
      <c r="G818" s="16"/>
      <c r="J818" s="16" t="s">
        <v>119</v>
      </c>
      <c r="K818" s="16"/>
      <c r="L818" s="16"/>
      <c r="M818" s="16">
        <f t="shared" si="36"/>
        <v>1</v>
      </c>
      <c r="N818" s="16"/>
      <c r="O818" s="16"/>
      <c r="P818" s="16"/>
      <c r="Q818" s="16"/>
      <c r="R818" s="16"/>
      <c r="S818" s="16"/>
      <c r="T818" s="16" t="s">
        <v>2741</v>
      </c>
      <c r="U818" s="16"/>
      <c r="V818" s="16"/>
      <c r="AB818" s="16" t="s">
        <v>2742</v>
      </c>
      <c r="AH818" s="16" t="s">
        <v>2739</v>
      </c>
      <c r="AI818" s="16" t="s">
        <v>997</v>
      </c>
      <c r="AJ818" s="16" t="s">
        <v>1363</v>
      </c>
      <c r="AL818" s="16"/>
      <c r="AY818" s="30"/>
      <c r="BC818" s="26"/>
      <c r="BH818" s="16"/>
      <c r="BI818" s="41"/>
      <c r="BT818" s="16"/>
      <c r="CC818" s="16"/>
      <c r="CS818" s="19"/>
      <c r="CX818" s="16"/>
      <c r="DA818" s="16"/>
      <c r="DB818" s="16"/>
      <c r="DC818" s="16"/>
      <c r="DE818" s="16"/>
      <c r="DJ818" s="16"/>
    </row>
    <row r="819" spans="1:114" x14ac:dyDescent="0.35">
      <c r="A819" s="16" t="s">
        <v>6259</v>
      </c>
      <c r="C819" t="s">
        <v>2972</v>
      </c>
      <c r="D819" s="32"/>
      <c r="E819"/>
      <c r="F819" s="16" t="s">
        <v>734</v>
      </c>
      <c r="G819" s="16"/>
      <c r="J819" s="16" t="s">
        <v>119</v>
      </c>
      <c r="K819" s="16"/>
      <c r="L819" s="16"/>
      <c r="M819" s="16">
        <f t="shared" si="36"/>
        <v>1</v>
      </c>
      <c r="N819" s="16"/>
      <c r="O819" s="16"/>
      <c r="P819" s="16"/>
      <c r="Q819" s="16"/>
      <c r="R819" s="16"/>
      <c r="S819" s="16"/>
      <c r="T819" s="16" t="s">
        <v>2970</v>
      </c>
      <c r="U819" s="16"/>
      <c r="V819" s="16"/>
      <c r="AB819" s="16" t="s">
        <v>2972</v>
      </c>
      <c r="AH819" s="16" t="s">
        <v>2971</v>
      </c>
      <c r="AI819" s="16" t="s">
        <v>2973</v>
      </c>
      <c r="AJ819" s="16" t="s">
        <v>2373</v>
      </c>
      <c r="AL819" s="16"/>
      <c r="AY819" s="30"/>
      <c r="BC819" s="26"/>
      <c r="BH819" s="16"/>
      <c r="BI819" s="41"/>
      <c r="BT819" s="16"/>
      <c r="CC819" s="16"/>
      <c r="CS819" s="19"/>
      <c r="CX819" s="16"/>
      <c r="DA819" s="16"/>
      <c r="DB819" s="16"/>
      <c r="DC819" s="16"/>
      <c r="DE819" s="16"/>
      <c r="DJ819" s="16"/>
    </row>
    <row r="820" spans="1:114" x14ac:dyDescent="0.35">
      <c r="A820" s="16" t="s">
        <v>6259</v>
      </c>
      <c r="C820" t="s">
        <v>2845</v>
      </c>
      <c r="D820" s="32"/>
      <c r="E820"/>
      <c r="F820" s="16" t="s">
        <v>734</v>
      </c>
      <c r="G820" s="16"/>
      <c r="J820" s="16" t="s">
        <v>119</v>
      </c>
      <c r="K820" s="16"/>
      <c r="L820" s="16"/>
      <c r="M820" s="16">
        <f t="shared" si="36"/>
        <v>1</v>
      </c>
      <c r="N820" s="16"/>
      <c r="O820" s="16"/>
      <c r="P820" s="16"/>
      <c r="Q820" s="16"/>
      <c r="R820" s="16"/>
      <c r="S820" s="16"/>
      <c r="T820" s="16" t="s">
        <v>2843</v>
      </c>
      <c r="U820" s="16"/>
      <c r="V820" s="16"/>
      <c r="AB820" s="16" t="s">
        <v>2845</v>
      </c>
      <c r="AH820" s="16" t="s">
        <v>2844</v>
      </c>
      <c r="AI820" s="16" t="s">
        <v>1530</v>
      </c>
      <c r="AJ820" s="16" t="s">
        <v>1977</v>
      </c>
      <c r="AL820" s="16"/>
      <c r="AY820" s="30"/>
      <c r="BC820" s="26"/>
      <c r="BH820" s="16"/>
      <c r="BI820" s="41"/>
      <c r="BT820" s="16"/>
      <c r="CC820" s="16"/>
      <c r="CS820" s="19"/>
      <c r="CX820" s="16"/>
      <c r="DA820" s="16"/>
      <c r="DB820" s="16"/>
      <c r="DC820" s="16"/>
      <c r="DE820" s="16"/>
      <c r="DJ820" s="16"/>
    </row>
    <row r="821" spans="1:114" x14ac:dyDescent="0.35">
      <c r="A821" s="16" t="s">
        <v>6259</v>
      </c>
      <c r="C821" t="s">
        <v>2563</v>
      </c>
      <c r="D821" s="32"/>
      <c r="E821"/>
      <c r="F821" s="16" t="s">
        <v>734</v>
      </c>
      <c r="G821" s="16"/>
      <c r="J821" s="16" t="s">
        <v>119</v>
      </c>
      <c r="K821" s="16"/>
      <c r="L821" s="16"/>
      <c r="M821" s="16">
        <f t="shared" si="36"/>
        <v>1</v>
      </c>
      <c r="N821" s="16"/>
      <c r="O821" s="16"/>
      <c r="P821" s="16"/>
      <c r="Q821" s="16"/>
      <c r="R821" s="16"/>
      <c r="S821" s="16"/>
      <c r="T821" s="16" t="s">
        <v>2561</v>
      </c>
      <c r="U821" s="16"/>
      <c r="V821" s="16"/>
      <c r="AB821" s="16" t="s">
        <v>2563</v>
      </c>
      <c r="AH821" s="16" t="s">
        <v>2562</v>
      </c>
      <c r="AI821" s="16" t="s">
        <v>1248</v>
      </c>
      <c r="AJ821" s="16" t="s">
        <v>1363</v>
      </c>
      <c r="AL821" s="16"/>
      <c r="AU821" s="16">
        <f>LEN(AT821)-LEN(SUBSTITUTE(AT821,",",""))+1</f>
        <v>1</v>
      </c>
      <c r="AY821" s="30"/>
      <c r="BC821" s="26"/>
      <c r="BH821" s="16"/>
      <c r="BI821" s="41"/>
      <c r="BT821" s="16"/>
      <c r="CC821" s="16"/>
      <c r="CS821" s="19"/>
      <c r="CX821" s="16"/>
      <c r="DA821" s="16"/>
      <c r="DB821" s="16"/>
      <c r="DC821" s="16"/>
      <c r="DE821" s="16"/>
      <c r="DJ821" s="16"/>
    </row>
    <row r="822" spans="1:114" x14ac:dyDescent="0.35">
      <c r="A822" s="16" t="s">
        <v>6259</v>
      </c>
      <c r="C822" t="s">
        <v>2700</v>
      </c>
      <c r="D822" s="32"/>
      <c r="E822"/>
      <c r="F822" s="16" t="s">
        <v>734</v>
      </c>
      <c r="G822" s="16"/>
      <c r="J822" s="16" t="s">
        <v>119</v>
      </c>
      <c r="K822" s="16"/>
      <c r="L822" s="16"/>
      <c r="M822" s="16">
        <f t="shared" si="36"/>
        <v>1</v>
      </c>
      <c r="N822" s="16"/>
      <c r="O822" s="16"/>
      <c r="P822" s="16"/>
      <c r="Q822" s="16"/>
      <c r="R822" s="16"/>
      <c r="S822" s="16"/>
      <c r="T822" s="16" t="s">
        <v>2699</v>
      </c>
      <c r="U822" s="16"/>
      <c r="V822" s="16"/>
      <c r="AB822" s="16" t="s">
        <v>2700</v>
      </c>
      <c r="AH822" s="16" t="s">
        <v>2685</v>
      </c>
      <c r="AI822" s="16" t="s">
        <v>1248</v>
      </c>
      <c r="AJ822" s="16" t="s">
        <v>1803</v>
      </c>
      <c r="AL822" s="16"/>
      <c r="AY822" s="30"/>
      <c r="BC822" s="26"/>
      <c r="BH822" s="16"/>
      <c r="BI822" s="41"/>
      <c r="BT822" s="16"/>
      <c r="CC822" s="16"/>
      <c r="CS822" s="19"/>
      <c r="CX822" s="16"/>
      <c r="DA822" s="16"/>
      <c r="DB822" s="16"/>
      <c r="DC822" s="16"/>
      <c r="DE822" s="16"/>
      <c r="DJ822" s="16"/>
    </row>
    <row r="823" spans="1:114" x14ac:dyDescent="0.35">
      <c r="A823" s="16" t="s">
        <v>6259</v>
      </c>
      <c r="C823" t="s">
        <v>2624</v>
      </c>
      <c r="D823" s="32"/>
      <c r="E823"/>
      <c r="F823" s="16" t="s">
        <v>734</v>
      </c>
      <c r="G823" s="16"/>
      <c r="J823" s="16" t="s">
        <v>119</v>
      </c>
      <c r="K823" s="16"/>
      <c r="L823" s="16"/>
      <c r="M823" s="16">
        <f t="shared" si="36"/>
        <v>1</v>
      </c>
      <c r="N823" s="16"/>
      <c r="O823" s="16"/>
      <c r="P823" s="16"/>
      <c r="Q823" s="16"/>
      <c r="R823" s="16"/>
      <c r="S823" s="16"/>
      <c r="T823" s="16" t="s">
        <v>2623</v>
      </c>
      <c r="U823" s="16"/>
      <c r="V823" s="16"/>
      <c r="AB823" s="16" t="s">
        <v>2624</v>
      </c>
      <c r="AH823" s="16" t="s">
        <v>1246</v>
      </c>
      <c r="AI823" s="16" t="s">
        <v>1248</v>
      </c>
      <c r="AJ823" s="16" t="s">
        <v>2619</v>
      </c>
      <c r="AL823" s="16"/>
      <c r="AU823" s="16">
        <f>LEN(AT823)-LEN(SUBSTITUTE(AT823,",",""))+1</f>
        <v>1</v>
      </c>
      <c r="AY823" s="30"/>
      <c r="BC823" s="26"/>
      <c r="BH823" s="16"/>
      <c r="BI823" s="41"/>
      <c r="BT823" s="16"/>
      <c r="CC823" s="16"/>
      <c r="CS823" s="19"/>
      <c r="CX823" s="16"/>
      <c r="DA823" s="16"/>
      <c r="DB823" s="16"/>
      <c r="DC823" s="16"/>
      <c r="DE823" s="16"/>
      <c r="DJ823" s="16"/>
    </row>
    <row r="824" spans="1:114" x14ac:dyDescent="0.35">
      <c r="A824" s="16" t="s">
        <v>6259</v>
      </c>
      <c r="C824" t="s">
        <v>3155</v>
      </c>
      <c r="D824" s="32"/>
      <c r="E824"/>
      <c r="F824" s="16" t="s">
        <v>734</v>
      </c>
      <c r="G824" s="16"/>
      <c r="J824" s="16" t="s">
        <v>119</v>
      </c>
      <c r="K824" s="16"/>
      <c r="L824" s="16"/>
      <c r="M824" s="16">
        <f t="shared" si="36"/>
        <v>1</v>
      </c>
      <c r="N824" s="16"/>
      <c r="O824" s="16"/>
      <c r="P824" s="16"/>
      <c r="Q824" s="16"/>
      <c r="R824" s="16"/>
      <c r="S824" s="16"/>
      <c r="T824" s="16" t="s">
        <v>3154</v>
      </c>
      <c r="U824" s="16"/>
      <c r="V824" s="16"/>
      <c r="AB824" s="16" t="s">
        <v>3155</v>
      </c>
      <c r="AH824" s="16" t="s">
        <v>752</v>
      </c>
      <c r="AI824" s="16" t="s">
        <v>946</v>
      </c>
      <c r="AJ824" s="16" t="s">
        <v>3115</v>
      </c>
      <c r="AL824" s="16"/>
      <c r="AY824" s="30"/>
      <c r="BC824" s="26"/>
      <c r="BH824" s="16"/>
      <c r="BI824" s="41"/>
      <c r="BT824" s="16"/>
      <c r="CC824" s="16"/>
      <c r="CS824" s="19"/>
      <c r="CX824" s="16"/>
      <c r="DA824" s="16"/>
      <c r="DB824" s="16"/>
      <c r="DC824" s="16"/>
      <c r="DE824" s="16"/>
      <c r="DJ824" s="16"/>
    </row>
    <row r="825" spans="1:114" x14ac:dyDescent="0.35">
      <c r="A825" s="16" t="s">
        <v>6259</v>
      </c>
      <c r="C825" t="s">
        <v>2182</v>
      </c>
      <c r="D825" s="32"/>
      <c r="E825"/>
      <c r="F825" s="16" t="s">
        <v>734</v>
      </c>
      <c r="G825" s="16"/>
      <c r="J825" s="16" t="s">
        <v>119</v>
      </c>
      <c r="K825" s="16"/>
      <c r="L825" s="16"/>
      <c r="M825" s="16">
        <f t="shared" si="36"/>
        <v>1</v>
      </c>
      <c r="N825" s="16"/>
      <c r="O825" s="16"/>
      <c r="P825" s="16"/>
      <c r="Q825" s="16"/>
      <c r="R825" s="16"/>
      <c r="S825" s="16"/>
      <c r="T825" s="16" t="s">
        <v>2181</v>
      </c>
      <c r="U825" s="16"/>
      <c r="V825" s="16"/>
      <c r="AB825" s="16" t="s">
        <v>2182</v>
      </c>
      <c r="AH825" s="16" t="s">
        <v>1230</v>
      </c>
      <c r="AI825" s="16" t="s">
        <v>2183</v>
      </c>
      <c r="AJ825" s="16" t="s">
        <v>1054</v>
      </c>
      <c r="AL825" s="16"/>
      <c r="AU825" s="16">
        <f>LEN(AT825)-LEN(SUBSTITUTE(AT825,",",""))+1</f>
        <v>1</v>
      </c>
      <c r="AY825" s="30"/>
      <c r="BC825" s="26"/>
      <c r="BH825" s="16"/>
      <c r="BI825" s="41"/>
      <c r="BT825" s="16"/>
      <c r="CC825" s="16"/>
      <c r="CS825" s="19"/>
      <c r="CX825" s="16"/>
      <c r="DA825" s="16"/>
      <c r="DB825" s="16"/>
      <c r="DC825" s="16"/>
      <c r="DE825" s="16"/>
      <c r="DJ825" s="16"/>
    </row>
    <row r="826" spans="1:114" x14ac:dyDescent="0.35">
      <c r="A826" s="16" t="s">
        <v>6259</v>
      </c>
      <c r="C826" t="s">
        <v>2676</v>
      </c>
      <c r="D826" s="32"/>
      <c r="E826"/>
      <c r="F826" s="16" t="s">
        <v>734</v>
      </c>
      <c r="G826" s="16"/>
      <c r="J826" s="16" t="s">
        <v>119</v>
      </c>
      <c r="K826" s="16"/>
      <c r="L826" s="16"/>
      <c r="M826" s="16">
        <f t="shared" si="36"/>
        <v>1</v>
      </c>
      <c r="N826" s="16"/>
      <c r="O826" s="16"/>
      <c r="P826" s="16"/>
      <c r="Q826" s="16"/>
      <c r="R826" s="16"/>
      <c r="S826" s="16"/>
      <c r="T826" s="16" t="s">
        <v>2674</v>
      </c>
      <c r="U826" s="16"/>
      <c r="V826" s="16"/>
      <c r="AB826" s="16" t="s">
        <v>2676</v>
      </c>
      <c r="AH826" s="16" t="s">
        <v>2675</v>
      </c>
      <c r="AI826" s="16" t="s">
        <v>731</v>
      </c>
      <c r="AJ826" s="16" t="s">
        <v>1772</v>
      </c>
      <c r="AL826" s="16"/>
      <c r="AY826" s="30"/>
      <c r="BC826" s="26"/>
      <c r="BH826" s="16"/>
      <c r="BI826" s="41"/>
      <c r="BT826" s="16"/>
      <c r="CC826" s="16"/>
      <c r="CS826" s="19"/>
      <c r="CX826" s="16"/>
      <c r="DA826" s="16"/>
      <c r="DB826" s="16"/>
      <c r="DC826" s="16"/>
      <c r="DE826" s="16"/>
      <c r="DJ826" s="16"/>
    </row>
    <row r="827" spans="1:114" x14ac:dyDescent="0.35">
      <c r="A827" s="16" t="s">
        <v>6259</v>
      </c>
      <c r="C827" t="s">
        <v>1808</v>
      </c>
      <c r="D827" s="32"/>
      <c r="E827"/>
      <c r="F827" s="16" t="s">
        <v>734</v>
      </c>
      <c r="G827" s="16"/>
      <c r="J827" s="16" t="s">
        <v>119</v>
      </c>
      <c r="K827" s="16"/>
      <c r="L827" s="16"/>
      <c r="M827" s="16">
        <f t="shared" si="36"/>
        <v>1</v>
      </c>
      <c r="N827" s="16"/>
      <c r="O827" s="16"/>
      <c r="P827" s="16"/>
      <c r="Q827" s="16"/>
      <c r="R827" s="16"/>
      <c r="S827" s="16"/>
      <c r="T827" s="16" t="s">
        <v>1806</v>
      </c>
      <c r="U827" s="16"/>
      <c r="V827" s="16"/>
      <c r="AB827" s="16" t="s">
        <v>1808</v>
      </c>
      <c r="AH827" s="16" t="s">
        <v>1807</v>
      </c>
      <c r="AI827" s="16" t="s">
        <v>1530</v>
      </c>
      <c r="AJ827" s="16" t="s">
        <v>1809</v>
      </c>
      <c r="AL827" s="16"/>
      <c r="AU827" s="16">
        <f t="shared" ref="AU827:AU832" si="39">LEN(AT827)-LEN(SUBSTITUTE(AT827,",",""))+1</f>
        <v>1</v>
      </c>
      <c r="AW827" s="16">
        <f>LEN(AV827)-LEN(SUBSTITUTE(AV827,",",""))+1</f>
        <v>1</v>
      </c>
      <c r="AX827" s="16">
        <f>Table1[[#This Row], [no. of native regions]]+Table1[[#This Row], [no. of introduced regions]]</f>
        <v>2</v>
      </c>
      <c r="AY827" s="30">
        <f>Table1[[#This Row], [no. of introduced regions]]/Table1[[#This Row], [no. of native regions]]</f>
        <v>1</v>
      </c>
      <c r="BC827" s="26"/>
      <c r="BH827" s="16"/>
      <c r="BI827" s="41"/>
      <c r="BT827" s="16"/>
      <c r="CC827" s="16"/>
      <c r="CS827" s="19"/>
      <c r="CX827" s="16"/>
      <c r="DA827" s="16"/>
      <c r="DB827" s="16"/>
      <c r="DC827" s="16"/>
      <c r="DE827" s="16"/>
      <c r="DJ827" s="16"/>
    </row>
    <row r="828" spans="1:114" x14ac:dyDescent="0.35">
      <c r="A828" s="16" t="s">
        <v>6259</v>
      </c>
      <c r="C828" t="s">
        <v>2234</v>
      </c>
      <c r="D828" s="32"/>
      <c r="E828"/>
      <c r="F828" s="16" t="s">
        <v>734</v>
      </c>
      <c r="G828" s="16"/>
      <c r="J828" s="16" t="s">
        <v>119</v>
      </c>
      <c r="K828" s="16"/>
      <c r="L828" s="16"/>
      <c r="M828" s="16">
        <f t="shared" si="36"/>
        <v>1</v>
      </c>
      <c r="N828" s="16"/>
      <c r="O828" s="16"/>
      <c r="P828" s="16"/>
      <c r="Q828" s="16"/>
      <c r="R828" s="16"/>
      <c r="S828" s="16"/>
      <c r="T828" s="16" t="s">
        <v>2233</v>
      </c>
      <c r="U828" s="16"/>
      <c r="V828" s="16"/>
      <c r="AB828" s="16" t="s">
        <v>2234</v>
      </c>
      <c r="AH828" s="16" t="s">
        <v>1246</v>
      </c>
      <c r="AI828" s="16" t="s">
        <v>1402</v>
      </c>
      <c r="AJ828" s="16" t="s">
        <v>2235</v>
      </c>
      <c r="AL828" s="16"/>
      <c r="AU828" s="16">
        <f t="shared" si="39"/>
        <v>1</v>
      </c>
      <c r="AY828" s="30"/>
      <c r="BC828" s="26"/>
      <c r="BH828" s="16"/>
      <c r="BI828" s="41"/>
      <c r="BT828" s="16"/>
      <c r="CC828" s="16"/>
      <c r="CS828" s="19"/>
      <c r="CX828" s="16"/>
      <c r="DA828" s="16"/>
      <c r="DB828" s="16"/>
      <c r="DC828" s="16"/>
      <c r="DE828" s="16"/>
      <c r="DJ828" s="16"/>
    </row>
    <row r="829" spans="1:114" x14ac:dyDescent="0.35">
      <c r="A829" s="16" t="s">
        <v>6259</v>
      </c>
      <c r="C829" t="s">
        <v>2586</v>
      </c>
      <c r="D829" s="32"/>
      <c r="E829"/>
      <c r="F829" s="16" t="s">
        <v>734</v>
      </c>
      <c r="G829" s="16"/>
      <c r="J829" s="16" t="s">
        <v>119</v>
      </c>
      <c r="K829" s="16"/>
      <c r="L829" s="16"/>
      <c r="M829" s="16">
        <f t="shared" si="36"/>
        <v>1</v>
      </c>
      <c r="N829" s="16"/>
      <c r="O829" s="16"/>
      <c r="P829" s="16"/>
      <c r="Q829" s="16"/>
      <c r="R829" s="16"/>
      <c r="S829" s="16"/>
      <c r="T829" s="16" t="s">
        <v>2585</v>
      </c>
      <c r="U829" s="16"/>
      <c r="V829" s="16"/>
      <c r="AB829" s="16" t="s">
        <v>2586</v>
      </c>
      <c r="AH829" s="16" t="s">
        <v>978</v>
      </c>
      <c r="AI829" s="16" t="s">
        <v>997</v>
      </c>
      <c r="AJ829" s="16" t="s">
        <v>847</v>
      </c>
      <c r="AL829" s="16"/>
      <c r="AU829" s="16">
        <f t="shared" si="39"/>
        <v>1</v>
      </c>
      <c r="AY829" s="30"/>
      <c r="BC829" s="26"/>
      <c r="BH829" s="16"/>
      <c r="BI829" s="41"/>
      <c r="BT829" s="16"/>
      <c r="CC829" s="16"/>
      <c r="CS829" s="19"/>
      <c r="CX829" s="16"/>
      <c r="DA829" s="16"/>
      <c r="DB829" s="16"/>
      <c r="DC829" s="16"/>
      <c r="DE829" s="16"/>
      <c r="DJ829" s="16"/>
    </row>
    <row r="830" spans="1:114" x14ac:dyDescent="0.35">
      <c r="A830" s="16" t="s">
        <v>6259</v>
      </c>
      <c r="C830" t="s">
        <v>1999</v>
      </c>
      <c r="D830" s="32"/>
      <c r="E830"/>
      <c r="F830" s="16" t="s">
        <v>734</v>
      </c>
      <c r="G830" s="16"/>
      <c r="J830" s="16" t="s">
        <v>119</v>
      </c>
      <c r="K830" s="16"/>
      <c r="L830" s="16"/>
      <c r="M830" s="16">
        <f t="shared" si="36"/>
        <v>1</v>
      </c>
      <c r="N830" s="16"/>
      <c r="O830" s="16"/>
      <c r="P830" s="16"/>
      <c r="Q830" s="16"/>
      <c r="R830" s="16"/>
      <c r="S830" s="16"/>
      <c r="T830" s="16" t="s">
        <v>1997</v>
      </c>
      <c r="U830" s="16"/>
      <c r="V830" s="16"/>
      <c r="AB830" s="16" t="s">
        <v>1999</v>
      </c>
      <c r="AH830" s="16" t="s">
        <v>1998</v>
      </c>
      <c r="AI830" s="16" t="s">
        <v>2000</v>
      </c>
      <c r="AJ830" s="16" t="s">
        <v>1192</v>
      </c>
      <c r="AL830" s="16"/>
      <c r="AU830" s="16">
        <f t="shared" si="39"/>
        <v>1</v>
      </c>
      <c r="AW830" s="16">
        <f>LEN(AV830)-LEN(SUBSTITUTE(AV830,",",""))+1</f>
        <v>1</v>
      </c>
      <c r="AY830" s="30"/>
      <c r="BC830" s="26"/>
      <c r="BH830" s="16"/>
      <c r="BI830" s="41"/>
      <c r="BT830" s="16"/>
      <c r="CC830" s="16"/>
      <c r="CS830" s="19"/>
      <c r="CX830" s="16"/>
      <c r="DA830" s="16"/>
      <c r="DB830" s="16"/>
      <c r="DC830" s="16"/>
      <c r="DE830" s="16"/>
      <c r="DJ830" s="16"/>
    </row>
    <row r="831" spans="1:114" x14ac:dyDescent="0.35">
      <c r="A831" s="16" t="s">
        <v>6259</v>
      </c>
      <c r="C831" t="s">
        <v>1856</v>
      </c>
      <c r="D831" s="32"/>
      <c r="E831"/>
      <c r="F831" s="16" t="s">
        <v>734</v>
      </c>
      <c r="G831" s="16"/>
      <c r="J831" s="16" t="s">
        <v>119</v>
      </c>
      <c r="K831" s="16"/>
      <c r="L831" s="16"/>
      <c r="M831" s="16">
        <f t="shared" si="36"/>
        <v>1</v>
      </c>
      <c r="N831" s="16"/>
      <c r="O831" s="16"/>
      <c r="P831" s="16"/>
      <c r="Q831" s="16"/>
      <c r="R831" s="16"/>
      <c r="S831" s="16"/>
      <c r="T831" s="16" t="s">
        <v>1855</v>
      </c>
      <c r="U831" s="16"/>
      <c r="V831" s="16"/>
      <c r="AB831" s="16" t="s">
        <v>1856</v>
      </c>
      <c r="AH831" s="16" t="s">
        <v>1330</v>
      </c>
      <c r="AI831" s="16" t="s">
        <v>1248</v>
      </c>
      <c r="AJ831" s="16" t="s">
        <v>1857</v>
      </c>
      <c r="AL831" s="16"/>
      <c r="AU831" s="16">
        <f t="shared" si="39"/>
        <v>1</v>
      </c>
      <c r="AW831" s="16">
        <f>LEN(AV831)-LEN(SUBSTITUTE(AV831,",",""))+1</f>
        <v>1</v>
      </c>
      <c r="AY831" s="30">
        <f>Table1[[#This Row], [no. of introduced regions]]/Table1[[#This Row], [no. of native regions]]</f>
        <v>1</v>
      </c>
      <c r="BC831" s="26"/>
      <c r="BH831" s="16"/>
      <c r="BI831" s="41"/>
      <c r="BT831" s="16"/>
      <c r="CC831" s="16"/>
      <c r="CS831" s="19"/>
      <c r="CX831" s="16"/>
      <c r="DA831" s="16"/>
      <c r="DB831" s="16"/>
      <c r="DC831" s="16"/>
      <c r="DE831" s="16"/>
      <c r="DJ831" s="16"/>
    </row>
    <row r="832" spans="1:114" x14ac:dyDescent="0.35">
      <c r="A832" s="16" t="s">
        <v>6259</v>
      </c>
      <c r="C832" t="s">
        <v>2468</v>
      </c>
      <c r="D832" s="32"/>
      <c r="E832"/>
      <c r="F832" s="16" t="s">
        <v>734</v>
      </c>
      <c r="G832" s="16"/>
      <c r="J832" s="16" t="s">
        <v>119</v>
      </c>
      <c r="K832" s="16"/>
      <c r="L832" s="16"/>
      <c r="M832" s="16">
        <f t="shared" si="36"/>
        <v>1</v>
      </c>
      <c r="N832" s="16"/>
      <c r="O832" s="16"/>
      <c r="P832" s="16"/>
      <c r="Q832" s="16"/>
      <c r="R832" s="16"/>
      <c r="S832" s="16"/>
      <c r="T832" s="16" t="s">
        <v>2467</v>
      </c>
      <c r="U832" s="16"/>
      <c r="V832" s="16"/>
      <c r="AB832" s="16" t="s">
        <v>2468</v>
      </c>
      <c r="AH832" s="16" t="s">
        <v>777</v>
      </c>
      <c r="AI832" s="16" t="s">
        <v>731</v>
      </c>
      <c r="AJ832" s="16" t="s">
        <v>1192</v>
      </c>
      <c r="AL832" s="16"/>
      <c r="AU832" s="16">
        <f t="shared" si="39"/>
        <v>1</v>
      </c>
      <c r="AY832" s="30"/>
      <c r="BC832" s="26"/>
      <c r="BH832" s="16"/>
      <c r="BI832" s="41"/>
      <c r="BT832" s="16"/>
      <c r="CC832" s="16"/>
      <c r="CS832" s="19"/>
      <c r="CX832" s="16"/>
      <c r="DA832" s="16"/>
      <c r="DB832" s="16"/>
      <c r="DC832" s="16"/>
      <c r="DE832" s="16"/>
      <c r="DJ832" s="16"/>
    </row>
    <row r="833" spans="1:114" x14ac:dyDescent="0.35">
      <c r="A833" s="16" t="s">
        <v>6259</v>
      </c>
      <c r="C833" t="s">
        <v>2841</v>
      </c>
      <c r="D833" s="32"/>
      <c r="E833"/>
      <c r="F833" s="16" t="s">
        <v>734</v>
      </c>
      <c r="G833" s="16"/>
      <c r="J833" s="16" t="s">
        <v>119</v>
      </c>
      <c r="K833" s="16"/>
      <c r="L833" s="16"/>
      <c r="M833" s="16">
        <f t="shared" si="36"/>
        <v>1</v>
      </c>
      <c r="N833" s="16"/>
      <c r="O833" s="16"/>
      <c r="P833" s="16"/>
      <c r="Q833" s="16"/>
      <c r="R833" s="16"/>
      <c r="S833" s="16"/>
      <c r="T833" s="16" t="s">
        <v>2840</v>
      </c>
      <c r="U833" s="16"/>
      <c r="V833" s="16"/>
      <c r="AB833" s="16" t="s">
        <v>2841</v>
      </c>
      <c r="AH833" s="16" t="s">
        <v>752</v>
      </c>
      <c r="AI833" s="16" t="s">
        <v>2842</v>
      </c>
      <c r="AJ833" s="16" t="s">
        <v>2541</v>
      </c>
      <c r="AL833" s="16"/>
      <c r="AY833" s="30"/>
      <c r="BC833" s="26"/>
      <c r="BH833" s="16"/>
      <c r="BI833" s="41"/>
      <c r="BT833" s="16"/>
      <c r="CC833" s="16"/>
      <c r="CS833" s="19"/>
      <c r="CX833" s="16"/>
      <c r="DA833" s="16"/>
      <c r="DB833" s="16"/>
      <c r="DC833" s="16"/>
      <c r="DE833" s="16"/>
      <c r="DJ833" s="16"/>
    </row>
    <row r="834" spans="1:114" x14ac:dyDescent="0.35">
      <c r="A834" s="16" t="s">
        <v>6259</v>
      </c>
      <c r="C834" t="s">
        <v>2888</v>
      </c>
      <c r="D834" s="32"/>
      <c r="E834"/>
      <c r="F834" s="16" t="s">
        <v>734</v>
      </c>
      <c r="G834" s="16"/>
      <c r="J834" s="16" t="s">
        <v>119</v>
      </c>
      <c r="K834" s="16"/>
      <c r="L834" s="16"/>
      <c r="M834" s="16">
        <f t="shared" ref="M834:M897" si="40">SUM(COUNTIF(G834:L834,"yes"))</f>
        <v>1</v>
      </c>
      <c r="N834" s="16"/>
      <c r="O834" s="16"/>
      <c r="P834" s="16"/>
      <c r="Q834" s="16"/>
      <c r="R834" s="16"/>
      <c r="S834" s="16"/>
      <c r="T834" s="16" t="s">
        <v>2887</v>
      </c>
      <c r="U834" s="16"/>
      <c r="V834" s="16"/>
      <c r="AB834" s="16" t="s">
        <v>2888</v>
      </c>
      <c r="AH834" s="16" t="s">
        <v>1210</v>
      </c>
      <c r="AI834" s="16" t="s">
        <v>1609</v>
      </c>
      <c r="AJ834" s="16" t="s">
        <v>2889</v>
      </c>
      <c r="AL834" s="16"/>
      <c r="AY834" s="30"/>
      <c r="BC834" s="26"/>
      <c r="BH834" s="16"/>
      <c r="BI834" s="41"/>
      <c r="BT834" s="16"/>
      <c r="CC834" s="16"/>
      <c r="CS834" s="19"/>
      <c r="CX834" s="16"/>
      <c r="DA834" s="16"/>
      <c r="DB834" s="16"/>
      <c r="DC834" s="16"/>
      <c r="DE834" s="16"/>
      <c r="DJ834" s="16"/>
    </row>
    <row r="835" spans="1:114" x14ac:dyDescent="0.35">
      <c r="A835" s="16" t="s">
        <v>6259</v>
      </c>
      <c r="C835" t="s">
        <v>1879</v>
      </c>
      <c r="D835" s="32"/>
      <c r="E835"/>
      <c r="F835" s="16" t="s">
        <v>734</v>
      </c>
      <c r="G835" s="16"/>
      <c r="J835" s="16" t="s">
        <v>119</v>
      </c>
      <c r="K835" s="16"/>
      <c r="L835" s="16"/>
      <c r="M835" s="16">
        <f t="shared" si="40"/>
        <v>1</v>
      </c>
      <c r="N835" s="16"/>
      <c r="O835" s="16"/>
      <c r="P835" s="16"/>
      <c r="Q835" s="16"/>
      <c r="R835" s="16"/>
      <c r="S835" s="16"/>
      <c r="T835" s="16" t="s">
        <v>1878</v>
      </c>
      <c r="U835" s="16"/>
      <c r="V835" s="16"/>
      <c r="AB835" s="16" t="s">
        <v>1879</v>
      </c>
      <c r="AH835" s="16" t="s">
        <v>752</v>
      </c>
      <c r="AI835" s="16" t="s">
        <v>946</v>
      </c>
      <c r="AJ835" s="16" t="s">
        <v>1430</v>
      </c>
      <c r="AL835" s="16"/>
      <c r="AU835" s="16">
        <f>LEN(AT835)-LEN(SUBSTITUTE(AT835,",",""))+1</f>
        <v>1</v>
      </c>
      <c r="AW835" s="16">
        <f>LEN(AV835)-LEN(SUBSTITUTE(AV835,",",""))+1</f>
        <v>1</v>
      </c>
      <c r="AY835" s="30">
        <f>Table1[[#This Row], [no. of introduced regions]]/Table1[[#This Row], [no. of native regions]]</f>
        <v>1</v>
      </c>
      <c r="BC835" s="26"/>
      <c r="BH835" s="16"/>
      <c r="BI835" s="41"/>
      <c r="BT835" s="16"/>
      <c r="CC835" s="16"/>
      <c r="CS835" s="19"/>
      <c r="CX835" s="16"/>
      <c r="DA835" s="16"/>
      <c r="DB835" s="16"/>
      <c r="DC835" s="16"/>
      <c r="DE835" s="16"/>
      <c r="DJ835" s="16"/>
    </row>
    <row r="836" spans="1:114" x14ac:dyDescent="0.35">
      <c r="A836" s="16" t="s">
        <v>6259</v>
      </c>
      <c r="C836" t="s">
        <v>2609</v>
      </c>
      <c r="D836" s="32"/>
      <c r="E836"/>
      <c r="F836" s="16" t="s">
        <v>734</v>
      </c>
      <c r="G836" s="16"/>
      <c r="J836" s="16" t="s">
        <v>119</v>
      </c>
      <c r="K836" s="16"/>
      <c r="L836" s="16"/>
      <c r="M836" s="16">
        <f t="shared" si="40"/>
        <v>1</v>
      </c>
      <c r="N836" s="16"/>
      <c r="O836" s="16"/>
      <c r="P836" s="16"/>
      <c r="Q836" s="16"/>
      <c r="R836" s="16"/>
      <c r="S836" s="16"/>
      <c r="T836" s="16" t="s">
        <v>2608</v>
      </c>
      <c r="U836" s="16"/>
      <c r="V836" s="16"/>
      <c r="AB836" s="16" t="s">
        <v>2609</v>
      </c>
      <c r="AH836" s="16" t="s">
        <v>1246</v>
      </c>
      <c r="AI836" s="16" t="s">
        <v>1245</v>
      </c>
      <c r="AJ836" s="16" t="s">
        <v>2610</v>
      </c>
      <c r="AL836" s="16"/>
      <c r="AU836" s="16">
        <f>LEN(AT836)-LEN(SUBSTITUTE(AT836,",",""))+1</f>
        <v>1</v>
      </c>
      <c r="AY836" s="30"/>
      <c r="BC836" s="26"/>
      <c r="BH836" s="16"/>
      <c r="BI836" s="41"/>
      <c r="BT836" s="16"/>
      <c r="CC836" s="16"/>
      <c r="CS836" s="19"/>
      <c r="CX836" s="16"/>
      <c r="DA836" s="16"/>
      <c r="DB836" s="16"/>
      <c r="DC836" s="16"/>
      <c r="DE836" s="16"/>
      <c r="DJ836" s="16"/>
    </row>
    <row r="837" spans="1:114" x14ac:dyDescent="0.35">
      <c r="A837" s="16" t="s">
        <v>6259</v>
      </c>
      <c r="C837" t="s">
        <v>2119</v>
      </c>
      <c r="D837" s="32"/>
      <c r="E837"/>
      <c r="F837" s="16" t="s">
        <v>734</v>
      </c>
      <c r="G837" s="16"/>
      <c r="J837" s="16" t="s">
        <v>119</v>
      </c>
      <c r="K837" s="16"/>
      <c r="L837" s="16"/>
      <c r="M837" s="16">
        <f t="shared" si="40"/>
        <v>1</v>
      </c>
      <c r="N837" s="16"/>
      <c r="O837" s="16"/>
      <c r="P837" s="16"/>
      <c r="Q837" s="16"/>
      <c r="R837" s="16"/>
      <c r="S837" s="16"/>
      <c r="T837" s="16" t="s">
        <v>2118</v>
      </c>
      <c r="U837" s="16"/>
      <c r="V837" s="16"/>
      <c r="AB837" s="16" t="s">
        <v>2119</v>
      </c>
      <c r="AH837" s="16" t="s">
        <v>1051</v>
      </c>
      <c r="AI837" s="16" t="s">
        <v>2117</v>
      </c>
      <c r="AJ837" s="16" t="s">
        <v>1249</v>
      </c>
      <c r="AL837" s="16"/>
      <c r="AU837" s="16">
        <f>LEN(AT837)-LEN(SUBSTITUTE(AT837,",",""))+1</f>
        <v>1</v>
      </c>
      <c r="AY837" s="30"/>
      <c r="BC837" s="26"/>
      <c r="BH837" s="16"/>
      <c r="BI837" s="41"/>
      <c r="BT837" s="16"/>
      <c r="CC837" s="16"/>
      <c r="CS837" s="19"/>
      <c r="CX837" s="16"/>
      <c r="DA837" s="16"/>
      <c r="DB837" s="16"/>
      <c r="DC837" s="16"/>
      <c r="DE837" s="16"/>
      <c r="DJ837" s="16"/>
    </row>
    <row r="838" spans="1:114" x14ac:dyDescent="0.35">
      <c r="A838" s="16" t="s">
        <v>6259</v>
      </c>
      <c r="C838" t="s">
        <v>1750</v>
      </c>
      <c r="D838" s="32"/>
      <c r="E838"/>
      <c r="F838" s="16" t="s">
        <v>734</v>
      </c>
      <c r="G838" s="16"/>
      <c r="J838" s="16" t="s">
        <v>119</v>
      </c>
      <c r="K838" s="16"/>
      <c r="L838" s="16"/>
      <c r="M838" s="16">
        <f t="shared" si="40"/>
        <v>1</v>
      </c>
      <c r="N838" s="16"/>
      <c r="O838" s="16"/>
      <c r="P838" s="16"/>
      <c r="Q838" s="16"/>
      <c r="R838" s="16"/>
      <c r="S838" s="16"/>
      <c r="T838" s="16" t="s">
        <v>1749</v>
      </c>
      <c r="U838" s="16"/>
      <c r="V838" s="16"/>
      <c r="AB838" s="16" t="s">
        <v>1750</v>
      </c>
      <c r="AH838" s="16" t="s">
        <v>1345</v>
      </c>
      <c r="AI838" s="16" t="s">
        <v>1248</v>
      </c>
      <c r="AJ838" s="16" t="s">
        <v>1751</v>
      </c>
      <c r="AL838" s="16"/>
      <c r="AU838" s="16">
        <f>LEN(AT838)-LEN(SUBSTITUTE(AT838,",",""))+1</f>
        <v>1</v>
      </c>
      <c r="AW838" s="16">
        <f>LEN(AV838)-LEN(SUBSTITUTE(AV838,",",""))+1</f>
        <v>1</v>
      </c>
      <c r="AX838" s="16">
        <f>Table1[[#This Row], [no. of native regions]]+Table1[[#This Row], [no. of introduced regions]]</f>
        <v>2</v>
      </c>
      <c r="AY838" s="30">
        <f>Table1[[#This Row], [no. of introduced regions]]/Table1[[#This Row], [no. of native regions]]</f>
        <v>1</v>
      </c>
      <c r="BC838" s="26"/>
      <c r="BH838" s="16"/>
      <c r="BI838" s="41"/>
      <c r="BT838" s="16"/>
      <c r="CC838" s="16"/>
      <c r="CS838" s="19"/>
      <c r="CX838" s="16"/>
      <c r="DA838" s="16"/>
      <c r="DB838" s="16"/>
      <c r="DC838" s="16"/>
      <c r="DE838" s="16"/>
      <c r="DJ838" s="16"/>
    </row>
    <row r="839" spans="1:114" x14ac:dyDescent="0.35">
      <c r="A839" s="16" t="s">
        <v>6259</v>
      </c>
      <c r="C839" t="s">
        <v>2688</v>
      </c>
      <c r="D839" s="32"/>
      <c r="E839"/>
      <c r="F839" s="16" t="s">
        <v>734</v>
      </c>
      <c r="G839" s="16"/>
      <c r="J839" s="16" t="s">
        <v>119</v>
      </c>
      <c r="K839" s="16"/>
      <c r="L839" s="16"/>
      <c r="M839" s="16">
        <f t="shared" si="40"/>
        <v>1</v>
      </c>
      <c r="N839" s="16"/>
      <c r="O839" s="16"/>
      <c r="P839" s="16"/>
      <c r="Q839" s="16"/>
      <c r="R839" s="16"/>
      <c r="S839" s="16"/>
      <c r="T839" s="16" t="s">
        <v>2687</v>
      </c>
      <c r="U839" s="16"/>
      <c r="V839" s="16"/>
      <c r="AB839" s="16" t="s">
        <v>2688</v>
      </c>
      <c r="AH839" s="16" t="s">
        <v>2685</v>
      </c>
      <c r="AI839" s="16" t="s">
        <v>1248</v>
      </c>
      <c r="AJ839" s="16" t="s">
        <v>1803</v>
      </c>
      <c r="AL839" s="16"/>
      <c r="AY839" s="30"/>
      <c r="BC839" s="26"/>
      <c r="BH839" s="16"/>
      <c r="BI839" s="41"/>
      <c r="BT839" s="16"/>
      <c r="CC839" s="16"/>
      <c r="CS839" s="19"/>
      <c r="CX839" s="16"/>
      <c r="DA839" s="16"/>
      <c r="DB839" s="16"/>
      <c r="DC839" s="16"/>
      <c r="DE839" s="16"/>
      <c r="DJ839" s="16"/>
    </row>
    <row r="840" spans="1:114" x14ac:dyDescent="0.35">
      <c r="A840" s="16" t="s">
        <v>6259</v>
      </c>
      <c r="C840" t="s">
        <v>1842</v>
      </c>
      <c r="D840" s="32"/>
      <c r="E840"/>
      <c r="F840" s="16" t="s">
        <v>734</v>
      </c>
      <c r="G840" s="16"/>
      <c r="J840" s="16" t="s">
        <v>119</v>
      </c>
      <c r="K840" s="16"/>
      <c r="L840" s="16"/>
      <c r="M840" s="16">
        <f t="shared" si="40"/>
        <v>1</v>
      </c>
      <c r="N840" s="16"/>
      <c r="O840" s="16"/>
      <c r="P840" s="16"/>
      <c r="Q840" s="16"/>
      <c r="R840" s="16"/>
      <c r="S840" s="16"/>
      <c r="T840" s="16" t="s">
        <v>1841</v>
      </c>
      <c r="U840" s="16"/>
      <c r="V840" s="16"/>
      <c r="AB840" s="16" t="s">
        <v>1842</v>
      </c>
      <c r="AH840" s="16" t="s">
        <v>1330</v>
      </c>
      <c r="AI840" s="16" t="s">
        <v>1390</v>
      </c>
      <c r="AJ840" s="16" t="s">
        <v>1244</v>
      </c>
      <c r="AL840" s="16"/>
      <c r="AU840" s="16">
        <f>LEN(AT840)-LEN(SUBSTITUTE(AT840,",",""))+1</f>
        <v>1</v>
      </c>
      <c r="AW840" s="16">
        <f>LEN(AV840)-LEN(SUBSTITUTE(AV840,",",""))+1</f>
        <v>1</v>
      </c>
      <c r="AX840" s="16">
        <f>Table1[[#This Row], [no. of native regions]]+Table1[[#This Row], [no. of introduced regions]]</f>
        <v>2</v>
      </c>
      <c r="AY840" s="30">
        <f>Table1[[#This Row], [no. of introduced regions]]/Table1[[#This Row], [no. of native regions]]</f>
        <v>1</v>
      </c>
      <c r="BC840" s="26"/>
      <c r="BH840" s="16"/>
      <c r="BI840" s="41"/>
      <c r="BT840" s="16"/>
      <c r="CC840" s="16"/>
      <c r="CS840" s="19"/>
      <c r="CX840" s="16"/>
      <c r="DA840" s="16"/>
      <c r="DB840" s="16"/>
      <c r="DC840" s="16"/>
      <c r="DE840" s="16"/>
      <c r="DJ840" s="16"/>
    </row>
    <row r="841" spans="1:114" x14ac:dyDescent="0.35">
      <c r="A841" s="16" t="s">
        <v>6259</v>
      </c>
      <c r="C841" t="s">
        <v>2957</v>
      </c>
      <c r="D841" s="32"/>
      <c r="E841"/>
      <c r="F841" s="16" t="s">
        <v>734</v>
      </c>
      <c r="G841" s="16"/>
      <c r="J841" s="16" t="s">
        <v>119</v>
      </c>
      <c r="K841" s="16"/>
      <c r="L841" s="16"/>
      <c r="M841" s="16">
        <f t="shared" si="40"/>
        <v>1</v>
      </c>
      <c r="N841" s="16"/>
      <c r="O841" s="16"/>
      <c r="P841" s="16"/>
      <c r="Q841" s="16"/>
      <c r="R841" s="16"/>
      <c r="S841" s="16"/>
      <c r="T841" s="16" t="s">
        <v>2956</v>
      </c>
      <c r="U841" s="16"/>
      <c r="V841" s="16"/>
      <c r="AB841" s="16" t="s">
        <v>2957</v>
      </c>
      <c r="AH841" s="16" t="s">
        <v>978</v>
      </c>
      <c r="AI841" s="16" t="s">
        <v>997</v>
      </c>
      <c r="AJ841" s="16" t="s">
        <v>1733</v>
      </c>
      <c r="AL841" s="16"/>
      <c r="AY841" s="30"/>
      <c r="BC841" s="26"/>
      <c r="BH841" s="16"/>
      <c r="BI841" s="41"/>
      <c r="BT841" s="16"/>
      <c r="CC841" s="16"/>
      <c r="CS841" s="19"/>
      <c r="CX841" s="16"/>
      <c r="DA841" s="16"/>
      <c r="DB841" s="16"/>
      <c r="DC841" s="16"/>
      <c r="DE841" s="16"/>
      <c r="DJ841" s="16"/>
    </row>
    <row r="842" spans="1:114" x14ac:dyDescent="0.35">
      <c r="A842" s="16" t="s">
        <v>6259</v>
      </c>
      <c r="C842" t="s">
        <v>2170</v>
      </c>
      <c r="D842" s="32"/>
      <c r="E842"/>
      <c r="F842" s="16" t="s">
        <v>734</v>
      </c>
      <c r="G842" s="16"/>
      <c r="J842" s="16" t="s">
        <v>119</v>
      </c>
      <c r="K842" s="16"/>
      <c r="L842" s="16"/>
      <c r="M842" s="16">
        <f t="shared" si="40"/>
        <v>1</v>
      </c>
      <c r="N842" s="16"/>
      <c r="O842" s="16"/>
      <c r="P842" s="16"/>
      <c r="Q842" s="16"/>
      <c r="R842" s="16"/>
      <c r="S842" s="16"/>
      <c r="T842" s="16" t="s">
        <v>2169</v>
      </c>
      <c r="U842" s="16"/>
      <c r="V842" s="16"/>
      <c r="AB842" s="16" t="s">
        <v>2170</v>
      </c>
      <c r="AH842" s="16" t="s">
        <v>1345</v>
      </c>
      <c r="AI842" s="16" t="s">
        <v>1245</v>
      </c>
      <c r="AJ842" s="16" t="s">
        <v>1363</v>
      </c>
      <c r="AL842" s="16"/>
      <c r="AU842" s="16">
        <f t="shared" ref="AU842:AU848" si="41">LEN(AT842)-LEN(SUBSTITUTE(AT842,",",""))+1</f>
        <v>1</v>
      </c>
      <c r="AY842" s="30"/>
      <c r="BC842" s="26"/>
      <c r="BH842" s="16"/>
      <c r="BI842" s="41"/>
      <c r="BT842" s="16"/>
      <c r="CC842" s="16"/>
      <c r="CS842" s="19"/>
      <c r="CX842" s="16"/>
      <c r="DA842" s="16"/>
      <c r="DB842" s="16"/>
      <c r="DC842" s="16"/>
      <c r="DE842" s="16"/>
      <c r="DJ842" s="16"/>
    </row>
    <row r="843" spans="1:114" x14ac:dyDescent="0.35">
      <c r="A843" s="16" t="s">
        <v>6259</v>
      </c>
      <c r="C843" t="s">
        <v>2352</v>
      </c>
      <c r="D843" s="32"/>
      <c r="E843"/>
      <c r="F843" s="16" t="s">
        <v>734</v>
      </c>
      <c r="G843" s="16"/>
      <c r="J843" s="16" t="s">
        <v>119</v>
      </c>
      <c r="K843" s="16"/>
      <c r="L843" s="16"/>
      <c r="M843" s="16">
        <f t="shared" si="40"/>
        <v>1</v>
      </c>
      <c r="N843" s="16"/>
      <c r="O843" s="16"/>
      <c r="P843" s="16"/>
      <c r="Q843" s="16"/>
      <c r="R843" s="16"/>
      <c r="S843" s="16"/>
      <c r="T843" s="16" t="s">
        <v>2350</v>
      </c>
      <c r="U843" s="16"/>
      <c r="V843" s="16"/>
      <c r="AB843" s="16" t="s">
        <v>2352</v>
      </c>
      <c r="AH843" s="16" t="s">
        <v>2351</v>
      </c>
      <c r="AI843" s="16" t="s">
        <v>1530</v>
      </c>
      <c r="AJ843" s="16" t="s">
        <v>1738</v>
      </c>
      <c r="AL843" s="16"/>
      <c r="AU843" s="16">
        <f t="shared" si="41"/>
        <v>1</v>
      </c>
      <c r="AY843" s="30"/>
      <c r="BC843" s="26"/>
      <c r="BH843" s="16"/>
      <c r="BI843" s="41"/>
      <c r="BT843" s="16"/>
      <c r="CC843" s="16"/>
      <c r="CS843" s="19"/>
      <c r="CX843" s="16"/>
      <c r="DA843" s="16"/>
      <c r="DB843" s="16"/>
      <c r="DC843" s="16"/>
      <c r="DE843" s="16"/>
      <c r="DJ843" s="16"/>
    </row>
    <row r="844" spans="1:114" x14ac:dyDescent="0.35">
      <c r="A844" s="16" t="s">
        <v>6259</v>
      </c>
      <c r="C844" t="s">
        <v>1947</v>
      </c>
      <c r="D844" s="32"/>
      <c r="E844"/>
      <c r="F844" s="16" t="s">
        <v>734</v>
      </c>
      <c r="G844" s="16"/>
      <c r="J844" s="16" t="s">
        <v>119</v>
      </c>
      <c r="K844" s="16"/>
      <c r="L844" s="16"/>
      <c r="M844" s="16">
        <f t="shared" si="40"/>
        <v>1</v>
      </c>
      <c r="N844" s="16"/>
      <c r="O844" s="16"/>
      <c r="P844" s="16"/>
      <c r="Q844" s="16"/>
      <c r="R844" s="16"/>
      <c r="S844" s="16"/>
      <c r="T844" s="16" t="s">
        <v>1946</v>
      </c>
      <c r="U844" s="16"/>
      <c r="V844" s="16"/>
      <c r="AB844" s="16" t="s">
        <v>1947</v>
      </c>
      <c r="AH844" s="16" t="s">
        <v>777</v>
      </c>
      <c r="AI844" s="16" t="s">
        <v>824</v>
      </c>
      <c r="AJ844" s="16" t="s">
        <v>1451</v>
      </c>
      <c r="AL844" s="16"/>
      <c r="AU844" s="16">
        <f t="shared" si="41"/>
        <v>1</v>
      </c>
      <c r="AW844" s="16">
        <f>LEN(AV844)-LEN(SUBSTITUTE(AV844,",",""))+1</f>
        <v>1</v>
      </c>
      <c r="AY844" s="30">
        <f>Table1[[#This Row], [no. of introduced regions]]/Table1[[#This Row], [no. of native regions]]</f>
        <v>1</v>
      </c>
      <c r="BC844" s="26"/>
      <c r="BH844" s="16"/>
      <c r="BI844" s="41"/>
      <c r="BT844" s="16"/>
      <c r="CC844" s="16"/>
      <c r="CS844" s="19"/>
      <c r="CX844" s="16"/>
      <c r="DA844" s="16"/>
      <c r="DB844" s="16"/>
      <c r="DC844" s="16"/>
      <c r="DE844" s="16"/>
      <c r="DJ844" s="16"/>
    </row>
    <row r="845" spans="1:114" x14ac:dyDescent="0.35">
      <c r="A845" s="16" t="s">
        <v>6259</v>
      </c>
      <c r="C845" t="s">
        <v>1846</v>
      </c>
      <c r="D845" s="32"/>
      <c r="E845"/>
      <c r="F845" s="16" t="s">
        <v>734</v>
      </c>
      <c r="G845" s="16"/>
      <c r="J845" s="16" t="s">
        <v>119</v>
      </c>
      <c r="K845" s="16"/>
      <c r="L845" s="16"/>
      <c r="M845" s="16">
        <f t="shared" si="40"/>
        <v>1</v>
      </c>
      <c r="N845" s="16"/>
      <c r="O845" s="16"/>
      <c r="P845" s="16"/>
      <c r="Q845" s="16"/>
      <c r="R845" s="16"/>
      <c r="S845" s="16"/>
      <c r="T845" s="16" t="s">
        <v>1845</v>
      </c>
      <c r="U845" s="16"/>
      <c r="V845" s="16"/>
      <c r="AB845" s="16" t="s">
        <v>1846</v>
      </c>
      <c r="AH845" s="16" t="s">
        <v>1330</v>
      </c>
      <c r="AI845" s="16" t="s">
        <v>1390</v>
      </c>
      <c r="AJ845" s="16" t="s">
        <v>1391</v>
      </c>
      <c r="AL845" s="16"/>
      <c r="AU845" s="16">
        <f t="shared" si="41"/>
        <v>1</v>
      </c>
      <c r="AW845" s="16">
        <f>LEN(AV845)-LEN(SUBSTITUTE(AV845,",",""))+1</f>
        <v>1</v>
      </c>
      <c r="AX845" s="16">
        <f>Table1[[#This Row], [no. of native regions]]+Table1[[#This Row], [no. of introduced regions]]</f>
        <v>2</v>
      </c>
      <c r="AY845" s="30">
        <f>Table1[[#This Row], [no. of introduced regions]]/Table1[[#This Row], [no. of native regions]]</f>
        <v>1</v>
      </c>
      <c r="BC845" s="26"/>
      <c r="BH845" s="16"/>
      <c r="BI845" s="41"/>
      <c r="BT845" s="16"/>
      <c r="CC845" s="16"/>
      <c r="CS845" s="19"/>
      <c r="CX845" s="16"/>
      <c r="DA845" s="16"/>
      <c r="DB845" s="16"/>
      <c r="DC845" s="16"/>
      <c r="DE845" s="16"/>
      <c r="DJ845" s="16"/>
    </row>
    <row r="846" spans="1:114" x14ac:dyDescent="0.35">
      <c r="A846" s="16" t="s">
        <v>6259</v>
      </c>
      <c r="C846" t="s">
        <v>1529</v>
      </c>
      <c r="D846" s="32"/>
      <c r="E846"/>
      <c r="F846" s="16" t="s">
        <v>734</v>
      </c>
      <c r="G846" s="16"/>
      <c r="J846" s="16" t="s">
        <v>119</v>
      </c>
      <c r="K846" s="16"/>
      <c r="L846" s="16"/>
      <c r="M846" s="16">
        <f t="shared" si="40"/>
        <v>1</v>
      </c>
      <c r="N846" s="16" t="s">
        <v>6339</v>
      </c>
      <c r="O846" s="16" t="s">
        <v>1530</v>
      </c>
      <c r="P846" s="16"/>
      <c r="Q846" s="16"/>
      <c r="R846" s="16"/>
      <c r="S846" s="16"/>
      <c r="T846" s="16" t="s">
        <v>1531</v>
      </c>
      <c r="U846" s="16" t="s">
        <v>1532</v>
      </c>
      <c r="V846" s="16"/>
      <c r="AB846" s="16" t="s">
        <v>1535</v>
      </c>
      <c r="AF846" s="16" t="s">
        <v>1538</v>
      </c>
      <c r="AH846" s="16" t="s">
        <v>1534</v>
      </c>
      <c r="AI846" s="16" t="s">
        <v>1530</v>
      </c>
      <c r="AJ846" s="16" t="s">
        <v>1536</v>
      </c>
      <c r="AL846" s="16"/>
      <c r="AR846" s="16" t="s">
        <v>1533</v>
      </c>
      <c r="AU846" s="16">
        <f t="shared" si="41"/>
        <v>1</v>
      </c>
      <c r="AY846" s="30"/>
      <c r="BC846" s="26"/>
      <c r="BH846" s="16"/>
      <c r="BI846" s="41"/>
      <c r="BJ846" s="16" t="s">
        <v>1539</v>
      </c>
      <c r="BO846" s="16" t="s">
        <v>1537</v>
      </c>
      <c r="BP846" s="16" t="s">
        <v>1540</v>
      </c>
      <c r="BQ846" s="16" t="s">
        <v>1541</v>
      </c>
      <c r="BS846" s="16" t="s">
        <v>1542</v>
      </c>
      <c r="BT846" s="16" t="s">
        <v>1543</v>
      </c>
      <c r="CC846" s="16"/>
      <c r="CS846" s="19"/>
      <c r="CX846" s="16"/>
      <c r="DA846" s="16"/>
      <c r="DB846" s="16" t="s">
        <v>1544</v>
      </c>
      <c r="DC846" s="16" t="s">
        <v>1545</v>
      </c>
      <c r="DE846" s="16"/>
      <c r="DJ846" s="16"/>
    </row>
    <row r="847" spans="1:114" x14ac:dyDescent="0.35">
      <c r="A847" s="16" t="s">
        <v>6259</v>
      </c>
      <c r="C847" t="s">
        <v>2286</v>
      </c>
      <c r="D847" s="32"/>
      <c r="E847"/>
      <c r="F847" s="16" t="s">
        <v>734</v>
      </c>
      <c r="G847" s="16"/>
      <c r="J847" s="16" t="s">
        <v>119</v>
      </c>
      <c r="K847" s="16"/>
      <c r="L847" s="16"/>
      <c r="M847" s="16">
        <f t="shared" si="40"/>
        <v>1</v>
      </c>
      <c r="N847" s="16"/>
      <c r="O847" s="16"/>
      <c r="P847" s="16"/>
      <c r="Q847" s="16"/>
      <c r="R847" s="16"/>
      <c r="S847" s="16"/>
      <c r="T847" s="16" t="s">
        <v>2285</v>
      </c>
      <c r="U847" s="16"/>
      <c r="V847" s="16"/>
      <c r="AB847" s="16" t="s">
        <v>2286</v>
      </c>
      <c r="AH847" s="16" t="s">
        <v>1051</v>
      </c>
      <c r="AI847" s="16" t="s">
        <v>731</v>
      </c>
      <c r="AJ847" s="16" t="s">
        <v>1536</v>
      </c>
      <c r="AL847" s="16"/>
      <c r="AU847" s="16">
        <f t="shared" si="41"/>
        <v>1</v>
      </c>
      <c r="AY847" s="30"/>
      <c r="BC847" s="26"/>
      <c r="BH847" s="16"/>
      <c r="BI847" s="41"/>
      <c r="BT847" s="16"/>
      <c r="CC847" s="16"/>
      <c r="CS847" s="19"/>
      <c r="CX847" s="16"/>
      <c r="DA847" s="16"/>
      <c r="DB847" s="16"/>
      <c r="DC847" s="16"/>
      <c r="DE847" s="16"/>
      <c r="DJ847" s="16"/>
    </row>
    <row r="848" spans="1:114" x14ac:dyDescent="0.35">
      <c r="A848" s="16" t="s">
        <v>6259</v>
      </c>
      <c r="C848" t="s">
        <v>1805</v>
      </c>
      <c r="D848" s="32"/>
      <c r="E848"/>
      <c r="F848" s="16" t="s">
        <v>734</v>
      </c>
      <c r="G848" s="16"/>
      <c r="J848" s="16" t="s">
        <v>119</v>
      </c>
      <c r="K848" s="16"/>
      <c r="L848" s="16"/>
      <c r="M848" s="16">
        <f t="shared" si="40"/>
        <v>1</v>
      </c>
      <c r="N848" s="16"/>
      <c r="O848" s="16"/>
      <c r="P848" s="16"/>
      <c r="Q848" s="16"/>
      <c r="R848" s="16"/>
      <c r="S848" s="16"/>
      <c r="T848" s="16" t="s">
        <v>1804</v>
      </c>
      <c r="U848" s="16"/>
      <c r="V848" s="16"/>
      <c r="AB848" s="16" t="s">
        <v>1805</v>
      </c>
      <c r="AH848" s="16" t="s">
        <v>1051</v>
      </c>
      <c r="AI848" s="16" t="s">
        <v>1248</v>
      </c>
      <c r="AJ848" s="16" t="s">
        <v>1803</v>
      </c>
      <c r="AL848" s="16"/>
      <c r="AU848" s="16">
        <f t="shared" si="41"/>
        <v>1</v>
      </c>
      <c r="AW848" s="16">
        <f>LEN(AV848)-LEN(SUBSTITUTE(AV848,",",""))+1</f>
        <v>1</v>
      </c>
      <c r="AX848" s="16">
        <f>Table1[[#This Row], [no. of native regions]]+Table1[[#This Row], [no. of introduced regions]]</f>
        <v>2</v>
      </c>
      <c r="AY848" s="30">
        <f>Table1[[#This Row], [no. of introduced regions]]/Table1[[#This Row], [no. of native regions]]</f>
        <v>1</v>
      </c>
      <c r="BC848" s="26"/>
      <c r="BH848" s="16"/>
      <c r="BI848" s="41"/>
      <c r="BT848" s="16"/>
      <c r="CC848" s="16"/>
      <c r="CS848" s="19"/>
      <c r="CX848" s="16"/>
      <c r="DA848" s="16"/>
      <c r="DB848" s="16"/>
      <c r="DC848" s="16"/>
      <c r="DE848" s="16"/>
      <c r="DJ848" s="16"/>
    </row>
    <row r="849" spans="1:114" x14ac:dyDescent="0.35">
      <c r="A849" s="16" t="s">
        <v>6259</v>
      </c>
      <c r="C849" t="s">
        <v>3119</v>
      </c>
      <c r="D849" s="32"/>
      <c r="E849"/>
      <c r="F849" s="16" t="s">
        <v>734</v>
      </c>
      <c r="G849" s="16"/>
      <c r="J849" s="16" t="s">
        <v>119</v>
      </c>
      <c r="K849" s="16"/>
      <c r="L849" s="16"/>
      <c r="M849" s="16">
        <f t="shared" si="40"/>
        <v>1</v>
      </c>
      <c r="N849" s="16"/>
      <c r="O849" s="16"/>
      <c r="P849" s="16"/>
      <c r="Q849" s="16"/>
      <c r="R849" s="16"/>
      <c r="S849" s="16"/>
      <c r="T849" s="16" t="s">
        <v>3118</v>
      </c>
      <c r="U849" s="16"/>
      <c r="V849" s="16"/>
      <c r="AB849" s="16" t="s">
        <v>3119</v>
      </c>
      <c r="AH849" s="16" t="s">
        <v>1961</v>
      </c>
      <c r="AI849" s="16" t="s">
        <v>997</v>
      </c>
      <c r="AJ849" s="16" t="s">
        <v>3120</v>
      </c>
      <c r="AL849" s="16"/>
      <c r="AY849" s="30"/>
      <c r="BC849" s="26"/>
      <c r="BH849" s="16"/>
      <c r="BI849" s="41"/>
      <c r="BT849" s="16"/>
      <c r="CC849" s="16"/>
      <c r="CS849" s="19"/>
      <c r="CX849" s="16"/>
      <c r="DA849" s="16"/>
      <c r="DB849" s="16"/>
      <c r="DC849" s="16"/>
      <c r="DE849" s="16"/>
      <c r="DJ849" s="16"/>
    </row>
    <row r="850" spans="1:114" x14ac:dyDescent="0.35">
      <c r="A850" s="16" t="s">
        <v>6259</v>
      </c>
      <c r="C850" t="s">
        <v>2486</v>
      </c>
      <c r="D850" s="32"/>
      <c r="E850"/>
      <c r="F850" s="16" t="s">
        <v>734</v>
      </c>
      <c r="G850" s="16"/>
      <c r="J850" s="16" t="s">
        <v>119</v>
      </c>
      <c r="K850" s="16"/>
      <c r="L850" s="16"/>
      <c r="M850" s="16">
        <f t="shared" si="40"/>
        <v>1</v>
      </c>
      <c r="N850" s="16"/>
      <c r="O850" s="16"/>
      <c r="P850" s="16"/>
      <c r="Q850" s="16"/>
      <c r="R850" s="16"/>
      <c r="S850" s="16"/>
      <c r="T850" s="16" t="s">
        <v>2485</v>
      </c>
      <c r="U850" s="16"/>
      <c r="V850" s="16"/>
      <c r="AB850" s="16" t="s">
        <v>2486</v>
      </c>
      <c r="AH850" s="16" t="s">
        <v>1230</v>
      </c>
      <c r="AI850" s="16" t="s">
        <v>731</v>
      </c>
      <c r="AJ850" s="16" t="s">
        <v>1192</v>
      </c>
      <c r="AL850" s="16"/>
      <c r="AU850" s="16">
        <f>LEN(AT850)-LEN(SUBSTITUTE(AT850,",",""))+1</f>
        <v>1</v>
      </c>
      <c r="AY850" s="30"/>
      <c r="BC850" s="26"/>
      <c r="BH850" s="16"/>
      <c r="BI850" s="41"/>
      <c r="BT850" s="16"/>
      <c r="CC850" s="16"/>
      <c r="CS850" s="19"/>
      <c r="CX850" s="16"/>
      <c r="DA850" s="16"/>
      <c r="DB850" s="16"/>
      <c r="DC850" s="16"/>
      <c r="DE850" s="16"/>
      <c r="DJ850" s="16"/>
    </row>
    <row r="851" spans="1:114" x14ac:dyDescent="0.35">
      <c r="A851" s="16" t="s">
        <v>6259</v>
      </c>
      <c r="C851" t="s">
        <v>2681</v>
      </c>
      <c r="D851" s="32"/>
      <c r="E851"/>
      <c r="F851" s="16" t="s">
        <v>734</v>
      </c>
      <c r="G851" s="16"/>
      <c r="J851" s="16" t="s">
        <v>119</v>
      </c>
      <c r="K851" s="16"/>
      <c r="L851" s="16"/>
      <c r="M851" s="16">
        <f t="shared" si="40"/>
        <v>1</v>
      </c>
      <c r="N851" s="16"/>
      <c r="O851" s="16"/>
      <c r="P851" s="16"/>
      <c r="Q851" s="16"/>
      <c r="R851" s="16"/>
      <c r="S851" s="16"/>
      <c r="T851" s="16" t="s">
        <v>2680</v>
      </c>
      <c r="U851" s="16"/>
      <c r="V851" s="16"/>
      <c r="AB851" s="16" t="s">
        <v>2681</v>
      </c>
      <c r="AH851" s="16" t="s">
        <v>1230</v>
      </c>
      <c r="AI851" s="16" t="s">
        <v>2259</v>
      </c>
      <c r="AJ851" s="16" t="s">
        <v>1547</v>
      </c>
      <c r="AL851" s="16"/>
      <c r="AY851" s="30"/>
      <c r="BC851" s="26"/>
      <c r="BH851" s="16"/>
      <c r="BI851" s="41"/>
      <c r="BT851" s="16"/>
      <c r="CC851" s="16"/>
      <c r="CS851" s="19"/>
      <c r="CX851" s="16"/>
      <c r="DA851" s="16"/>
      <c r="DB851" s="16"/>
      <c r="DC851" s="16"/>
      <c r="DE851" s="16"/>
      <c r="DJ851" s="16"/>
    </row>
    <row r="852" spans="1:114" x14ac:dyDescent="0.35">
      <c r="A852" s="16" t="s">
        <v>6259</v>
      </c>
      <c r="C852" t="s">
        <v>2783</v>
      </c>
      <c r="D852" s="32"/>
      <c r="E852"/>
      <c r="F852" s="16" t="s">
        <v>734</v>
      </c>
      <c r="G852" s="16"/>
      <c r="J852" s="16" t="s">
        <v>119</v>
      </c>
      <c r="K852" s="16"/>
      <c r="L852" s="16"/>
      <c r="M852" s="16">
        <f t="shared" si="40"/>
        <v>1</v>
      </c>
      <c r="N852" s="16"/>
      <c r="O852" s="16"/>
      <c r="P852" s="16"/>
      <c r="Q852" s="16"/>
      <c r="R852" s="16"/>
      <c r="S852" s="16"/>
      <c r="T852" s="16" t="s">
        <v>2782</v>
      </c>
      <c r="U852" s="16"/>
      <c r="V852" s="16"/>
      <c r="AB852" s="16" t="s">
        <v>2783</v>
      </c>
      <c r="AH852" s="16" t="s">
        <v>1246</v>
      </c>
      <c r="AI852" s="16" t="s">
        <v>1248</v>
      </c>
      <c r="AJ852" s="16" t="s">
        <v>1897</v>
      </c>
      <c r="AL852" s="16"/>
      <c r="AY852" s="30"/>
      <c r="BC852" s="26"/>
      <c r="BH852" s="16"/>
      <c r="BI852" s="41"/>
      <c r="BT852" s="16"/>
      <c r="CC852" s="16"/>
      <c r="CS852" s="19"/>
      <c r="CX852" s="16"/>
      <c r="DA852" s="16"/>
      <c r="DB852" s="16"/>
      <c r="DC852" s="16"/>
      <c r="DE852" s="16"/>
      <c r="DJ852" s="16"/>
    </row>
    <row r="853" spans="1:114" x14ac:dyDescent="0.35">
      <c r="A853" s="16" t="s">
        <v>6259</v>
      </c>
      <c r="C853" t="s">
        <v>1552</v>
      </c>
      <c r="D853" s="32"/>
      <c r="E853"/>
      <c r="F853" s="16" t="s">
        <v>734</v>
      </c>
      <c r="G853" s="16"/>
      <c r="J853" s="16" t="s">
        <v>119</v>
      </c>
      <c r="K853" s="16"/>
      <c r="L853" s="16"/>
      <c r="M853" s="16">
        <f t="shared" si="40"/>
        <v>1</v>
      </c>
      <c r="N853" s="16" t="s">
        <v>6339</v>
      </c>
      <c r="O853" s="16"/>
      <c r="P853" s="16"/>
      <c r="Q853" s="16"/>
      <c r="R853" s="16"/>
      <c r="S853" s="16"/>
      <c r="T853" s="16" t="s">
        <v>1553</v>
      </c>
      <c r="U853" s="16"/>
      <c r="V853" s="16"/>
      <c r="AB853" s="16" t="s">
        <v>1554</v>
      </c>
      <c r="AH853" s="16" t="s">
        <v>5899</v>
      </c>
      <c r="AI853" s="16" t="s">
        <v>997</v>
      </c>
      <c r="AJ853" s="16" t="s">
        <v>1451</v>
      </c>
      <c r="AL853" s="16"/>
      <c r="AU853" s="16">
        <f>LEN(AT853)-LEN(SUBSTITUTE(AT853,",",""))+1</f>
        <v>1</v>
      </c>
      <c r="AW853" s="16">
        <f>LEN(AV853)-LEN(SUBSTITUTE(AV853,",",""))+1</f>
        <v>1</v>
      </c>
      <c r="AY853" s="30">
        <f>Table1[[#This Row], [no. of introduced regions]]/Table1[[#This Row], [no. of native regions]]</f>
        <v>1</v>
      </c>
      <c r="BC853" s="26"/>
      <c r="BH853" s="16"/>
      <c r="BI853" s="41"/>
      <c r="BT853" s="16"/>
      <c r="CC853" s="16"/>
      <c r="CS853" s="19"/>
      <c r="CX853" s="16"/>
      <c r="DA853" s="16"/>
      <c r="DB853" s="16"/>
      <c r="DC853" s="16"/>
      <c r="DE853" s="16"/>
      <c r="DJ853" s="16"/>
    </row>
    <row r="854" spans="1:114" x14ac:dyDescent="0.35">
      <c r="A854" s="16" t="s">
        <v>6259</v>
      </c>
      <c r="C854" t="s">
        <v>2063</v>
      </c>
      <c r="D854" s="32"/>
      <c r="E854"/>
      <c r="F854" s="16" t="s">
        <v>734</v>
      </c>
      <c r="G854" s="16"/>
      <c r="J854" s="16" t="s">
        <v>119</v>
      </c>
      <c r="K854" s="16"/>
      <c r="L854" s="16"/>
      <c r="M854" s="16">
        <f t="shared" si="40"/>
        <v>1</v>
      </c>
      <c r="N854" s="16"/>
      <c r="O854" s="16"/>
      <c r="P854" s="16"/>
      <c r="Q854" s="16"/>
      <c r="R854" s="16"/>
      <c r="S854" s="16"/>
      <c r="T854" s="16" t="s">
        <v>2061</v>
      </c>
      <c r="U854" s="16"/>
      <c r="V854" s="16"/>
      <c r="AB854" s="16" t="s">
        <v>2063</v>
      </c>
      <c r="AH854" s="16" t="s">
        <v>2062</v>
      </c>
      <c r="AI854" s="16" t="s">
        <v>2064</v>
      </c>
      <c r="AJ854" s="16" t="s">
        <v>1430</v>
      </c>
      <c r="AL854" s="16"/>
      <c r="AU854" s="16">
        <f>LEN(AT854)-LEN(SUBSTITUTE(AT854,",",""))+1</f>
        <v>1</v>
      </c>
      <c r="AY854" s="30"/>
      <c r="BC854" s="26"/>
      <c r="BH854" s="16"/>
      <c r="BI854" s="41"/>
      <c r="BT854" s="16"/>
      <c r="CC854" s="16"/>
      <c r="CS854" s="19"/>
      <c r="CX854" s="16"/>
      <c r="DA854" s="16"/>
      <c r="DB854" s="16"/>
      <c r="DC854" s="16"/>
      <c r="DE854" s="16"/>
      <c r="DJ854" s="16"/>
    </row>
    <row r="855" spans="1:114" x14ac:dyDescent="0.35">
      <c r="A855" s="16" t="s">
        <v>6259</v>
      </c>
      <c r="C855" t="s">
        <v>2513</v>
      </c>
      <c r="D855" s="32"/>
      <c r="E855"/>
      <c r="F855" s="16" t="s">
        <v>734</v>
      </c>
      <c r="G855" s="16"/>
      <c r="J855" s="16" t="s">
        <v>119</v>
      </c>
      <c r="K855" s="16"/>
      <c r="L855" s="16"/>
      <c r="M855" s="16">
        <f t="shared" si="40"/>
        <v>1</v>
      </c>
      <c r="N855" s="16"/>
      <c r="O855" s="16"/>
      <c r="P855" s="16"/>
      <c r="Q855" s="16"/>
      <c r="R855" s="16"/>
      <c r="S855" s="16"/>
      <c r="T855" s="16" t="s">
        <v>2512</v>
      </c>
      <c r="U855" s="16"/>
      <c r="V855" s="16"/>
      <c r="AB855" s="16" t="s">
        <v>2513</v>
      </c>
      <c r="AH855" s="16" t="s">
        <v>1246</v>
      </c>
      <c r="AI855" s="16" t="s">
        <v>1402</v>
      </c>
      <c r="AJ855" s="16" t="s">
        <v>1547</v>
      </c>
      <c r="AL855" s="16"/>
      <c r="AU855" s="16">
        <f>LEN(AT855)-LEN(SUBSTITUTE(AT855,",",""))+1</f>
        <v>1</v>
      </c>
      <c r="AY855" s="30"/>
      <c r="BC855" s="26"/>
      <c r="BH855" s="16"/>
      <c r="BI855" s="41"/>
      <c r="BT855" s="16"/>
      <c r="CC855" s="16"/>
      <c r="CS855" s="19"/>
      <c r="CX855" s="16"/>
      <c r="DA855" s="16"/>
      <c r="DB855" s="16"/>
      <c r="DC855" s="16"/>
      <c r="DE855" s="16"/>
      <c r="DJ855" s="16"/>
    </row>
    <row r="856" spans="1:114" x14ac:dyDescent="0.35">
      <c r="A856" s="16" t="s">
        <v>6259</v>
      </c>
      <c r="C856" t="s">
        <v>2704</v>
      </c>
      <c r="D856" s="32"/>
      <c r="E856"/>
      <c r="F856" s="16" t="s">
        <v>734</v>
      </c>
      <c r="G856" s="16"/>
      <c r="J856" s="16" t="s">
        <v>119</v>
      </c>
      <c r="K856" s="16"/>
      <c r="L856" s="16"/>
      <c r="M856" s="16">
        <f t="shared" si="40"/>
        <v>1</v>
      </c>
      <c r="N856" s="16"/>
      <c r="O856" s="16"/>
      <c r="P856" s="16"/>
      <c r="Q856" s="16"/>
      <c r="R856" s="16"/>
      <c r="S856" s="16"/>
      <c r="T856" s="16" t="s">
        <v>2703</v>
      </c>
      <c r="U856" s="16"/>
      <c r="V856" s="16"/>
      <c r="AB856" s="16" t="s">
        <v>2704</v>
      </c>
      <c r="AH856" s="16" t="s">
        <v>963</v>
      </c>
      <c r="AI856" s="16" t="s">
        <v>1245</v>
      </c>
      <c r="AJ856" s="16" t="s">
        <v>1241</v>
      </c>
      <c r="AL856" s="16"/>
      <c r="AY856" s="30"/>
      <c r="BC856" s="26"/>
      <c r="BH856" s="16"/>
      <c r="BI856" s="41"/>
      <c r="BT856" s="16"/>
      <c r="CC856" s="16"/>
      <c r="CS856" s="19"/>
      <c r="CX856" s="16"/>
      <c r="DA856" s="16"/>
      <c r="DB856" s="16"/>
      <c r="DC856" s="16"/>
      <c r="DE856" s="16"/>
      <c r="DJ856" s="16"/>
    </row>
    <row r="857" spans="1:114" x14ac:dyDescent="0.35">
      <c r="A857" s="16" t="s">
        <v>6259</v>
      </c>
      <c r="C857" t="s">
        <v>3111</v>
      </c>
      <c r="D857" s="32"/>
      <c r="E857"/>
      <c r="F857" s="16" t="s">
        <v>734</v>
      </c>
      <c r="G857" s="16"/>
      <c r="J857" s="16" t="s">
        <v>119</v>
      </c>
      <c r="K857" s="16"/>
      <c r="L857" s="16"/>
      <c r="M857" s="16">
        <f t="shared" si="40"/>
        <v>1</v>
      </c>
      <c r="N857" s="16"/>
      <c r="O857" s="16"/>
      <c r="P857" s="16"/>
      <c r="Q857" s="16"/>
      <c r="R857" s="16"/>
      <c r="S857" s="16"/>
      <c r="T857" s="16" t="s">
        <v>3110</v>
      </c>
      <c r="U857" s="16"/>
      <c r="V857" s="16"/>
      <c r="AB857" s="16" t="s">
        <v>3111</v>
      </c>
      <c r="AH857" s="16" t="s">
        <v>2033</v>
      </c>
      <c r="AI857" s="16" t="s">
        <v>1409</v>
      </c>
      <c r="AJ857" s="16" t="s">
        <v>2631</v>
      </c>
      <c r="AL857" s="16"/>
      <c r="AY857" s="30"/>
      <c r="BC857" s="26"/>
      <c r="BH857" s="16"/>
      <c r="BI857" s="41"/>
      <c r="BT857" s="16"/>
      <c r="CC857" s="16"/>
      <c r="CS857" s="19"/>
      <c r="CX857" s="16"/>
      <c r="DA857" s="16"/>
      <c r="DB857" s="16"/>
      <c r="DC857" s="16"/>
      <c r="DE857" s="16"/>
      <c r="DJ857" s="16"/>
    </row>
    <row r="858" spans="1:114" x14ac:dyDescent="0.35">
      <c r="A858" s="16" t="s">
        <v>6259</v>
      </c>
      <c r="C858" t="s">
        <v>2702</v>
      </c>
      <c r="D858" s="32"/>
      <c r="E858"/>
      <c r="F858" s="16" t="s">
        <v>734</v>
      </c>
      <c r="G858" s="16"/>
      <c r="J858" s="16" t="s">
        <v>119</v>
      </c>
      <c r="K858" s="16"/>
      <c r="L858" s="16"/>
      <c r="M858" s="16">
        <f t="shared" si="40"/>
        <v>1</v>
      </c>
      <c r="N858" s="16"/>
      <c r="O858" s="16"/>
      <c r="P858" s="16"/>
      <c r="Q858" s="16"/>
      <c r="R858" s="16"/>
      <c r="S858" s="16"/>
      <c r="T858" s="16" t="s">
        <v>2701</v>
      </c>
      <c r="U858" s="16"/>
      <c r="V858" s="16"/>
      <c r="AB858" s="16" t="s">
        <v>2702</v>
      </c>
      <c r="AH858" s="16" t="s">
        <v>2685</v>
      </c>
      <c r="AI858" s="16" t="s">
        <v>1248</v>
      </c>
      <c r="AJ858" s="16" t="s">
        <v>1803</v>
      </c>
      <c r="AL858" s="16"/>
      <c r="AY858" s="30"/>
      <c r="BC858" s="26"/>
      <c r="BH858" s="16"/>
      <c r="BI858" s="41"/>
      <c r="BT858" s="16"/>
      <c r="CC858" s="16"/>
      <c r="CS858" s="19"/>
      <c r="CX858" s="16"/>
      <c r="DA858" s="16"/>
      <c r="DB858" s="16"/>
      <c r="DC858" s="16"/>
      <c r="DE858" s="16"/>
      <c r="DJ858" s="16"/>
    </row>
    <row r="859" spans="1:114" x14ac:dyDescent="0.35">
      <c r="A859" s="16" t="s">
        <v>6259</v>
      </c>
      <c r="C859" t="s">
        <v>2679</v>
      </c>
      <c r="D859" s="32"/>
      <c r="E859"/>
      <c r="F859" s="16" t="s">
        <v>734</v>
      </c>
      <c r="G859" s="16"/>
      <c r="J859" s="16" t="s">
        <v>119</v>
      </c>
      <c r="K859" s="16"/>
      <c r="L859" s="16"/>
      <c r="M859" s="16">
        <f t="shared" si="40"/>
        <v>1</v>
      </c>
      <c r="N859" s="16"/>
      <c r="O859" s="16"/>
      <c r="P859" s="16"/>
      <c r="Q859" s="16"/>
      <c r="R859" s="16"/>
      <c r="S859" s="16"/>
      <c r="T859" s="16" t="s">
        <v>2677</v>
      </c>
      <c r="U859" s="16"/>
      <c r="V859" s="16"/>
      <c r="AB859" s="16" t="s">
        <v>2679</v>
      </c>
      <c r="AH859" s="16" t="s">
        <v>2678</v>
      </c>
      <c r="AI859" s="16" t="s">
        <v>997</v>
      </c>
      <c r="AJ859" s="16" t="s">
        <v>1249</v>
      </c>
      <c r="AL859" s="16"/>
      <c r="AY859" s="30"/>
      <c r="BC859" s="26"/>
      <c r="BH859" s="16"/>
      <c r="BI859" s="41"/>
      <c r="BT859" s="16"/>
      <c r="CC859" s="16"/>
      <c r="CS859" s="19"/>
      <c r="CX859" s="16"/>
      <c r="DA859" s="16"/>
      <c r="DB859" s="16"/>
      <c r="DC859" s="16"/>
      <c r="DE859" s="16"/>
      <c r="DJ859" s="16"/>
    </row>
    <row r="860" spans="1:114" x14ac:dyDescent="0.35">
      <c r="A860" s="16" t="s">
        <v>6259</v>
      </c>
      <c r="C860" t="s">
        <v>2748</v>
      </c>
      <c r="D860" s="32"/>
      <c r="E860"/>
      <c r="F860" s="16" t="s">
        <v>734</v>
      </c>
      <c r="G860" s="16"/>
      <c r="J860" s="16" t="s">
        <v>119</v>
      </c>
      <c r="K860" s="16"/>
      <c r="L860" s="16"/>
      <c r="M860" s="16">
        <f t="shared" si="40"/>
        <v>1</v>
      </c>
      <c r="N860" s="16"/>
      <c r="O860" s="16"/>
      <c r="P860" s="16"/>
      <c r="Q860" s="16"/>
      <c r="R860" s="16"/>
      <c r="S860" s="16"/>
      <c r="T860" s="16" t="s">
        <v>2747</v>
      </c>
      <c r="U860" s="16"/>
      <c r="V860" s="16"/>
      <c r="AB860" s="16" t="s">
        <v>2748</v>
      </c>
      <c r="AH860" s="16" t="s">
        <v>2739</v>
      </c>
      <c r="AI860" s="16" t="s">
        <v>997</v>
      </c>
      <c r="AJ860" s="16" t="s">
        <v>1252</v>
      </c>
      <c r="AL860" s="16"/>
      <c r="AY860" s="30"/>
      <c r="BC860" s="26"/>
      <c r="BH860" s="16"/>
      <c r="BI860" s="41"/>
      <c r="BT860" s="16"/>
      <c r="CC860" s="16"/>
      <c r="CS860" s="19"/>
      <c r="CX860" s="16"/>
      <c r="DA860" s="16"/>
      <c r="DB860" s="16"/>
      <c r="DC860" s="16"/>
      <c r="DE860" s="16"/>
      <c r="DJ860" s="16"/>
    </row>
    <row r="861" spans="1:114" x14ac:dyDescent="0.35">
      <c r="A861" s="16" t="s">
        <v>6259</v>
      </c>
      <c r="C861" t="s">
        <v>2910</v>
      </c>
      <c r="D861" s="32"/>
      <c r="E861"/>
      <c r="F861" s="16" t="s">
        <v>734</v>
      </c>
      <c r="G861" s="16"/>
      <c r="J861" s="16" t="s">
        <v>119</v>
      </c>
      <c r="K861" s="16"/>
      <c r="L861" s="16"/>
      <c r="M861" s="16">
        <f t="shared" si="40"/>
        <v>1</v>
      </c>
      <c r="N861" s="16"/>
      <c r="O861" s="16"/>
      <c r="P861" s="16"/>
      <c r="Q861" s="16"/>
      <c r="R861" s="16"/>
      <c r="S861" s="16"/>
      <c r="T861" s="16" t="s">
        <v>2909</v>
      </c>
      <c r="U861" s="16"/>
      <c r="V861" s="16"/>
      <c r="AB861" s="16" t="s">
        <v>2910</v>
      </c>
      <c r="AH861" s="16" t="s">
        <v>1246</v>
      </c>
      <c r="AI861" s="16" t="s">
        <v>1402</v>
      </c>
      <c r="AJ861" s="16" t="s">
        <v>1262</v>
      </c>
      <c r="AL861" s="16"/>
      <c r="AY861" s="30"/>
      <c r="BC861" s="26"/>
      <c r="BH861" s="16"/>
      <c r="BI861" s="41"/>
      <c r="BT861" s="16"/>
      <c r="CC861" s="16"/>
      <c r="CS861" s="19"/>
      <c r="CX861" s="16"/>
      <c r="DA861" s="16"/>
      <c r="DB861" s="16"/>
      <c r="DC861" s="16"/>
      <c r="DE861" s="16"/>
      <c r="DJ861" s="16"/>
    </row>
    <row r="862" spans="1:114" x14ac:dyDescent="0.35">
      <c r="A862" s="16" t="s">
        <v>6259</v>
      </c>
      <c r="C862" t="s">
        <v>2140</v>
      </c>
      <c r="D862" s="32"/>
      <c r="E862"/>
      <c r="F862" s="16" t="s">
        <v>734</v>
      </c>
      <c r="G862" s="16"/>
      <c r="J862" s="16" t="s">
        <v>119</v>
      </c>
      <c r="K862" s="16"/>
      <c r="L862" s="16"/>
      <c r="M862" s="16">
        <f t="shared" si="40"/>
        <v>1</v>
      </c>
      <c r="N862" s="16"/>
      <c r="O862" s="16"/>
      <c r="P862" s="16"/>
      <c r="Q862" s="16"/>
      <c r="R862" s="16"/>
      <c r="S862" s="16"/>
      <c r="T862" s="16" t="s">
        <v>2139</v>
      </c>
      <c r="U862" s="16"/>
      <c r="V862" s="16"/>
      <c r="AB862" s="16" t="s">
        <v>2140</v>
      </c>
      <c r="AH862" s="16" t="s">
        <v>1051</v>
      </c>
      <c r="AI862" s="16" t="s">
        <v>1248</v>
      </c>
      <c r="AJ862" s="16" t="s">
        <v>1430</v>
      </c>
      <c r="AL862" s="16"/>
      <c r="AU862" s="16">
        <f>LEN(AT862)-LEN(SUBSTITUTE(AT862,",",""))+1</f>
        <v>1</v>
      </c>
      <c r="AY862" s="30"/>
      <c r="BC862" s="26"/>
      <c r="BH862" s="16"/>
      <c r="BI862" s="41"/>
      <c r="BT862" s="16"/>
      <c r="CC862" s="16"/>
      <c r="CS862" s="19"/>
      <c r="CX862" s="16"/>
      <c r="DA862" s="16"/>
      <c r="DB862" s="16"/>
      <c r="DC862" s="16"/>
      <c r="DE862" s="16"/>
      <c r="DJ862" s="16"/>
    </row>
    <row r="863" spans="1:114" x14ac:dyDescent="0.35">
      <c r="A863" s="16" t="s">
        <v>6259</v>
      </c>
      <c r="C863" t="s">
        <v>2744</v>
      </c>
      <c r="D863" s="32"/>
      <c r="E863"/>
      <c r="F863" s="16" t="s">
        <v>734</v>
      </c>
      <c r="G863" s="16"/>
      <c r="J863" s="16" t="s">
        <v>119</v>
      </c>
      <c r="K863" s="16"/>
      <c r="L863" s="16"/>
      <c r="M863" s="16">
        <f t="shared" si="40"/>
        <v>1</v>
      </c>
      <c r="N863" s="16"/>
      <c r="O863" s="16"/>
      <c r="P863" s="16"/>
      <c r="Q863" s="16"/>
      <c r="R863" s="16"/>
      <c r="S863" s="16"/>
      <c r="T863" s="16" t="s">
        <v>2743</v>
      </c>
      <c r="U863" s="16"/>
      <c r="V863" s="16"/>
      <c r="AB863" s="16" t="s">
        <v>2744</v>
      </c>
      <c r="AH863" s="16" t="s">
        <v>2739</v>
      </c>
      <c r="AI863" s="16" t="s">
        <v>997</v>
      </c>
      <c r="AJ863" s="16" t="s">
        <v>1363</v>
      </c>
      <c r="AL863" s="16"/>
      <c r="AY863" s="30"/>
      <c r="BC863" s="26"/>
      <c r="BH863" s="16"/>
      <c r="BI863" s="41"/>
      <c r="BT863" s="16"/>
      <c r="CC863" s="16"/>
      <c r="CS863" s="19"/>
      <c r="CX863" s="16"/>
      <c r="DA863" s="16"/>
      <c r="DB863" s="16"/>
      <c r="DC863" s="16"/>
      <c r="DE863" s="16"/>
      <c r="DJ863" s="16"/>
    </row>
    <row r="864" spans="1:114" x14ac:dyDescent="0.35">
      <c r="A864" s="16" t="s">
        <v>6259</v>
      </c>
      <c r="C864" t="s">
        <v>2775</v>
      </c>
      <c r="D864" s="32"/>
      <c r="E864"/>
      <c r="F864" s="16" t="s">
        <v>734</v>
      </c>
      <c r="G864" s="16"/>
      <c r="J864" s="16" t="s">
        <v>119</v>
      </c>
      <c r="K864" s="16"/>
      <c r="L864" s="16"/>
      <c r="M864" s="16">
        <f t="shared" si="40"/>
        <v>1</v>
      </c>
      <c r="N864" s="16"/>
      <c r="O864" s="16"/>
      <c r="P864" s="16"/>
      <c r="Q864" s="16"/>
      <c r="R864" s="16"/>
      <c r="S864" s="16"/>
      <c r="T864" s="16" t="s">
        <v>2774</v>
      </c>
      <c r="U864" s="16"/>
      <c r="V864" s="16"/>
      <c r="AB864" s="16" t="s">
        <v>2775</v>
      </c>
      <c r="AH864" s="16" t="s">
        <v>1486</v>
      </c>
      <c r="AI864" s="16" t="s">
        <v>997</v>
      </c>
      <c r="AJ864" s="16" t="s">
        <v>1211</v>
      </c>
      <c r="AL864" s="16"/>
      <c r="AY864" s="30"/>
      <c r="BC864" s="26"/>
      <c r="BH864" s="16"/>
      <c r="BI864" s="41"/>
      <c r="BT864" s="16"/>
      <c r="CC864" s="16"/>
      <c r="CS864" s="19"/>
      <c r="CX864" s="16"/>
      <c r="DA864" s="16"/>
      <c r="DB864" s="16"/>
      <c r="DC864" s="16"/>
      <c r="DE864" s="16"/>
      <c r="DJ864" s="16"/>
    </row>
    <row r="865" spans="1:114" x14ac:dyDescent="0.35">
      <c r="A865" s="16" t="s">
        <v>6259</v>
      </c>
      <c r="C865" t="s">
        <v>2028</v>
      </c>
      <c r="D865" s="32"/>
      <c r="E865"/>
      <c r="F865" s="16" t="s">
        <v>734</v>
      </c>
      <c r="G865" s="16"/>
      <c r="J865" s="16" t="s">
        <v>119</v>
      </c>
      <c r="K865" s="16"/>
      <c r="L865" s="16"/>
      <c r="M865" s="16">
        <f t="shared" si="40"/>
        <v>1</v>
      </c>
      <c r="N865" s="16"/>
      <c r="O865" s="16"/>
      <c r="P865" s="16"/>
      <c r="Q865" s="16"/>
      <c r="R865" s="16"/>
      <c r="S865" s="16"/>
      <c r="T865" s="16" t="s">
        <v>2027</v>
      </c>
      <c r="U865" s="16"/>
      <c r="V865" s="16"/>
      <c r="AB865" s="16" t="s">
        <v>2028</v>
      </c>
      <c r="AH865" s="16" t="s">
        <v>1345</v>
      </c>
      <c r="AI865" s="16" t="s">
        <v>1530</v>
      </c>
      <c r="AJ865" s="16" t="s">
        <v>2029</v>
      </c>
      <c r="AL865" s="16"/>
      <c r="AU865" s="16">
        <f>LEN(AT865)-LEN(SUBSTITUTE(AT865,",",""))+1</f>
        <v>1</v>
      </c>
      <c r="AW865" s="16">
        <f>LEN(AV865)-LEN(SUBSTITUTE(AV865,",",""))+1</f>
        <v>1</v>
      </c>
      <c r="AY865" s="30"/>
      <c r="BC865" s="26"/>
      <c r="BH865" s="16"/>
      <c r="BI865" s="41"/>
      <c r="BT865" s="16"/>
      <c r="CC865" s="16"/>
      <c r="CS865" s="19"/>
      <c r="CX865" s="16"/>
      <c r="DA865" s="16"/>
      <c r="DB865" s="16"/>
      <c r="DC865" s="16"/>
      <c r="DE865" s="16"/>
      <c r="DJ865" s="16"/>
    </row>
    <row r="866" spans="1:114" x14ac:dyDescent="0.35">
      <c r="A866" s="16" t="s">
        <v>6259</v>
      </c>
      <c r="C866" t="s">
        <v>2651</v>
      </c>
      <c r="D866" s="32"/>
      <c r="E866"/>
      <c r="F866" s="16" t="s">
        <v>734</v>
      </c>
      <c r="G866" s="16"/>
      <c r="J866" s="16" t="s">
        <v>119</v>
      </c>
      <c r="K866" s="16"/>
      <c r="L866" s="16"/>
      <c r="M866" s="16">
        <f t="shared" si="40"/>
        <v>1</v>
      </c>
      <c r="N866" s="16"/>
      <c r="O866" s="16"/>
      <c r="P866" s="16"/>
      <c r="Q866" s="16"/>
      <c r="R866" s="16"/>
      <c r="S866" s="16"/>
      <c r="T866" s="16" t="s">
        <v>2650</v>
      </c>
      <c r="U866" s="16"/>
      <c r="V866" s="16"/>
      <c r="AB866" s="16" t="s">
        <v>2651</v>
      </c>
      <c r="AH866" s="16" t="s">
        <v>1246</v>
      </c>
      <c r="AI866" s="16" t="s">
        <v>1245</v>
      </c>
      <c r="AJ866" s="16" t="s">
        <v>2652</v>
      </c>
      <c r="AL866" s="16"/>
      <c r="AU866" s="16">
        <f>LEN(AT866)-LEN(SUBSTITUTE(AT866,",",""))+1</f>
        <v>1</v>
      </c>
      <c r="AY866" s="30"/>
      <c r="BC866" s="26"/>
      <c r="BH866" s="16"/>
      <c r="BI866" s="41"/>
      <c r="BT866" s="16"/>
      <c r="CC866" s="16"/>
      <c r="CS866" s="19"/>
      <c r="CX866" s="16"/>
      <c r="DA866" s="16"/>
      <c r="DB866" s="16"/>
      <c r="DC866" s="16"/>
      <c r="DE866" s="16"/>
      <c r="DJ866" s="16"/>
    </row>
    <row r="867" spans="1:114" x14ac:dyDescent="0.35">
      <c r="A867" s="16" t="s">
        <v>6259</v>
      </c>
      <c r="C867" t="s">
        <v>2248</v>
      </c>
      <c r="D867" s="32"/>
      <c r="E867"/>
      <c r="F867" s="16" t="s">
        <v>734</v>
      </c>
      <c r="G867" s="16"/>
      <c r="J867" s="16" t="s">
        <v>119</v>
      </c>
      <c r="K867" s="16"/>
      <c r="L867" s="16"/>
      <c r="M867" s="16">
        <f t="shared" si="40"/>
        <v>1</v>
      </c>
      <c r="N867" s="16"/>
      <c r="O867" s="16"/>
      <c r="P867" s="16"/>
      <c r="Q867" s="16"/>
      <c r="R867" s="16"/>
      <c r="S867" s="16"/>
      <c r="T867" s="16" t="s">
        <v>2247</v>
      </c>
      <c r="U867" s="16"/>
      <c r="V867" s="16"/>
      <c r="AB867" s="16" t="s">
        <v>2248</v>
      </c>
      <c r="AH867" s="16" t="s">
        <v>1230</v>
      </c>
      <c r="AI867" s="16" t="s">
        <v>2249</v>
      </c>
      <c r="AJ867" s="16" t="s">
        <v>1336</v>
      </c>
      <c r="AL867" s="16"/>
      <c r="AU867" s="16">
        <f>LEN(AT867)-LEN(SUBSTITUTE(AT867,",",""))+1</f>
        <v>1</v>
      </c>
      <c r="AY867" s="30"/>
      <c r="BC867" s="26"/>
      <c r="BH867" s="16"/>
      <c r="BI867" s="41"/>
      <c r="BT867" s="16"/>
      <c r="CC867" s="16"/>
      <c r="CS867" s="19"/>
      <c r="CX867" s="16"/>
      <c r="DA867" s="16"/>
      <c r="DB867" s="16"/>
      <c r="DC867" s="16"/>
      <c r="DE867" s="16"/>
      <c r="DJ867" s="16"/>
    </row>
    <row r="868" spans="1:114" x14ac:dyDescent="0.35">
      <c r="A868" s="16" t="s">
        <v>6259</v>
      </c>
      <c r="C868" t="s">
        <v>2799</v>
      </c>
      <c r="D868" s="32"/>
      <c r="E868"/>
      <c r="F868" s="16" t="s">
        <v>734</v>
      </c>
      <c r="G868" s="16"/>
      <c r="J868" s="16" t="s">
        <v>119</v>
      </c>
      <c r="K868" s="16"/>
      <c r="L868" s="16"/>
      <c r="M868" s="16">
        <f t="shared" si="40"/>
        <v>1</v>
      </c>
      <c r="N868" s="16"/>
      <c r="O868" s="16"/>
      <c r="P868" s="16"/>
      <c r="Q868" s="16"/>
      <c r="R868" s="16"/>
      <c r="S868" s="16"/>
      <c r="T868" s="16" t="s">
        <v>2798</v>
      </c>
      <c r="U868" s="16"/>
      <c r="V868" s="16"/>
      <c r="AB868" s="16" t="s">
        <v>2799</v>
      </c>
      <c r="AH868" s="16" t="s">
        <v>2562</v>
      </c>
      <c r="AI868" s="16" t="s">
        <v>1248</v>
      </c>
      <c r="AJ868" s="16" t="s">
        <v>1211</v>
      </c>
      <c r="AL868" s="16"/>
      <c r="AY868" s="30"/>
      <c r="BC868" s="26"/>
      <c r="BH868" s="16"/>
      <c r="BI868" s="41"/>
      <c r="BT868" s="16"/>
      <c r="CC868" s="16"/>
      <c r="CS868" s="19"/>
      <c r="CX868" s="16"/>
      <c r="DA868" s="16"/>
      <c r="DB868" s="16"/>
      <c r="DC868" s="16"/>
      <c r="DE868" s="16"/>
      <c r="DJ868" s="16"/>
    </row>
    <row r="869" spans="1:114" x14ac:dyDescent="0.35">
      <c r="A869" s="16" t="s">
        <v>6259</v>
      </c>
      <c r="C869" t="s">
        <v>2796</v>
      </c>
      <c r="D869" s="32"/>
      <c r="E869"/>
      <c r="F869" s="16" t="s">
        <v>734</v>
      </c>
      <c r="G869" s="16"/>
      <c r="J869" s="16" t="s">
        <v>119</v>
      </c>
      <c r="K869" s="16"/>
      <c r="L869" s="16"/>
      <c r="M869" s="16">
        <f t="shared" si="40"/>
        <v>1</v>
      </c>
      <c r="N869" s="16"/>
      <c r="O869" s="16"/>
      <c r="P869" s="16"/>
      <c r="Q869" s="16"/>
      <c r="R869" s="16"/>
      <c r="S869" s="16"/>
      <c r="T869" s="16" t="s">
        <v>2795</v>
      </c>
      <c r="U869" s="16"/>
      <c r="V869" s="16"/>
      <c r="AB869" s="16" t="s">
        <v>2796</v>
      </c>
      <c r="AH869" s="16" t="s">
        <v>1345</v>
      </c>
      <c r="AI869" s="16" t="s">
        <v>2797</v>
      </c>
      <c r="AJ869" s="16" t="s">
        <v>2057</v>
      </c>
      <c r="AL869" s="16"/>
      <c r="AY869" s="30"/>
      <c r="BC869" s="26"/>
      <c r="BH869" s="16"/>
      <c r="BI869" s="41"/>
      <c r="BT869" s="16"/>
      <c r="CC869" s="16"/>
      <c r="CS869" s="19"/>
      <c r="CX869" s="16"/>
      <c r="DA869" s="16"/>
      <c r="DB869" s="16"/>
      <c r="DC869" s="16"/>
      <c r="DE869" s="16"/>
      <c r="DJ869" s="16"/>
    </row>
    <row r="870" spans="1:114" x14ac:dyDescent="0.35">
      <c r="A870" s="16" t="s">
        <v>6259</v>
      </c>
      <c r="C870" t="s">
        <v>2080</v>
      </c>
      <c r="D870" s="32"/>
      <c r="E870"/>
      <c r="F870" s="16" t="s">
        <v>734</v>
      </c>
      <c r="G870" s="16"/>
      <c r="J870" s="16" t="s">
        <v>119</v>
      </c>
      <c r="K870" s="16"/>
      <c r="L870" s="16"/>
      <c r="M870" s="16">
        <f t="shared" si="40"/>
        <v>1</v>
      </c>
      <c r="N870" s="16"/>
      <c r="O870" s="16"/>
      <c r="P870" s="16"/>
      <c r="Q870" s="16"/>
      <c r="R870" s="16"/>
      <c r="S870" s="16"/>
      <c r="T870" s="16" t="s">
        <v>2079</v>
      </c>
      <c r="U870" s="16"/>
      <c r="V870" s="16"/>
      <c r="AB870" s="16" t="s">
        <v>2080</v>
      </c>
      <c r="AH870" s="16" t="s">
        <v>1341</v>
      </c>
      <c r="AI870" s="16" t="s">
        <v>1893</v>
      </c>
      <c r="AJ870" s="16" t="s">
        <v>1451</v>
      </c>
      <c r="AL870" s="16"/>
      <c r="AU870" s="16">
        <f>LEN(AT870)-LEN(SUBSTITUTE(AT870,",",""))+1</f>
        <v>1</v>
      </c>
      <c r="AY870" s="30"/>
      <c r="BC870" s="26"/>
      <c r="BH870" s="16"/>
      <c r="BI870" s="41"/>
      <c r="BT870" s="16"/>
      <c r="CC870" s="16"/>
      <c r="CS870" s="19"/>
      <c r="CX870" s="16"/>
      <c r="DA870" s="16"/>
      <c r="DB870" s="16"/>
      <c r="DC870" s="16"/>
      <c r="DE870" s="16"/>
      <c r="DJ870" s="16"/>
    </row>
    <row r="871" spans="1:114" x14ac:dyDescent="0.35">
      <c r="A871" s="16" t="s">
        <v>6259</v>
      </c>
      <c r="C871" t="s">
        <v>2082</v>
      </c>
      <c r="D871" s="32"/>
      <c r="E871"/>
      <c r="F871" s="16" t="s">
        <v>734</v>
      </c>
      <c r="G871" s="16"/>
      <c r="J871" s="16" t="s">
        <v>119</v>
      </c>
      <c r="K871" s="16"/>
      <c r="L871" s="16"/>
      <c r="M871" s="16">
        <f t="shared" si="40"/>
        <v>1</v>
      </c>
      <c r="N871" s="16"/>
      <c r="O871" s="16"/>
      <c r="P871" s="16"/>
      <c r="Q871" s="16"/>
      <c r="R871" s="16"/>
      <c r="S871" s="16"/>
      <c r="T871" s="16" t="s">
        <v>2081</v>
      </c>
      <c r="U871" s="16"/>
      <c r="V871" s="16"/>
      <c r="AB871" s="16" t="s">
        <v>2082</v>
      </c>
      <c r="AH871" s="16" t="s">
        <v>1341</v>
      </c>
      <c r="AI871" s="16" t="s">
        <v>1893</v>
      </c>
      <c r="AJ871" s="16" t="s">
        <v>1451</v>
      </c>
      <c r="AL871" s="16"/>
      <c r="AU871" s="16">
        <f>LEN(AT871)-LEN(SUBSTITUTE(AT871,",",""))+1</f>
        <v>1</v>
      </c>
      <c r="AY871" s="30"/>
      <c r="BC871" s="26"/>
      <c r="BH871" s="16"/>
      <c r="BI871" s="41"/>
      <c r="BT871" s="16"/>
      <c r="CC871" s="16"/>
      <c r="CS871" s="19"/>
      <c r="CX871" s="16"/>
      <c r="DA871" s="16"/>
      <c r="DB871" s="16"/>
      <c r="DC871" s="16"/>
      <c r="DE871" s="16"/>
      <c r="DJ871" s="16"/>
    </row>
    <row r="872" spans="1:114" x14ac:dyDescent="0.35">
      <c r="A872" s="16" t="s">
        <v>6259</v>
      </c>
      <c r="C872" t="s">
        <v>2831</v>
      </c>
      <c r="D872" s="32"/>
      <c r="E872"/>
      <c r="F872" s="16" t="s">
        <v>734</v>
      </c>
      <c r="G872" s="16"/>
      <c r="J872" s="16" t="s">
        <v>119</v>
      </c>
      <c r="K872" s="16"/>
      <c r="L872" s="16"/>
      <c r="M872" s="16">
        <f t="shared" si="40"/>
        <v>1</v>
      </c>
      <c r="N872" s="16"/>
      <c r="O872" s="16"/>
      <c r="P872" s="16"/>
      <c r="Q872" s="16"/>
      <c r="R872" s="16"/>
      <c r="S872" s="16"/>
      <c r="T872" s="16" t="s">
        <v>2830</v>
      </c>
      <c r="U872" s="16"/>
      <c r="V872" s="16"/>
      <c r="AB872" s="16" t="s">
        <v>2831</v>
      </c>
      <c r="AH872" s="16" t="s">
        <v>1277</v>
      </c>
      <c r="AI872" s="16" t="s">
        <v>1404</v>
      </c>
      <c r="AJ872" s="16" t="s">
        <v>2832</v>
      </c>
      <c r="AL872" s="16"/>
      <c r="AY872" s="30"/>
      <c r="BC872" s="26"/>
      <c r="BH872" s="16"/>
      <c r="BI872" s="41"/>
      <c r="BT872" s="16"/>
      <c r="CC872" s="16"/>
      <c r="CS872" s="19"/>
      <c r="CX872" s="16"/>
      <c r="DA872" s="16"/>
      <c r="DB872" s="16"/>
      <c r="DC872" s="16"/>
      <c r="DE872" s="16"/>
      <c r="DJ872" s="16"/>
    </row>
    <row r="873" spans="1:114" x14ac:dyDescent="0.35">
      <c r="A873" s="16" t="s">
        <v>6259</v>
      </c>
      <c r="C873" t="s">
        <v>1863</v>
      </c>
      <c r="D873" s="32"/>
      <c r="E873"/>
      <c r="F873" s="16" t="s">
        <v>734</v>
      </c>
      <c r="G873" s="16"/>
      <c r="J873" s="16" t="s">
        <v>119</v>
      </c>
      <c r="K873" s="16"/>
      <c r="L873" s="16"/>
      <c r="M873" s="16">
        <f t="shared" si="40"/>
        <v>1</v>
      </c>
      <c r="N873" s="16"/>
      <c r="O873" s="16"/>
      <c r="P873" s="16"/>
      <c r="Q873" s="16"/>
      <c r="R873" s="16"/>
      <c r="S873" s="16"/>
      <c r="T873" s="16" t="s">
        <v>1862</v>
      </c>
      <c r="U873" s="16"/>
      <c r="V873" s="16"/>
      <c r="AB873" s="16" t="s">
        <v>1863</v>
      </c>
      <c r="AH873" s="16" t="s">
        <v>1330</v>
      </c>
      <c r="AI873" s="16" t="s">
        <v>1824</v>
      </c>
      <c r="AJ873" s="16" t="s">
        <v>1363</v>
      </c>
      <c r="AL873" s="16"/>
      <c r="AU873" s="16">
        <f>LEN(AT873)-LEN(SUBSTITUTE(AT873,",",""))+1</f>
        <v>1</v>
      </c>
      <c r="AW873" s="16">
        <f>LEN(AV873)-LEN(SUBSTITUTE(AV873,",",""))+1</f>
        <v>1</v>
      </c>
      <c r="AY873" s="30">
        <f>Table1[[#This Row], [no. of introduced regions]]/Table1[[#This Row], [no. of native regions]]</f>
        <v>1</v>
      </c>
      <c r="BC873" s="26"/>
      <c r="BH873" s="16"/>
      <c r="BI873" s="41"/>
      <c r="BT873" s="16"/>
      <c r="CC873" s="16"/>
      <c r="CS873" s="19"/>
      <c r="CX873" s="16"/>
      <c r="DA873" s="16"/>
      <c r="DB873" s="16"/>
      <c r="DC873" s="16"/>
      <c r="DE873" s="16"/>
      <c r="DJ873" s="16"/>
    </row>
    <row r="874" spans="1:114" x14ac:dyDescent="0.35">
      <c r="A874" s="16" t="s">
        <v>6259</v>
      </c>
      <c r="C874" t="s">
        <v>1884</v>
      </c>
      <c r="D874" s="32"/>
      <c r="E874"/>
      <c r="F874" s="16" t="s">
        <v>734</v>
      </c>
      <c r="G874" s="16"/>
      <c r="J874" s="16" t="s">
        <v>119</v>
      </c>
      <c r="K874" s="16"/>
      <c r="L874" s="16"/>
      <c r="M874" s="16">
        <f t="shared" si="40"/>
        <v>1</v>
      </c>
      <c r="N874" s="16"/>
      <c r="O874" s="16"/>
      <c r="P874" s="16"/>
      <c r="Q874" s="16"/>
      <c r="R874" s="16"/>
      <c r="S874" s="16"/>
      <c r="T874" s="16" t="s">
        <v>1883</v>
      </c>
      <c r="U874" s="16"/>
      <c r="V874" s="16"/>
      <c r="AB874" s="16" t="s">
        <v>1884</v>
      </c>
      <c r="AH874" s="16" t="s">
        <v>752</v>
      </c>
      <c r="AI874" s="16" t="s">
        <v>1248</v>
      </c>
      <c r="AJ874" s="16" t="s">
        <v>1885</v>
      </c>
      <c r="AL874" s="16"/>
      <c r="AU874" s="16">
        <f>LEN(AT874)-LEN(SUBSTITUTE(AT874,",",""))+1</f>
        <v>1</v>
      </c>
      <c r="AW874" s="16">
        <f>LEN(AV874)-LEN(SUBSTITUTE(AV874,",",""))+1</f>
        <v>1</v>
      </c>
      <c r="AY874" s="30">
        <f>Table1[[#This Row], [no. of introduced regions]]/Table1[[#This Row], [no. of native regions]]</f>
        <v>1</v>
      </c>
      <c r="BC874" s="26"/>
      <c r="BH874" s="16"/>
      <c r="BI874" s="41"/>
      <c r="BT874" s="16"/>
      <c r="CC874" s="16"/>
      <c r="CS874" s="19"/>
      <c r="CX874" s="16"/>
      <c r="DA874" s="16"/>
      <c r="DB874" s="16"/>
      <c r="DC874" s="16"/>
      <c r="DE874" s="16"/>
      <c r="DJ874" s="16"/>
    </row>
    <row r="875" spans="1:114" x14ac:dyDescent="0.35">
      <c r="A875" s="16" t="s">
        <v>6259</v>
      </c>
      <c r="C875" t="s">
        <v>2497</v>
      </c>
      <c r="D875" s="32"/>
      <c r="E875"/>
      <c r="F875" s="16" t="s">
        <v>734</v>
      </c>
      <c r="G875" s="16"/>
      <c r="J875" s="16" t="s">
        <v>119</v>
      </c>
      <c r="K875" s="16"/>
      <c r="L875" s="16"/>
      <c r="M875" s="16">
        <f t="shared" si="40"/>
        <v>1</v>
      </c>
      <c r="N875" s="16"/>
      <c r="O875" s="16"/>
      <c r="P875" s="16"/>
      <c r="Q875" s="16"/>
      <c r="R875" s="16"/>
      <c r="S875" s="16"/>
      <c r="T875" s="16" t="s">
        <v>2496</v>
      </c>
      <c r="U875" s="16"/>
      <c r="V875" s="16"/>
      <c r="AB875" s="16" t="s">
        <v>2497</v>
      </c>
      <c r="AH875" s="16" t="s">
        <v>1246</v>
      </c>
      <c r="AI875" s="16" t="s">
        <v>1402</v>
      </c>
      <c r="AJ875" s="16" t="s">
        <v>1336</v>
      </c>
      <c r="AL875" s="16"/>
      <c r="AU875" s="16">
        <f>LEN(AT875)-LEN(SUBSTITUTE(AT875,",",""))+1</f>
        <v>1</v>
      </c>
      <c r="AY875" s="30"/>
      <c r="BC875" s="26"/>
      <c r="BH875" s="16"/>
      <c r="BI875" s="41"/>
      <c r="BT875" s="16"/>
      <c r="CC875" s="16"/>
      <c r="CS875" s="19"/>
      <c r="CX875" s="16"/>
      <c r="DA875" s="16"/>
      <c r="DB875" s="16"/>
      <c r="DC875" s="16"/>
      <c r="DE875" s="16"/>
      <c r="DJ875" s="16"/>
    </row>
    <row r="876" spans="1:114" x14ac:dyDescent="0.35">
      <c r="A876" s="16" t="s">
        <v>6259</v>
      </c>
      <c r="C876" t="s">
        <v>2871</v>
      </c>
      <c r="D876" s="32"/>
      <c r="E876"/>
      <c r="F876" s="16" t="s">
        <v>734</v>
      </c>
      <c r="G876" s="16"/>
      <c r="J876" s="16" t="s">
        <v>119</v>
      </c>
      <c r="K876" s="16"/>
      <c r="L876" s="16"/>
      <c r="M876" s="16">
        <f t="shared" si="40"/>
        <v>1</v>
      </c>
      <c r="N876" s="16"/>
      <c r="O876" s="16"/>
      <c r="P876" s="16"/>
      <c r="Q876" s="16"/>
      <c r="R876" s="16"/>
      <c r="S876" s="16"/>
      <c r="T876" s="16" t="s">
        <v>2870</v>
      </c>
      <c r="U876" s="16"/>
      <c r="V876" s="16"/>
      <c r="AB876" s="16" t="s">
        <v>2871</v>
      </c>
      <c r="AH876" s="16" t="s">
        <v>2864</v>
      </c>
      <c r="AI876" s="16" t="s">
        <v>731</v>
      </c>
      <c r="AJ876" s="16" t="s">
        <v>1244</v>
      </c>
      <c r="AL876" s="16"/>
      <c r="AY876" s="30"/>
      <c r="BC876" s="26"/>
      <c r="BH876" s="16"/>
      <c r="BI876" s="41"/>
      <c r="BT876" s="16"/>
      <c r="CC876" s="16"/>
      <c r="CS876" s="19"/>
      <c r="CX876" s="16"/>
      <c r="DA876" s="16"/>
      <c r="DB876" s="16"/>
      <c r="DC876" s="16"/>
      <c r="DE876" s="16"/>
      <c r="DJ876" s="16"/>
    </row>
    <row r="877" spans="1:114" x14ac:dyDescent="0.35">
      <c r="A877" s="16" t="s">
        <v>6259</v>
      </c>
      <c r="C877" t="s">
        <v>2982</v>
      </c>
      <c r="D877" s="32"/>
      <c r="E877"/>
      <c r="F877" s="16" t="s">
        <v>734</v>
      </c>
      <c r="G877" s="16"/>
      <c r="J877" s="16" t="s">
        <v>119</v>
      </c>
      <c r="K877" s="16"/>
      <c r="L877" s="16"/>
      <c r="M877" s="16">
        <f t="shared" si="40"/>
        <v>1</v>
      </c>
      <c r="N877" s="16"/>
      <c r="O877" s="16"/>
      <c r="P877" s="16"/>
      <c r="Q877" s="16"/>
      <c r="R877" s="16"/>
      <c r="S877" s="16"/>
      <c r="T877" s="16" t="s">
        <v>2980</v>
      </c>
      <c r="U877" s="16"/>
      <c r="V877" s="16"/>
      <c r="AB877" s="16" t="s">
        <v>2982</v>
      </c>
      <c r="AH877" s="16" t="s">
        <v>2981</v>
      </c>
      <c r="AI877" s="16" t="s">
        <v>2983</v>
      </c>
      <c r="AJ877" s="16" t="s">
        <v>1897</v>
      </c>
      <c r="AL877" s="16"/>
      <c r="AY877" s="30"/>
      <c r="BC877" s="26"/>
      <c r="BH877" s="16"/>
      <c r="BI877" s="41"/>
      <c r="BT877" s="16"/>
      <c r="CC877" s="16"/>
      <c r="CS877" s="19"/>
      <c r="CX877" s="16"/>
      <c r="DA877" s="16"/>
      <c r="DB877" s="16"/>
      <c r="DC877" s="16"/>
      <c r="DE877" s="16"/>
      <c r="DJ877" s="16"/>
    </row>
    <row r="878" spans="1:114" x14ac:dyDescent="0.35">
      <c r="A878" s="16" t="s">
        <v>6259</v>
      </c>
      <c r="C878" t="s">
        <v>2901</v>
      </c>
      <c r="D878" s="32"/>
      <c r="E878"/>
      <c r="F878" s="16" t="s">
        <v>734</v>
      </c>
      <c r="G878" s="16"/>
      <c r="J878" s="16" t="s">
        <v>119</v>
      </c>
      <c r="K878" s="16"/>
      <c r="L878" s="16"/>
      <c r="M878" s="16">
        <f t="shared" si="40"/>
        <v>1</v>
      </c>
      <c r="N878" s="16"/>
      <c r="O878" s="16"/>
      <c r="P878" s="16"/>
      <c r="Q878" s="16"/>
      <c r="R878" s="16"/>
      <c r="S878" s="16"/>
      <c r="T878" s="16" t="s">
        <v>2900</v>
      </c>
      <c r="U878" s="16"/>
      <c r="V878" s="16"/>
      <c r="AB878" s="16" t="s">
        <v>2901</v>
      </c>
      <c r="AH878" s="16" t="s">
        <v>2708</v>
      </c>
      <c r="AI878" s="16" t="s">
        <v>1248</v>
      </c>
      <c r="AJ878" s="16" t="s">
        <v>2619</v>
      </c>
      <c r="AL878" s="16"/>
      <c r="AY878" s="30"/>
      <c r="BC878" s="26"/>
      <c r="BH878" s="16"/>
      <c r="BI878" s="41"/>
      <c r="BT878" s="16"/>
      <c r="CC878" s="16"/>
      <c r="CS878" s="19"/>
      <c r="CX878" s="16"/>
      <c r="DA878" s="16"/>
      <c r="DB878" s="16"/>
      <c r="DC878" s="16"/>
      <c r="DE878" s="16"/>
      <c r="DJ878" s="16"/>
    </row>
    <row r="879" spans="1:114" x14ac:dyDescent="0.35">
      <c r="A879" s="16" t="s">
        <v>6259</v>
      </c>
      <c r="C879" t="s">
        <v>1993</v>
      </c>
      <c r="D879" s="32"/>
      <c r="E879"/>
      <c r="F879" s="16" t="s">
        <v>734</v>
      </c>
      <c r="G879" s="16"/>
      <c r="J879" s="16" t="s">
        <v>119</v>
      </c>
      <c r="K879" s="16"/>
      <c r="L879" s="16"/>
      <c r="M879" s="16">
        <f t="shared" si="40"/>
        <v>1</v>
      </c>
      <c r="N879" s="16"/>
      <c r="O879" s="16"/>
      <c r="P879" s="16"/>
      <c r="Q879" s="16"/>
      <c r="R879" s="16"/>
      <c r="S879" s="16"/>
      <c r="T879" s="16" t="s">
        <v>1992</v>
      </c>
      <c r="U879" s="16"/>
      <c r="V879" s="16"/>
      <c r="AB879" s="16" t="s">
        <v>1993</v>
      </c>
      <c r="AH879" s="16" t="s">
        <v>1345</v>
      </c>
      <c r="AI879" s="16" t="s">
        <v>1402</v>
      </c>
      <c r="AJ879" s="16" t="s">
        <v>1765</v>
      </c>
      <c r="AL879" s="16"/>
      <c r="AU879" s="16">
        <f>LEN(AT879)-LEN(SUBSTITUTE(AT879,",",""))+1</f>
        <v>1</v>
      </c>
      <c r="AW879" s="16">
        <f>LEN(AV879)-LEN(SUBSTITUTE(AV879,",",""))+1</f>
        <v>1</v>
      </c>
      <c r="AY879" s="30"/>
      <c r="BC879" s="26"/>
      <c r="BH879" s="16"/>
      <c r="BI879" s="41"/>
      <c r="BT879" s="16"/>
      <c r="CC879" s="16"/>
      <c r="CS879" s="19"/>
      <c r="CX879" s="16"/>
      <c r="DA879" s="16"/>
      <c r="DB879" s="16"/>
      <c r="DC879" s="16"/>
      <c r="DE879" s="16"/>
      <c r="DJ879" s="16"/>
    </row>
    <row r="880" spans="1:114" x14ac:dyDescent="0.35">
      <c r="A880" s="16" t="s">
        <v>6259</v>
      </c>
      <c r="C880" t="s">
        <v>2857</v>
      </c>
      <c r="D880" s="32"/>
      <c r="E880"/>
      <c r="F880" s="16" t="s">
        <v>734</v>
      </c>
      <c r="G880" s="16"/>
      <c r="J880" s="16" t="s">
        <v>119</v>
      </c>
      <c r="K880" s="16"/>
      <c r="L880" s="16"/>
      <c r="M880" s="16">
        <f t="shared" si="40"/>
        <v>1</v>
      </c>
      <c r="N880" s="16"/>
      <c r="O880" s="16"/>
      <c r="P880" s="16"/>
      <c r="Q880" s="16"/>
      <c r="R880" s="16"/>
      <c r="S880" s="16"/>
      <c r="T880" s="16" t="s">
        <v>2856</v>
      </c>
      <c r="U880" s="16"/>
      <c r="V880" s="16"/>
      <c r="AB880" s="16" t="s">
        <v>2857</v>
      </c>
      <c r="AH880" s="16" t="s">
        <v>2708</v>
      </c>
      <c r="AI880" s="16" t="s">
        <v>2855</v>
      </c>
      <c r="AJ880" s="16" t="s">
        <v>1966</v>
      </c>
      <c r="AL880" s="16"/>
      <c r="AY880" s="30"/>
      <c r="BC880" s="26"/>
      <c r="BH880" s="16"/>
      <c r="BI880" s="41"/>
      <c r="BT880" s="16"/>
      <c r="CC880" s="16"/>
      <c r="CS880" s="19"/>
      <c r="CX880" s="16"/>
      <c r="DA880" s="16"/>
      <c r="DB880" s="16"/>
      <c r="DC880" s="16"/>
      <c r="DE880" s="16"/>
      <c r="DJ880" s="16"/>
    </row>
    <row r="881" spans="1:114" x14ac:dyDescent="0.35">
      <c r="A881" s="16" t="s">
        <v>6259</v>
      </c>
      <c r="C881" t="s">
        <v>2416</v>
      </c>
      <c r="D881" s="32"/>
      <c r="E881"/>
      <c r="F881" s="16" t="s">
        <v>734</v>
      </c>
      <c r="G881" s="16"/>
      <c r="J881" s="16" t="s">
        <v>119</v>
      </c>
      <c r="K881" s="16"/>
      <c r="L881" s="16"/>
      <c r="M881" s="16">
        <f t="shared" si="40"/>
        <v>1</v>
      </c>
      <c r="N881" s="16"/>
      <c r="O881" s="16"/>
      <c r="P881" s="16"/>
      <c r="Q881" s="16"/>
      <c r="R881" s="16"/>
      <c r="S881" s="16"/>
      <c r="T881" s="16" t="s">
        <v>2414</v>
      </c>
      <c r="U881" s="16"/>
      <c r="V881" s="16"/>
      <c r="AB881" s="16" t="s">
        <v>2416</v>
      </c>
      <c r="AH881" s="16" t="s">
        <v>2415</v>
      </c>
      <c r="AI881" s="16" t="s">
        <v>1404</v>
      </c>
      <c r="AJ881" s="16" t="s">
        <v>1451</v>
      </c>
      <c r="AL881" s="16"/>
      <c r="AU881" s="16">
        <f>LEN(AT881)-LEN(SUBSTITUTE(AT881,",",""))+1</f>
        <v>1</v>
      </c>
      <c r="AY881" s="30"/>
      <c r="BC881" s="26"/>
      <c r="BH881" s="16"/>
      <c r="BI881" s="41"/>
      <c r="BT881" s="16"/>
      <c r="CC881" s="16"/>
      <c r="CS881" s="19"/>
      <c r="CX881" s="16"/>
      <c r="DA881" s="16"/>
      <c r="DB881" s="16"/>
      <c r="DC881" s="16"/>
      <c r="DE881" s="16"/>
      <c r="DJ881" s="16"/>
    </row>
    <row r="882" spans="1:114" x14ac:dyDescent="0.35">
      <c r="A882" s="16" t="s">
        <v>6259</v>
      </c>
      <c r="C882" t="s">
        <v>2854</v>
      </c>
      <c r="D882" s="32"/>
      <c r="E882"/>
      <c r="F882" s="16" t="s">
        <v>734</v>
      </c>
      <c r="G882" s="16"/>
      <c r="J882" s="16" t="s">
        <v>119</v>
      </c>
      <c r="K882" s="16"/>
      <c r="L882" s="16"/>
      <c r="M882" s="16">
        <f t="shared" si="40"/>
        <v>1</v>
      </c>
      <c r="N882" s="16"/>
      <c r="O882" s="16"/>
      <c r="P882" s="16"/>
      <c r="Q882" s="16"/>
      <c r="R882" s="16"/>
      <c r="S882" s="16"/>
      <c r="T882" s="16" t="s">
        <v>2853</v>
      </c>
      <c r="U882" s="16"/>
      <c r="V882" s="16"/>
      <c r="AB882" s="16" t="s">
        <v>2854</v>
      </c>
      <c r="AH882" s="16" t="s">
        <v>2708</v>
      </c>
      <c r="AI882" s="16" t="s">
        <v>2855</v>
      </c>
      <c r="AJ882" s="16" t="s">
        <v>1966</v>
      </c>
      <c r="AL882" s="16"/>
      <c r="AY882" s="30"/>
      <c r="BC882" s="26"/>
      <c r="BH882" s="16"/>
      <c r="BI882" s="41"/>
      <c r="BT882" s="16"/>
      <c r="CC882" s="16"/>
      <c r="CS882" s="19"/>
      <c r="CX882" s="16"/>
      <c r="DA882" s="16"/>
      <c r="DB882" s="16"/>
      <c r="DC882" s="16"/>
      <c r="DE882" s="16"/>
      <c r="DJ882" s="16"/>
    </row>
    <row r="883" spans="1:114" x14ac:dyDescent="0.35">
      <c r="A883" s="16" t="s">
        <v>6259</v>
      </c>
      <c r="C883" t="s">
        <v>2447</v>
      </c>
      <c r="D883" s="32"/>
      <c r="E883"/>
      <c r="F883" s="16" t="s">
        <v>734</v>
      </c>
      <c r="G883" s="16"/>
      <c r="J883" s="16" t="s">
        <v>119</v>
      </c>
      <c r="K883" s="16"/>
      <c r="L883" s="16"/>
      <c r="M883" s="16">
        <f t="shared" si="40"/>
        <v>1</v>
      </c>
      <c r="N883" s="16"/>
      <c r="O883" s="16"/>
      <c r="P883" s="16"/>
      <c r="Q883" s="16"/>
      <c r="R883" s="16"/>
      <c r="S883" s="16"/>
      <c r="T883" s="16" t="s">
        <v>2445</v>
      </c>
      <c r="U883" s="16"/>
      <c r="V883" s="16"/>
      <c r="AB883" s="16" t="s">
        <v>2447</v>
      </c>
      <c r="AH883" s="16" t="s">
        <v>2446</v>
      </c>
      <c r="AI883" s="16" t="s">
        <v>1245</v>
      </c>
      <c r="AJ883" s="16" t="s">
        <v>1430</v>
      </c>
      <c r="AL883" s="16"/>
      <c r="AU883" s="16">
        <f t="shared" ref="AU883:AU889" si="42">LEN(AT883)-LEN(SUBSTITUTE(AT883,",",""))+1</f>
        <v>1</v>
      </c>
      <c r="AY883" s="30"/>
      <c r="BC883" s="26"/>
      <c r="BH883" s="16"/>
      <c r="BI883" s="41"/>
      <c r="BT883" s="16"/>
      <c r="CC883" s="16"/>
      <c r="CS883" s="19"/>
      <c r="CX883" s="16"/>
      <c r="DA883" s="16"/>
      <c r="DB883" s="16"/>
      <c r="DC883" s="16"/>
      <c r="DE883" s="16"/>
      <c r="DJ883" s="16"/>
    </row>
    <row r="884" spans="1:114" x14ac:dyDescent="0.35">
      <c r="A884" s="16" t="s">
        <v>6259</v>
      </c>
      <c r="C884" t="s">
        <v>2150</v>
      </c>
      <c r="D884" s="32"/>
      <c r="E884"/>
      <c r="F884" s="16" t="s">
        <v>734</v>
      </c>
      <c r="G884" s="16"/>
      <c r="J884" s="16" t="s">
        <v>119</v>
      </c>
      <c r="K884" s="16"/>
      <c r="L884" s="16"/>
      <c r="M884" s="16">
        <f t="shared" si="40"/>
        <v>1</v>
      </c>
      <c r="N884" s="16"/>
      <c r="O884" s="16"/>
      <c r="P884" s="16"/>
      <c r="Q884" s="16"/>
      <c r="R884" s="16"/>
      <c r="S884" s="16"/>
      <c r="T884" s="16" t="s">
        <v>2149</v>
      </c>
      <c r="U884" s="16"/>
      <c r="V884" s="16"/>
      <c r="AB884" s="16" t="s">
        <v>2150</v>
      </c>
      <c r="AH884" s="16" t="s">
        <v>1341</v>
      </c>
      <c r="AI884" s="16" t="s">
        <v>997</v>
      </c>
      <c r="AJ884" s="16" t="s">
        <v>1765</v>
      </c>
      <c r="AL884" s="16"/>
      <c r="AU884" s="16">
        <f t="shared" si="42"/>
        <v>1</v>
      </c>
      <c r="AY884" s="30"/>
      <c r="BC884" s="26"/>
      <c r="BH884" s="16"/>
      <c r="BI884" s="41"/>
      <c r="BT884" s="16"/>
      <c r="CC884" s="16"/>
      <c r="CS884" s="19"/>
      <c r="CX884" s="16"/>
      <c r="DA884" s="16"/>
      <c r="DB884" s="16"/>
      <c r="DC884" s="16"/>
      <c r="DE884" s="16"/>
      <c r="DJ884" s="16"/>
    </row>
    <row r="885" spans="1:114" x14ac:dyDescent="0.35">
      <c r="A885" s="16" t="s">
        <v>6259</v>
      </c>
      <c r="C885" t="s">
        <v>2041</v>
      </c>
      <c r="D885" s="32"/>
      <c r="E885"/>
      <c r="F885" s="16" t="s">
        <v>734</v>
      </c>
      <c r="G885" s="16"/>
      <c r="J885" s="16" t="s">
        <v>119</v>
      </c>
      <c r="K885" s="16"/>
      <c r="L885" s="16"/>
      <c r="M885" s="16">
        <f t="shared" si="40"/>
        <v>1</v>
      </c>
      <c r="N885" s="16"/>
      <c r="O885" s="16"/>
      <c r="P885" s="16"/>
      <c r="Q885" s="16"/>
      <c r="R885" s="16"/>
      <c r="S885" s="16"/>
      <c r="T885" s="16" t="s">
        <v>2040</v>
      </c>
      <c r="U885" s="16"/>
      <c r="V885" s="16"/>
      <c r="AB885" s="16" t="s">
        <v>2041</v>
      </c>
      <c r="AH885" s="16" t="s">
        <v>799</v>
      </c>
      <c r="AI885" s="16" t="s">
        <v>2042</v>
      </c>
      <c r="AJ885" s="16" t="s">
        <v>2043</v>
      </c>
      <c r="AL885" s="16"/>
      <c r="AU885" s="16">
        <f t="shared" si="42"/>
        <v>1</v>
      </c>
      <c r="AW885" s="16">
        <f>LEN(AV885)-LEN(SUBSTITUTE(AV885,",",""))+1</f>
        <v>1</v>
      </c>
      <c r="AY885" s="30"/>
      <c r="BC885" s="26"/>
      <c r="BH885" s="16"/>
      <c r="BI885" s="41"/>
      <c r="BT885" s="16"/>
      <c r="CC885" s="16"/>
      <c r="CS885" s="19"/>
      <c r="CX885" s="16"/>
      <c r="DA885" s="16"/>
      <c r="DB885" s="16"/>
      <c r="DC885" s="16"/>
      <c r="DE885" s="16"/>
      <c r="DJ885" s="16"/>
    </row>
    <row r="886" spans="1:114" x14ac:dyDescent="0.35">
      <c r="A886" s="16" t="s">
        <v>6259</v>
      </c>
      <c r="C886" t="s">
        <v>2053</v>
      </c>
      <c r="D886" s="32"/>
      <c r="E886"/>
      <c r="F886" s="16" t="s">
        <v>734</v>
      </c>
      <c r="G886" s="16"/>
      <c r="J886" s="16" t="s">
        <v>119</v>
      </c>
      <c r="K886" s="16"/>
      <c r="L886" s="16"/>
      <c r="M886" s="16">
        <f t="shared" si="40"/>
        <v>1</v>
      </c>
      <c r="N886" s="16"/>
      <c r="O886" s="16"/>
      <c r="P886" s="16"/>
      <c r="Q886" s="16"/>
      <c r="R886" s="16"/>
      <c r="S886" s="16"/>
      <c r="T886" s="16" t="s">
        <v>2052</v>
      </c>
      <c r="U886" s="16"/>
      <c r="V886" s="16"/>
      <c r="AB886" s="16" t="s">
        <v>2053</v>
      </c>
      <c r="AH886" s="16" t="s">
        <v>1345</v>
      </c>
      <c r="AI886" s="16" t="s">
        <v>1530</v>
      </c>
      <c r="AJ886" s="16" t="s">
        <v>1336</v>
      </c>
      <c r="AL886" s="16"/>
      <c r="AU886" s="16">
        <f t="shared" si="42"/>
        <v>1</v>
      </c>
      <c r="AW886" s="16">
        <f>LEN(AV886)-LEN(SUBSTITUTE(AV886,",",""))+1</f>
        <v>1</v>
      </c>
      <c r="AY886" s="30"/>
      <c r="BC886" s="26"/>
      <c r="BH886" s="16"/>
      <c r="BI886" s="41"/>
      <c r="BT886" s="16"/>
      <c r="CC886" s="16"/>
      <c r="CS886" s="19"/>
      <c r="CX886" s="16"/>
      <c r="DA886" s="16"/>
      <c r="DB886" s="16"/>
      <c r="DC886" s="16"/>
      <c r="DE886" s="16"/>
      <c r="DJ886" s="16"/>
    </row>
    <row r="887" spans="1:114" x14ac:dyDescent="0.35">
      <c r="A887" s="16" t="s">
        <v>6259</v>
      </c>
      <c r="C887" t="s">
        <v>2331</v>
      </c>
      <c r="D887" s="32"/>
      <c r="E887"/>
      <c r="F887" s="16" t="s">
        <v>734</v>
      </c>
      <c r="G887" s="16"/>
      <c r="J887" s="16" t="s">
        <v>119</v>
      </c>
      <c r="K887" s="16"/>
      <c r="L887" s="16"/>
      <c r="M887" s="16">
        <f t="shared" si="40"/>
        <v>1</v>
      </c>
      <c r="N887" s="16"/>
      <c r="O887" s="16"/>
      <c r="P887" s="16"/>
      <c r="Q887" s="16"/>
      <c r="R887" s="16"/>
      <c r="S887" s="16"/>
      <c r="T887" s="16" t="s">
        <v>2330</v>
      </c>
      <c r="U887" s="16"/>
      <c r="V887" s="16"/>
      <c r="AB887" s="16" t="s">
        <v>2331</v>
      </c>
      <c r="AH887" s="16" t="s">
        <v>5899</v>
      </c>
      <c r="AI887" s="16" t="s">
        <v>946</v>
      </c>
      <c r="AJ887" s="16" t="s">
        <v>1405</v>
      </c>
      <c r="AL887" s="16"/>
      <c r="AU887" s="16">
        <f t="shared" si="42"/>
        <v>1</v>
      </c>
      <c r="AY887" s="30"/>
      <c r="BC887" s="26"/>
      <c r="BH887" s="16"/>
      <c r="BI887" s="41"/>
      <c r="BT887" s="16"/>
      <c r="CC887" s="16"/>
      <c r="CS887" s="19"/>
      <c r="CX887" s="16"/>
      <c r="DA887" s="16"/>
      <c r="DB887" s="16"/>
      <c r="DC887" s="16"/>
      <c r="DE887" s="16"/>
      <c r="DJ887" s="16"/>
    </row>
    <row r="888" spans="1:114" x14ac:dyDescent="0.35">
      <c r="A888" s="16" t="s">
        <v>6259</v>
      </c>
      <c r="C888" t="s">
        <v>1931</v>
      </c>
      <c r="D888" s="32"/>
      <c r="E888"/>
      <c r="F888" s="16" t="s">
        <v>734</v>
      </c>
      <c r="G888" s="16"/>
      <c r="J888" s="16" t="s">
        <v>119</v>
      </c>
      <c r="K888" s="16"/>
      <c r="L888" s="16"/>
      <c r="M888" s="16">
        <f t="shared" si="40"/>
        <v>1</v>
      </c>
      <c r="N888" s="16"/>
      <c r="O888" s="16"/>
      <c r="P888" s="16"/>
      <c r="Q888" s="16"/>
      <c r="R888" s="16"/>
      <c r="S888" s="16"/>
      <c r="T888" s="16" t="s">
        <v>1930</v>
      </c>
      <c r="U888" s="16"/>
      <c r="V888" s="16"/>
      <c r="AB888" s="16" t="s">
        <v>1931</v>
      </c>
      <c r="AH888" s="16" t="s">
        <v>1345</v>
      </c>
      <c r="AI888" s="16" t="s">
        <v>1404</v>
      </c>
      <c r="AJ888" s="16" t="s">
        <v>1932</v>
      </c>
      <c r="AL888" s="16"/>
      <c r="AU888" s="16">
        <f t="shared" si="42"/>
        <v>1</v>
      </c>
      <c r="AW888" s="16">
        <f>LEN(AV888)-LEN(SUBSTITUTE(AV888,",",""))+1</f>
        <v>1</v>
      </c>
      <c r="AY888" s="30">
        <f>Table1[[#This Row], [no. of introduced regions]]/Table1[[#This Row], [no. of native regions]]</f>
        <v>1</v>
      </c>
      <c r="BC888" s="26"/>
      <c r="BH888" s="16"/>
      <c r="BI888" s="41"/>
      <c r="BT888" s="16"/>
      <c r="CC888" s="16"/>
      <c r="CS888" s="19"/>
      <c r="CX888" s="16"/>
      <c r="DA888" s="16"/>
      <c r="DB888" s="16"/>
      <c r="DC888" s="16"/>
      <c r="DE888" s="16"/>
      <c r="DJ888" s="16"/>
    </row>
    <row r="889" spans="1:114" x14ac:dyDescent="0.35">
      <c r="A889" s="16" t="s">
        <v>6259</v>
      </c>
      <c r="C889" t="s">
        <v>1989</v>
      </c>
      <c r="D889" s="32"/>
      <c r="E889"/>
      <c r="F889" s="16" t="s">
        <v>734</v>
      </c>
      <c r="G889" s="16"/>
      <c r="J889" s="16" t="s">
        <v>119</v>
      </c>
      <c r="K889" s="16"/>
      <c r="L889" s="16"/>
      <c r="M889" s="16">
        <f t="shared" si="40"/>
        <v>1</v>
      </c>
      <c r="N889" s="16"/>
      <c r="O889" s="16"/>
      <c r="P889" s="16"/>
      <c r="Q889" s="16"/>
      <c r="R889" s="16"/>
      <c r="S889" s="16"/>
      <c r="T889" s="16" t="s">
        <v>1988</v>
      </c>
      <c r="U889" s="16"/>
      <c r="V889" s="16"/>
      <c r="AB889" s="16" t="s">
        <v>1989</v>
      </c>
      <c r="AH889" s="16" t="s">
        <v>1345</v>
      </c>
      <c r="AI889" s="16" t="s">
        <v>1402</v>
      </c>
      <c r="AJ889" s="16" t="s">
        <v>1336</v>
      </c>
      <c r="AL889" s="16"/>
      <c r="AU889" s="16">
        <f t="shared" si="42"/>
        <v>1</v>
      </c>
      <c r="AW889" s="16">
        <f>LEN(AV889)-LEN(SUBSTITUTE(AV889,",",""))+1</f>
        <v>1</v>
      </c>
      <c r="AY889" s="30"/>
      <c r="BC889" s="26"/>
      <c r="BH889" s="16"/>
      <c r="BI889" s="41"/>
      <c r="BT889" s="16"/>
      <c r="CC889" s="16"/>
      <c r="CS889" s="19"/>
      <c r="CX889" s="16"/>
      <c r="DA889" s="16"/>
      <c r="DB889" s="16"/>
      <c r="DC889" s="16"/>
      <c r="DE889" s="16"/>
      <c r="DJ889" s="16"/>
    </row>
    <row r="890" spans="1:114" x14ac:dyDescent="0.35">
      <c r="A890" s="16" t="s">
        <v>6259</v>
      </c>
      <c r="C890" t="s">
        <v>2690</v>
      </c>
      <c r="D890" s="32"/>
      <c r="E890"/>
      <c r="F890" s="16" t="s">
        <v>734</v>
      </c>
      <c r="G890" s="16"/>
      <c r="J890" s="16" t="s">
        <v>119</v>
      </c>
      <c r="K890" s="16"/>
      <c r="L890" s="16"/>
      <c r="M890" s="16">
        <f t="shared" si="40"/>
        <v>1</v>
      </c>
      <c r="N890" s="16"/>
      <c r="O890" s="16"/>
      <c r="P890" s="16"/>
      <c r="Q890" s="16"/>
      <c r="R890" s="16"/>
      <c r="S890" s="16"/>
      <c r="T890" s="16" t="s">
        <v>2689</v>
      </c>
      <c r="U890" s="16"/>
      <c r="V890" s="16"/>
      <c r="AB890" s="16" t="s">
        <v>2690</v>
      </c>
      <c r="AH890" s="16" t="s">
        <v>2685</v>
      </c>
      <c r="AI890" s="16" t="s">
        <v>1248</v>
      </c>
      <c r="AJ890" s="16" t="s">
        <v>2619</v>
      </c>
      <c r="AL890" s="16"/>
      <c r="AY890" s="30"/>
      <c r="BC890" s="26"/>
      <c r="BH890" s="16"/>
      <c r="BI890" s="41"/>
      <c r="BT890" s="16"/>
      <c r="CC890" s="16"/>
      <c r="CS890" s="19"/>
      <c r="CX890" s="16"/>
      <c r="DA890" s="16"/>
      <c r="DB890" s="16"/>
      <c r="DC890" s="16"/>
      <c r="DE890" s="16"/>
      <c r="DJ890" s="16"/>
    </row>
    <row r="891" spans="1:114" x14ac:dyDescent="0.35">
      <c r="A891" s="16" t="s">
        <v>6259</v>
      </c>
      <c r="C891" t="s">
        <v>1949</v>
      </c>
      <c r="D891" s="32"/>
      <c r="E891"/>
      <c r="F891" s="16" t="s">
        <v>734</v>
      </c>
      <c r="G891" s="16"/>
      <c r="J891" s="16" t="s">
        <v>119</v>
      </c>
      <c r="K891" s="16"/>
      <c r="L891" s="16"/>
      <c r="M891" s="16">
        <f t="shared" si="40"/>
        <v>1</v>
      </c>
      <c r="N891" s="16"/>
      <c r="O891" s="16"/>
      <c r="P891" s="16"/>
      <c r="Q891" s="16"/>
      <c r="R891" s="16"/>
      <c r="S891" s="16"/>
      <c r="T891" s="16" t="s">
        <v>1948</v>
      </c>
      <c r="U891" s="16"/>
      <c r="V891" s="16"/>
      <c r="AB891" s="16" t="s">
        <v>1949</v>
      </c>
      <c r="AH891" s="16" t="s">
        <v>777</v>
      </c>
      <c r="AI891" s="16" t="s">
        <v>1191</v>
      </c>
      <c r="AJ891" s="16" t="s">
        <v>1950</v>
      </c>
      <c r="AL891" s="16"/>
      <c r="AU891" s="16">
        <f>LEN(AT891)-LEN(SUBSTITUTE(AT891,",",""))+1</f>
        <v>1</v>
      </c>
      <c r="AW891" s="16">
        <f>LEN(AV891)-LEN(SUBSTITUTE(AV891,",",""))+1</f>
        <v>1</v>
      </c>
      <c r="AY891" s="30">
        <f>Table1[[#This Row], [no. of introduced regions]]/Table1[[#This Row], [no. of native regions]]</f>
        <v>1</v>
      </c>
      <c r="BC891" s="26"/>
      <c r="BH891" s="16"/>
      <c r="BI891" s="41"/>
      <c r="BT891" s="16"/>
      <c r="CC891" s="16"/>
      <c r="CS891" s="19"/>
      <c r="CX891" s="16"/>
      <c r="DA891" s="16"/>
      <c r="DB891" s="16"/>
      <c r="DC891" s="16"/>
      <c r="DE891" s="16"/>
      <c r="DJ891" s="16"/>
    </row>
    <row r="892" spans="1:114" x14ac:dyDescent="0.35">
      <c r="A892" s="16" t="s">
        <v>6259</v>
      </c>
      <c r="C892" t="s">
        <v>2375</v>
      </c>
      <c r="D892" s="32"/>
      <c r="E892"/>
      <c r="F892" s="16" t="s">
        <v>734</v>
      </c>
      <c r="G892" s="16"/>
      <c r="J892" s="16" t="s">
        <v>119</v>
      </c>
      <c r="K892" s="16"/>
      <c r="L892" s="16"/>
      <c r="M892" s="16">
        <f t="shared" si="40"/>
        <v>1</v>
      </c>
      <c r="N892" s="16"/>
      <c r="O892" s="16"/>
      <c r="P892" s="16"/>
      <c r="Q892" s="16"/>
      <c r="R892" s="16"/>
      <c r="S892" s="16"/>
      <c r="T892" s="16" t="s">
        <v>2374</v>
      </c>
      <c r="U892" s="16"/>
      <c r="V892" s="16"/>
      <c r="AB892" s="16" t="s">
        <v>2375</v>
      </c>
      <c r="AH892" s="16" t="s">
        <v>1287</v>
      </c>
      <c r="AI892" s="16" t="s">
        <v>2376</v>
      </c>
      <c r="AJ892" s="16" t="s">
        <v>1772</v>
      </c>
      <c r="AL892" s="16"/>
      <c r="AU892" s="16">
        <f>LEN(AT892)-LEN(SUBSTITUTE(AT892,",",""))+1</f>
        <v>1</v>
      </c>
      <c r="AY892" s="30"/>
      <c r="BC892" s="26"/>
      <c r="BH892" s="16"/>
      <c r="BI892" s="41"/>
      <c r="BT892" s="16"/>
      <c r="CC892" s="16"/>
      <c r="CS892" s="19"/>
      <c r="CX892" s="16"/>
      <c r="DA892" s="16"/>
      <c r="DB892" s="16"/>
      <c r="DC892" s="16"/>
      <c r="DE892" s="16"/>
      <c r="DJ892" s="16"/>
    </row>
    <row r="893" spans="1:114" x14ac:dyDescent="0.35">
      <c r="A893" s="16" t="s">
        <v>6259</v>
      </c>
      <c r="C893" t="s">
        <v>2694</v>
      </c>
      <c r="D893" s="32"/>
      <c r="E893"/>
      <c r="F893" s="16" t="s">
        <v>734</v>
      </c>
      <c r="G893" s="16"/>
      <c r="J893" s="16" t="s">
        <v>119</v>
      </c>
      <c r="K893" s="16"/>
      <c r="L893" s="16"/>
      <c r="M893" s="16">
        <f t="shared" si="40"/>
        <v>1</v>
      </c>
      <c r="N893" s="16"/>
      <c r="O893" s="16"/>
      <c r="P893" s="16"/>
      <c r="Q893" s="16"/>
      <c r="R893" s="16"/>
      <c r="S893" s="16"/>
      <c r="T893" s="16" t="s">
        <v>2693</v>
      </c>
      <c r="U893" s="16"/>
      <c r="V893" s="16"/>
      <c r="AB893" s="16" t="s">
        <v>2694</v>
      </c>
      <c r="AH893" s="16" t="s">
        <v>2685</v>
      </c>
      <c r="AI893" s="16" t="s">
        <v>1248</v>
      </c>
      <c r="AJ893" s="16" t="s">
        <v>1803</v>
      </c>
      <c r="AL893" s="16"/>
      <c r="AY893" s="30"/>
      <c r="BC893" s="26"/>
      <c r="BH893" s="16"/>
      <c r="BI893" s="41"/>
      <c r="BT893" s="16"/>
      <c r="CC893" s="16"/>
      <c r="CS893" s="19"/>
      <c r="CX893" s="16"/>
      <c r="DA893" s="16"/>
      <c r="DB893" s="16"/>
      <c r="DC893" s="16"/>
      <c r="DE893" s="16"/>
      <c r="DJ893" s="16"/>
    </row>
    <row r="894" spans="1:114" x14ac:dyDescent="0.35">
      <c r="A894" s="16" t="s">
        <v>6259</v>
      </c>
      <c r="C894" t="s">
        <v>2103</v>
      </c>
      <c r="D894" s="32"/>
      <c r="E894"/>
      <c r="F894" s="16" t="s">
        <v>734</v>
      </c>
      <c r="G894" s="16"/>
      <c r="J894" s="16" t="s">
        <v>119</v>
      </c>
      <c r="K894" s="16"/>
      <c r="L894" s="16"/>
      <c r="M894" s="16">
        <f t="shared" si="40"/>
        <v>1</v>
      </c>
      <c r="N894" s="16"/>
      <c r="O894" s="16"/>
      <c r="P894" s="16"/>
      <c r="Q894" s="16"/>
      <c r="R894" s="16"/>
      <c r="S894" s="16"/>
      <c r="T894" s="16" t="s">
        <v>2102</v>
      </c>
      <c r="U894" s="16"/>
      <c r="V894" s="16"/>
      <c r="AB894" s="16" t="s">
        <v>2103</v>
      </c>
      <c r="AH894" s="16" t="s">
        <v>1051</v>
      </c>
      <c r="AI894" s="16" t="s">
        <v>731</v>
      </c>
      <c r="AJ894" s="16" t="s">
        <v>1249</v>
      </c>
      <c r="AL894" s="16"/>
      <c r="AU894" s="16">
        <f>LEN(AT894)-LEN(SUBSTITUTE(AT894,",",""))+1</f>
        <v>1</v>
      </c>
      <c r="AY894" s="30"/>
      <c r="BC894" s="26"/>
      <c r="BH894" s="16"/>
      <c r="BI894" s="41"/>
      <c r="BT894" s="16"/>
      <c r="CC894" s="16"/>
      <c r="CS894" s="19"/>
      <c r="CX894" s="16"/>
      <c r="DA894" s="16"/>
      <c r="DB894" s="16"/>
      <c r="DC894" s="16"/>
      <c r="DE894" s="16"/>
      <c r="DJ894" s="16"/>
    </row>
    <row r="895" spans="1:114" x14ac:dyDescent="0.35">
      <c r="A895" s="16" t="s">
        <v>6259</v>
      </c>
      <c r="C895" t="s">
        <v>1586</v>
      </c>
      <c r="D895" s="32"/>
      <c r="E895"/>
      <c r="F895" s="16" t="s">
        <v>734</v>
      </c>
      <c r="G895" s="16"/>
      <c r="J895" s="16" t="s">
        <v>119</v>
      </c>
      <c r="K895" s="16"/>
      <c r="L895" s="16"/>
      <c r="M895" s="16">
        <f t="shared" si="40"/>
        <v>1</v>
      </c>
      <c r="N895" s="16" t="s">
        <v>6339</v>
      </c>
      <c r="O895" s="16"/>
      <c r="P895" s="16"/>
      <c r="Q895" s="16"/>
      <c r="R895" s="16"/>
      <c r="S895" s="16"/>
      <c r="T895" s="16" t="s">
        <v>1917</v>
      </c>
      <c r="U895" s="16"/>
      <c r="V895" s="16"/>
      <c r="AB895" s="16" t="s">
        <v>1586</v>
      </c>
      <c r="AH895" s="16" t="s">
        <v>752</v>
      </c>
      <c r="AI895" s="16" t="s">
        <v>1157</v>
      </c>
      <c r="AJ895" s="16" t="s">
        <v>1249</v>
      </c>
      <c r="AL895" s="16"/>
      <c r="AU895" s="16">
        <f>LEN(AT895)-LEN(SUBSTITUTE(AT895,",",""))+1</f>
        <v>1</v>
      </c>
      <c r="AW895" s="16">
        <f>LEN(AV895)-LEN(SUBSTITUTE(AV895,",",""))+1</f>
        <v>1</v>
      </c>
      <c r="AY895" s="30">
        <f>Table1[[#This Row], [no. of introduced regions]]/Table1[[#This Row], [no. of native regions]]</f>
        <v>1</v>
      </c>
      <c r="BC895" s="26"/>
      <c r="BH895" s="16"/>
      <c r="BI895" s="41"/>
      <c r="BT895" s="16"/>
      <c r="CC895" s="16"/>
      <c r="CS895" s="19"/>
      <c r="CX895" s="16"/>
      <c r="DA895" s="16"/>
      <c r="DB895" s="16"/>
      <c r="DC895" s="16"/>
      <c r="DE895" s="16"/>
      <c r="DJ895" s="16"/>
    </row>
    <row r="896" spans="1:114" x14ac:dyDescent="0.35">
      <c r="A896" s="16" t="s">
        <v>6259</v>
      </c>
      <c r="C896" t="s">
        <v>1914</v>
      </c>
      <c r="D896" s="32"/>
      <c r="E896"/>
      <c r="F896" s="16" t="s">
        <v>734</v>
      </c>
      <c r="G896" s="16"/>
      <c r="J896" s="16" t="s">
        <v>119</v>
      </c>
      <c r="K896" s="16"/>
      <c r="L896" s="16"/>
      <c r="M896" s="16">
        <f t="shared" si="40"/>
        <v>1</v>
      </c>
      <c r="N896" s="16"/>
      <c r="O896" s="16"/>
      <c r="P896" s="16"/>
      <c r="Q896" s="16"/>
      <c r="R896" s="16"/>
      <c r="S896" s="16"/>
      <c r="T896" s="16" t="s">
        <v>1913</v>
      </c>
      <c r="U896" s="16"/>
      <c r="V896" s="16"/>
      <c r="AB896" s="16" t="s">
        <v>1914</v>
      </c>
      <c r="AH896" s="16" t="s">
        <v>752</v>
      </c>
      <c r="AI896" s="16" t="s">
        <v>1157</v>
      </c>
      <c r="AJ896" s="16" t="s">
        <v>1054</v>
      </c>
      <c r="AL896" s="16"/>
      <c r="AU896" s="16">
        <f>LEN(AT896)-LEN(SUBSTITUTE(AT896,",",""))+1</f>
        <v>1</v>
      </c>
      <c r="AW896" s="16">
        <f>LEN(AV896)-LEN(SUBSTITUTE(AV896,",",""))+1</f>
        <v>1</v>
      </c>
      <c r="AY896" s="30">
        <f>Table1[[#This Row], [no. of introduced regions]]/Table1[[#This Row], [no. of native regions]]</f>
        <v>1</v>
      </c>
      <c r="BC896" s="26"/>
      <c r="BH896" s="16"/>
      <c r="BI896" s="41"/>
      <c r="BT896" s="16"/>
      <c r="CC896" s="16"/>
      <c r="CS896" s="19"/>
      <c r="CX896" s="16"/>
      <c r="DA896" s="16"/>
      <c r="DB896" s="16"/>
      <c r="DC896" s="16"/>
      <c r="DE896" s="16"/>
      <c r="DJ896" s="16"/>
    </row>
    <row r="897" spans="1:114" x14ac:dyDescent="0.35">
      <c r="A897" s="16" t="s">
        <v>6259</v>
      </c>
      <c r="C897" t="s">
        <v>2284</v>
      </c>
      <c r="D897" s="32"/>
      <c r="E897"/>
      <c r="F897" s="16" t="s">
        <v>734</v>
      </c>
      <c r="G897" s="16"/>
      <c r="J897" s="16" t="s">
        <v>119</v>
      </c>
      <c r="K897" s="16"/>
      <c r="L897" s="16"/>
      <c r="M897" s="16">
        <f t="shared" si="40"/>
        <v>1</v>
      </c>
      <c r="N897" s="16"/>
      <c r="O897" s="16"/>
      <c r="P897" s="16"/>
      <c r="Q897" s="16"/>
      <c r="R897" s="16"/>
      <c r="S897" s="16"/>
      <c r="T897" s="16" t="s">
        <v>2283</v>
      </c>
      <c r="U897" s="16"/>
      <c r="V897" s="16"/>
      <c r="AB897" s="16" t="s">
        <v>2284</v>
      </c>
      <c r="AH897" s="16" t="s">
        <v>1051</v>
      </c>
      <c r="AI897" s="16" t="s">
        <v>731</v>
      </c>
      <c r="AJ897" s="16" t="s">
        <v>1536</v>
      </c>
      <c r="AL897" s="16"/>
      <c r="AU897" s="16">
        <f>LEN(AT897)-LEN(SUBSTITUTE(AT897,",",""))+1</f>
        <v>1</v>
      </c>
      <c r="AY897" s="30"/>
      <c r="BC897" s="26"/>
      <c r="BH897" s="16"/>
      <c r="BI897" s="41"/>
      <c r="BT897" s="16"/>
      <c r="CC897" s="16"/>
      <c r="CS897" s="19"/>
      <c r="CX897" s="16"/>
      <c r="DA897" s="16"/>
      <c r="DB897" s="16"/>
      <c r="DC897" s="16"/>
      <c r="DE897" s="16"/>
      <c r="DJ897" s="16"/>
    </row>
    <row r="898" spans="1:114" x14ac:dyDescent="0.35">
      <c r="A898" s="16" t="s">
        <v>6259</v>
      </c>
      <c r="C898" t="s">
        <v>2495</v>
      </c>
      <c r="D898" s="32"/>
      <c r="E898"/>
      <c r="F898" s="16" t="s">
        <v>734</v>
      </c>
      <c r="G898" s="16"/>
      <c r="J898" s="16" t="s">
        <v>119</v>
      </c>
      <c r="K898" s="16"/>
      <c r="L898" s="16"/>
      <c r="M898" s="16">
        <f t="shared" ref="M898:M961" si="43">SUM(COUNTIF(G898:L898,"yes"))</f>
        <v>1</v>
      </c>
      <c r="N898" s="16"/>
      <c r="O898" s="16"/>
      <c r="P898" s="16"/>
      <c r="Q898" s="16"/>
      <c r="R898" s="16"/>
      <c r="S898" s="16"/>
      <c r="T898" s="16" t="s">
        <v>2494</v>
      </c>
      <c r="U898" s="16"/>
      <c r="V898" s="16"/>
      <c r="AB898" s="16" t="s">
        <v>2495</v>
      </c>
      <c r="AH898" s="16" t="s">
        <v>1246</v>
      </c>
      <c r="AI898" s="16" t="s">
        <v>1402</v>
      </c>
      <c r="AJ898" s="16" t="s">
        <v>1336</v>
      </c>
      <c r="AL898" s="16"/>
      <c r="AU898" s="16">
        <f>LEN(AT898)-LEN(SUBSTITUTE(AT898,",",""))+1</f>
        <v>1</v>
      </c>
      <c r="AY898" s="30"/>
      <c r="BC898" s="26"/>
      <c r="BH898" s="16"/>
      <c r="BI898" s="41"/>
      <c r="BT898" s="16"/>
      <c r="CC898" s="16"/>
      <c r="CS898" s="19"/>
      <c r="CX898" s="16"/>
      <c r="DA898" s="16"/>
      <c r="DB898" s="16"/>
      <c r="DC898" s="16"/>
      <c r="DE898" s="16"/>
      <c r="DJ898" s="16"/>
    </row>
    <row r="899" spans="1:114" x14ac:dyDescent="0.35">
      <c r="A899" s="16" t="s">
        <v>6259</v>
      </c>
      <c r="C899" t="s">
        <v>2985</v>
      </c>
      <c r="D899" s="32"/>
      <c r="E899"/>
      <c r="F899" s="16" t="s">
        <v>734</v>
      </c>
      <c r="G899" s="16"/>
      <c r="J899" s="16" t="s">
        <v>119</v>
      </c>
      <c r="K899" s="16"/>
      <c r="L899" s="16"/>
      <c r="M899" s="16">
        <f t="shared" si="43"/>
        <v>1</v>
      </c>
      <c r="N899" s="16"/>
      <c r="O899" s="16"/>
      <c r="P899" s="16"/>
      <c r="Q899" s="16"/>
      <c r="R899" s="16"/>
      <c r="S899" s="16"/>
      <c r="T899" s="16" t="s">
        <v>2984</v>
      </c>
      <c r="U899" s="16"/>
      <c r="V899" s="16"/>
      <c r="AB899" s="16" t="s">
        <v>2985</v>
      </c>
      <c r="AH899" s="16" t="s">
        <v>1210</v>
      </c>
      <c r="AI899" s="16" t="s">
        <v>731</v>
      </c>
      <c r="AJ899" s="16" t="s">
        <v>2986</v>
      </c>
      <c r="AL899" s="16"/>
      <c r="AY899" s="30"/>
      <c r="BC899" s="26"/>
      <c r="BH899" s="16"/>
      <c r="BI899" s="41"/>
      <c r="BT899" s="16"/>
      <c r="CC899" s="16"/>
      <c r="CS899" s="19"/>
      <c r="CX899" s="16"/>
      <c r="DA899" s="16"/>
      <c r="DB899" s="16"/>
      <c r="DC899" s="16"/>
      <c r="DE899" s="16"/>
      <c r="DJ899" s="16"/>
    </row>
    <row r="900" spans="1:114" x14ac:dyDescent="0.35">
      <c r="A900" s="16" t="s">
        <v>6259</v>
      </c>
      <c r="C900" t="s">
        <v>1850</v>
      </c>
      <c r="D900" s="32"/>
      <c r="E900"/>
      <c r="F900" s="16" t="s">
        <v>734</v>
      </c>
      <c r="G900" s="16"/>
      <c r="J900" s="16" t="s">
        <v>119</v>
      </c>
      <c r="K900" s="16"/>
      <c r="L900" s="16"/>
      <c r="M900" s="16">
        <f t="shared" si="43"/>
        <v>1</v>
      </c>
      <c r="N900" s="16"/>
      <c r="O900" s="16"/>
      <c r="P900" s="16"/>
      <c r="Q900" s="16"/>
      <c r="R900" s="16"/>
      <c r="S900" s="16"/>
      <c r="T900" s="16" t="s">
        <v>1849</v>
      </c>
      <c r="U900" s="16"/>
      <c r="V900" s="16"/>
      <c r="AB900" s="16" t="s">
        <v>1850</v>
      </c>
      <c r="AH900" s="16" t="s">
        <v>1330</v>
      </c>
      <c r="AI900" s="16" t="s">
        <v>1390</v>
      </c>
      <c r="AJ900" s="16" t="s">
        <v>1192</v>
      </c>
      <c r="AL900" s="16"/>
      <c r="AU900" s="16">
        <f>LEN(AT900)-LEN(SUBSTITUTE(AT900,",",""))+1</f>
        <v>1</v>
      </c>
      <c r="AW900" s="16">
        <f>LEN(AV900)-LEN(SUBSTITUTE(AV900,",",""))+1</f>
        <v>1</v>
      </c>
      <c r="AY900" s="30">
        <f>Table1[[#This Row], [no. of introduced regions]]/Table1[[#This Row], [no. of native regions]]</f>
        <v>1</v>
      </c>
      <c r="BC900" s="26"/>
      <c r="BH900" s="16"/>
      <c r="BI900" s="41"/>
      <c r="BT900" s="16"/>
      <c r="CC900" s="16"/>
      <c r="CS900" s="19"/>
      <c r="CX900" s="16"/>
      <c r="DA900" s="16"/>
      <c r="DB900" s="16"/>
      <c r="DC900" s="16"/>
      <c r="DE900" s="16"/>
      <c r="DJ900" s="16"/>
    </row>
    <row r="901" spans="1:114" x14ac:dyDescent="0.35">
      <c r="A901" s="16" t="s">
        <v>6259</v>
      </c>
      <c r="C901" t="s">
        <v>1968</v>
      </c>
      <c r="D901" s="32"/>
      <c r="E901"/>
      <c r="F901" s="16" t="s">
        <v>734</v>
      </c>
      <c r="G901" s="16"/>
      <c r="J901" s="16" t="s">
        <v>119</v>
      </c>
      <c r="K901" s="16"/>
      <c r="L901" s="16"/>
      <c r="M901" s="16">
        <f t="shared" si="43"/>
        <v>1</v>
      </c>
      <c r="N901" s="16"/>
      <c r="O901" s="16"/>
      <c r="P901" s="16"/>
      <c r="Q901" s="16"/>
      <c r="R901" s="16"/>
      <c r="S901" s="16"/>
      <c r="T901" s="16" t="s">
        <v>1967</v>
      </c>
      <c r="U901" s="16"/>
      <c r="V901" s="16"/>
      <c r="AB901" s="16" t="s">
        <v>1968</v>
      </c>
      <c r="AH901" s="16" t="s">
        <v>1345</v>
      </c>
      <c r="AI901" s="16" t="s">
        <v>1332</v>
      </c>
      <c r="AJ901" s="16" t="s">
        <v>1244</v>
      </c>
      <c r="AL901" s="16"/>
      <c r="AU901" s="16">
        <f>LEN(AT901)-LEN(SUBSTITUTE(AT901,",",""))+1</f>
        <v>1</v>
      </c>
      <c r="AW901" s="16">
        <f>LEN(AV901)-LEN(SUBSTITUTE(AV901,",",""))+1</f>
        <v>1</v>
      </c>
      <c r="AY901" s="30">
        <f>Table1[[#This Row], [no. of introduced regions]]/Table1[[#This Row], [no. of native regions]]</f>
        <v>1</v>
      </c>
      <c r="BC901" s="26"/>
      <c r="BH901" s="16"/>
      <c r="BI901" s="41"/>
      <c r="BT901" s="16"/>
      <c r="CC901" s="16"/>
      <c r="CS901" s="19"/>
      <c r="CX901" s="16"/>
      <c r="DA901" s="16"/>
      <c r="DB901" s="16"/>
      <c r="DC901" s="16"/>
      <c r="DE901" s="16"/>
      <c r="DJ901" s="16"/>
    </row>
    <row r="902" spans="1:114" x14ac:dyDescent="0.35">
      <c r="A902" s="16" t="s">
        <v>6259</v>
      </c>
      <c r="C902" t="s">
        <v>2267</v>
      </c>
      <c r="D902" s="32"/>
      <c r="E902"/>
      <c r="F902" s="16" t="s">
        <v>734</v>
      </c>
      <c r="G902" s="16"/>
      <c r="J902" s="16" t="s">
        <v>119</v>
      </c>
      <c r="K902" s="16"/>
      <c r="L902" s="16"/>
      <c r="M902" s="16">
        <f t="shared" si="43"/>
        <v>1</v>
      </c>
      <c r="N902" s="16"/>
      <c r="O902" s="16"/>
      <c r="P902" s="16"/>
      <c r="Q902" s="16"/>
      <c r="R902" s="16"/>
      <c r="S902" s="16"/>
      <c r="T902" s="16" t="s">
        <v>2265</v>
      </c>
      <c r="U902" s="16"/>
      <c r="V902" s="16"/>
      <c r="AB902" s="16" t="s">
        <v>2267</v>
      </c>
      <c r="AH902" s="16" t="s">
        <v>2266</v>
      </c>
      <c r="AI902" s="16" t="s">
        <v>1404</v>
      </c>
      <c r="AJ902" s="16" t="s">
        <v>1241</v>
      </c>
      <c r="AL902" s="16"/>
      <c r="AU902" s="16">
        <f>LEN(AT902)-LEN(SUBSTITUTE(AT902,",",""))+1</f>
        <v>1</v>
      </c>
      <c r="AY902" s="30"/>
      <c r="BC902" s="26"/>
      <c r="BH902" s="16"/>
      <c r="BI902" s="41"/>
      <c r="BT902" s="16"/>
      <c r="CC902" s="16"/>
      <c r="CS902" s="19"/>
      <c r="CX902" s="16"/>
      <c r="DA902" s="16"/>
      <c r="DB902" s="16"/>
      <c r="DC902" s="16"/>
      <c r="DE902" s="16"/>
      <c r="DJ902" s="16"/>
    </row>
    <row r="903" spans="1:114" x14ac:dyDescent="0.35">
      <c r="A903" s="16" t="s">
        <v>6259</v>
      </c>
      <c r="C903" t="s">
        <v>2820</v>
      </c>
      <c r="D903" s="32"/>
      <c r="E903"/>
      <c r="F903" s="16" t="s">
        <v>734</v>
      </c>
      <c r="G903" s="16"/>
      <c r="J903" s="16" t="s">
        <v>119</v>
      </c>
      <c r="K903" s="16"/>
      <c r="L903" s="16"/>
      <c r="M903" s="16">
        <f t="shared" si="43"/>
        <v>1</v>
      </c>
      <c r="N903" s="16"/>
      <c r="O903" s="16"/>
      <c r="P903" s="16"/>
      <c r="Q903" s="16"/>
      <c r="R903" s="16"/>
      <c r="S903" s="16"/>
      <c r="T903" s="16" t="s">
        <v>2819</v>
      </c>
      <c r="U903" s="16"/>
      <c r="V903" s="16"/>
      <c r="AB903" s="16" t="s">
        <v>2820</v>
      </c>
      <c r="AH903" s="16" t="s">
        <v>1287</v>
      </c>
      <c r="AI903" s="16" t="s">
        <v>1530</v>
      </c>
      <c r="AJ903" s="16" t="s">
        <v>1241</v>
      </c>
      <c r="AL903" s="16"/>
      <c r="AY903" s="30"/>
      <c r="BC903" s="26"/>
      <c r="BH903" s="16"/>
      <c r="BI903" s="41"/>
      <c r="BT903" s="16"/>
      <c r="CC903" s="16"/>
      <c r="CS903" s="19"/>
      <c r="CX903" s="16"/>
      <c r="DA903" s="16"/>
      <c r="DB903" s="16"/>
      <c r="DC903" s="16"/>
      <c r="DE903" s="16"/>
      <c r="DJ903" s="16"/>
    </row>
    <row r="904" spans="1:114" x14ac:dyDescent="0.35">
      <c r="A904" s="16" t="s">
        <v>6259</v>
      </c>
      <c r="C904" t="s">
        <v>2764</v>
      </c>
      <c r="D904" s="32"/>
      <c r="E904"/>
      <c r="F904" s="16" t="s">
        <v>734</v>
      </c>
      <c r="G904" s="16"/>
      <c r="J904" s="16" t="s">
        <v>119</v>
      </c>
      <c r="K904" s="16"/>
      <c r="L904" s="16"/>
      <c r="M904" s="16">
        <f t="shared" si="43"/>
        <v>1</v>
      </c>
      <c r="N904" s="16"/>
      <c r="O904" s="16"/>
      <c r="P904" s="16"/>
      <c r="Q904" s="16"/>
      <c r="R904" s="16"/>
      <c r="S904" s="16"/>
      <c r="T904" s="16" t="s">
        <v>2763</v>
      </c>
      <c r="U904" s="16"/>
      <c r="V904" s="16"/>
      <c r="AB904" s="16" t="s">
        <v>2764</v>
      </c>
      <c r="AH904" s="16" t="s">
        <v>963</v>
      </c>
      <c r="AI904" s="16" t="s">
        <v>731</v>
      </c>
      <c r="AJ904" s="16" t="s">
        <v>1430</v>
      </c>
      <c r="AL904" s="16"/>
      <c r="AY904" s="30"/>
      <c r="BC904" s="26"/>
      <c r="BH904" s="16"/>
      <c r="BI904" s="41"/>
      <c r="BT904" s="16"/>
      <c r="CC904" s="16"/>
      <c r="CS904" s="19"/>
      <c r="CX904" s="16"/>
      <c r="DA904" s="16"/>
      <c r="DB904" s="16"/>
      <c r="DC904" s="16"/>
      <c r="DE904" s="16"/>
      <c r="DJ904" s="16"/>
    </row>
    <row r="905" spans="1:114" x14ac:dyDescent="0.35">
      <c r="A905" s="16" t="s">
        <v>6259</v>
      </c>
      <c r="C905" t="s">
        <v>2929</v>
      </c>
      <c r="D905" s="32"/>
      <c r="E905"/>
      <c r="F905" s="16" t="s">
        <v>734</v>
      </c>
      <c r="G905" s="16"/>
      <c r="J905" s="16" t="s">
        <v>119</v>
      </c>
      <c r="K905" s="16"/>
      <c r="L905" s="16"/>
      <c r="M905" s="16">
        <f t="shared" si="43"/>
        <v>1</v>
      </c>
      <c r="N905" s="16"/>
      <c r="O905" s="16"/>
      <c r="P905" s="16"/>
      <c r="Q905" s="16"/>
      <c r="R905" s="16"/>
      <c r="S905" s="16"/>
      <c r="T905" s="16" t="s">
        <v>2928</v>
      </c>
      <c r="U905" s="16"/>
      <c r="V905" s="16"/>
      <c r="AB905" s="16" t="s">
        <v>2929</v>
      </c>
      <c r="AH905" s="16" t="s">
        <v>1210</v>
      </c>
      <c r="AI905" s="16" t="s">
        <v>2183</v>
      </c>
      <c r="AJ905" s="16" t="s">
        <v>2930</v>
      </c>
      <c r="AL905" s="16"/>
      <c r="AY905" s="30"/>
      <c r="BC905" s="26"/>
      <c r="BH905" s="16"/>
      <c r="BI905" s="41"/>
      <c r="BT905" s="16"/>
      <c r="CC905" s="16"/>
      <c r="CS905" s="19"/>
      <c r="CX905" s="16"/>
      <c r="DA905" s="16"/>
      <c r="DB905" s="16"/>
      <c r="DC905" s="16"/>
      <c r="DE905" s="16"/>
      <c r="DJ905" s="16"/>
    </row>
    <row r="906" spans="1:114" x14ac:dyDescent="0.35">
      <c r="A906" s="16" t="s">
        <v>6259</v>
      </c>
      <c r="C906" t="s">
        <v>2999</v>
      </c>
      <c r="D906" s="32"/>
      <c r="E906"/>
      <c r="F906" s="16" t="s">
        <v>734</v>
      </c>
      <c r="G906" s="16"/>
      <c r="J906" s="16" t="s">
        <v>119</v>
      </c>
      <c r="K906" s="16"/>
      <c r="L906" s="16"/>
      <c r="M906" s="16">
        <f t="shared" si="43"/>
        <v>1</v>
      </c>
      <c r="N906" s="16"/>
      <c r="O906" s="16"/>
      <c r="P906" s="16"/>
      <c r="Q906" s="16"/>
      <c r="R906" s="16"/>
      <c r="S906" s="16"/>
      <c r="T906" s="16" t="s">
        <v>2998</v>
      </c>
      <c r="U906" s="16"/>
      <c r="V906" s="16"/>
      <c r="AB906" s="16" t="s">
        <v>2999</v>
      </c>
      <c r="AH906" s="16" t="s">
        <v>656</v>
      </c>
      <c r="AI906" s="16" t="s">
        <v>1248</v>
      </c>
      <c r="AJ906" s="16" t="s">
        <v>1897</v>
      </c>
      <c r="AL906" s="16"/>
      <c r="AY906" s="30"/>
      <c r="BC906" s="26"/>
      <c r="BH906" s="16"/>
      <c r="BI906" s="41"/>
      <c r="BT906" s="16"/>
      <c r="CC906" s="16"/>
      <c r="CS906" s="19"/>
      <c r="CX906" s="16"/>
      <c r="DA906" s="16"/>
      <c r="DB906" s="16"/>
      <c r="DC906" s="16"/>
      <c r="DE906" s="16"/>
      <c r="DJ906" s="16"/>
    </row>
    <row r="907" spans="1:114" x14ac:dyDescent="0.35">
      <c r="A907" s="16" t="s">
        <v>6259</v>
      </c>
      <c r="C907" t="s">
        <v>3148</v>
      </c>
      <c r="D907" s="32"/>
      <c r="E907"/>
      <c r="F907" s="16" t="s">
        <v>734</v>
      </c>
      <c r="G907" s="16"/>
      <c r="J907" s="16" t="s">
        <v>119</v>
      </c>
      <c r="K907" s="16"/>
      <c r="L907" s="16"/>
      <c r="M907" s="16">
        <f t="shared" si="43"/>
        <v>1</v>
      </c>
      <c r="N907" s="16"/>
      <c r="O907" s="16"/>
      <c r="P907" s="16"/>
      <c r="Q907" s="16"/>
      <c r="R907" s="16"/>
      <c r="S907" s="16"/>
      <c r="T907" s="16" t="s">
        <v>3147</v>
      </c>
      <c r="U907" s="16"/>
      <c r="V907" s="16"/>
      <c r="AB907" s="16" t="s">
        <v>3148</v>
      </c>
      <c r="AF907" s="16" t="s">
        <v>3149</v>
      </c>
      <c r="AH907" s="16" t="s">
        <v>1051</v>
      </c>
      <c r="AI907" s="16" t="s">
        <v>865</v>
      </c>
      <c r="AJ907" s="16" t="s">
        <v>2252</v>
      </c>
      <c r="AL907" s="16"/>
      <c r="AY907" s="30"/>
      <c r="BC907" s="26"/>
      <c r="BH907" s="16"/>
      <c r="BI907" s="41"/>
      <c r="BT907" s="16"/>
      <c r="CC907" s="16"/>
      <c r="CS907" s="19"/>
      <c r="CX907" s="16"/>
      <c r="DA907" s="16"/>
      <c r="DB907" s="16"/>
      <c r="DC907" s="16"/>
      <c r="DE907" s="16"/>
      <c r="DJ907" s="16"/>
    </row>
    <row r="908" spans="1:114" x14ac:dyDescent="0.35">
      <c r="A908" s="16" t="s">
        <v>6259</v>
      </c>
      <c r="C908" t="s">
        <v>1854</v>
      </c>
      <c r="D908" s="32"/>
      <c r="E908"/>
      <c r="F908" s="16" t="s">
        <v>734</v>
      </c>
      <c r="G908" s="16"/>
      <c r="J908" s="16" t="s">
        <v>119</v>
      </c>
      <c r="K908" s="16"/>
      <c r="L908" s="16"/>
      <c r="M908" s="16">
        <f t="shared" si="43"/>
        <v>1</v>
      </c>
      <c r="N908" s="16"/>
      <c r="O908" s="16"/>
      <c r="P908" s="16"/>
      <c r="Q908" s="16"/>
      <c r="R908" s="16"/>
      <c r="S908" s="16"/>
      <c r="T908" s="16" t="s">
        <v>1853</v>
      </c>
      <c r="U908" s="16"/>
      <c r="V908" s="16"/>
      <c r="AB908" s="16" t="s">
        <v>1854</v>
      </c>
      <c r="AH908" s="16" t="s">
        <v>1330</v>
      </c>
      <c r="AI908" s="16" t="s">
        <v>1818</v>
      </c>
      <c r="AJ908" s="16" t="s">
        <v>1244</v>
      </c>
      <c r="AL908" s="16"/>
      <c r="AU908" s="16">
        <f>LEN(AT908)-LEN(SUBSTITUTE(AT908,",",""))+1</f>
        <v>1</v>
      </c>
      <c r="AW908" s="16">
        <f>LEN(AV908)-LEN(SUBSTITUTE(AV908,",",""))+1</f>
        <v>1</v>
      </c>
      <c r="AY908" s="30">
        <f>Table1[[#This Row], [no. of introduced regions]]/Table1[[#This Row], [no. of native regions]]</f>
        <v>1</v>
      </c>
      <c r="BC908" s="26"/>
      <c r="BH908" s="16"/>
      <c r="BI908" s="41"/>
      <c r="BT908" s="16"/>
      <c r="CC908" s="16"/>
      <c r="CS908" s="19"/>
      <c r="CX908" s="16"/>
      <c r="DA908" s="16"/>
      <c r="DB908" s="16"/>
      <c r="DC908" s="16"/>
      <c r="DE908" s="16"/>
      <c r="DJ908" s="16"/>
    </row>
    <row r="909" spans="1:114" x14ac:dyDescent="0.35">
      <c r="A909" s="16" t="s">
        <v>6259</v>
      </c>
      <c r="C909" t="s">
        <v>1617</v>
      </c>
      <c r="D909" s="32"/>
      <c r="E909"/>
      <c r="F909" s="16" t="s">
        <v>734</v>
      </c>
      <c r="G909" s="16"/>
      <c r="J909" s="16" t="s">
        <v>119</v>
      </c>
      <c r="K909" s="16"/>
      <c r="L909" s="16"/>
      <c r="M909" s="16">
        <f t="shared" si="43"/>
        <v>1</v>
      </c>
      <c r="N909" s="16" t="s">
        <v>6339</v>
      </c>
      <c r="O909" s="16" t="s">
        <v>651</v>
      </c>
      <c r="P909" s="16"/>
      <c r="Q909" s="16"/>
      <c r="R909" s="16"/>
      <c r="S909" s="16"/>
      <c r="T909" s="16" t="s">
        <v>1618</v>
      </c>
      <c r="U909" s="16" t="s">
        <v>1619</v>
      </c>
      <c r="V909" s="16"/>
      <c r="AB909" s="16" t="s">
        <v>1621</v>
      </c>
      <c r="AH909" s="16" t="s">
        <v>1051</v>
      </c>
      <c r="AI909" s="16" t="s">
        <v>865</v>
      </c>
      <c r="AJ909" s="16" t="s">
        <v>1622</v>
      </c>
      <c r="AL909" s="16"/>
      <c r="AR909" s="16" t="s">
        <v>1620</v>
      </c>
      <c r="AT909" s="16" t="s">
        <v>1623</v>
      </c>
      <c r="AU909" s="16">
        <f>LEN(AT909)-LEN(SUBSTITUTE(AT909,",",""))+1</f>
        <v>3</v>
      </c>
      <c r="AV909" s="16" t="s">
        <v>666</v>
      </c>
      <c r="AW909" s="16">
        <f>LEN(AV909)-LEN(SUBSTITUTE(AV909,",",""))+1</f>
        <v>1</v>
      </c>
      <c r="AY909" s="30"/>
      <c r="AZ909" s="16" t="s">
        <v>1624</v>
      </c>
      <c r="BA909" s="16" t="s">
        <v>1625</v>
      </c>
      <c r="BC909" s="26"/>
      <c r="BE909" s="16" t="s">
        <v>666</v>
      </c>
      <c r="BH909" s="16">
        <v>286</v>
      </c>
      <c r="BI909" s="41"/>
      <c r="BJ909" s="16" t="s">
        <v>1617</v>
      </c>
      <c r="BP909" s="16" t="s">
        <v>1626</v>
      </c>
      <c r="BT909" s="16" t="s">
        <v>1627</v>
      </c>
      <c r="BU909" s="16" t="s">
        <v>14</v>
      </c>
      <c r="BV909" s="16" t="s">
        <v>14</v>
      </c>
      <c r="BY909" s="16" t="s">
        <v>1628</v>
      </c>
      <c r="CC909" s="16"/>
      <c r="CS909" s="19"/>
      <c r="CX909" s="16"/>
      <c r="DA909" s="16"/>
      <c r="DB909" s="16"/>
      <c r="DC909" s="16"/>
      <c r="DE909" s="16"/>
      <c r="DJ909" s="16"/>
    </row>
    <row r="910" spans="1:114" x14ac:dyDescent="0.35">
      <c r="A910" s="16" t="s">
        <v>6259</v>
      </c>
      <c r="C910" t="s">
        <v>581</v>
      </c>
      <c r="D910" s="32"/>
      <c r="E910"/>
      <c r="F910" s="16" t="s">
        <v>734</v>
      </c>
      <c r="G910" s="16"/>
      <c r="J910" s="16" t="s">
        <v>119</v>
      </c>
      <c r="K910" s="16"/>
      <c r="L910" s="16"/>
      <c r="M910" s="16">
        <f t="shared" si="43"/>
        <v>1</v>
      </c>
      <c r="N910" s="16" t="s">
        <v>6339</v>
      </c>
      <c r="O910" s="16" t="s">
        <v>1187</v>
      </c>
      <c r="P910" s="16"/>
      <c r="Q910" s="16"/>
      <c r="R910" s="16"/>
      <c r="S910" s="16"/>
      <c r="T910" s="16" t="s">
        <v>580</v>
      </c>
      <c r="U910" s="16" t="s">
        <v>679</v>
      </c>
      <c r="V910" s="16"/>
      <c r="Y910" s="16" t="s">
        <v>1629</v>
      </c>
      <c r="AB910" s="16" t="s">
        <v>1632</v>
      </c>
      <c r="AF910" s="16" t="s">
        <v>6091</v>
      </c>
      <c r="AH910" s="16" t="s">
        <v>1631</v>
      </c>
      <c r="AI910" s="16" t="s">
        <v>1633</v>
      </c>
      <c r="AJ910" s="16" t="s">
        <v>1634</v>
      </c>
      <c r="AL910" s="16" t="s">
        <v>847</v>
      </c>
      <c r="AO910" s="16">
        <v>-9</v>
      </c>
      <c r="AP910" s="16">
        <v>126</v>
      </c>
      <c r="AQ910" s="16" t="s">
        <v>711</v>
      </c>
      <c r="AR910" s="16" t="s">
        <v>1630</v>
      </c>
      <c r="AS910" s="16" t="s">
        <v>5879</v>
      </c>
      <c r="AT910" s="16" t="s">
        <v>1635</v>
      </c>
      <c r="AU910" s="16">
        <f>LEN(AT910)-LEN(SUBSTITUTE(AT910,",",""))+1</f>
        <v>5</v>
      </c>
      <c r="AV910" s="16" t="s">
        <v>1636</v>
      </c>
      <c r="AW910" s="16">
        <f>LEN(AV910)-LEN(SUBSTITUTE(AV910,",",""))+1</f>
        <v>15</v>
      </c>
      <c r="AX910" s="16">
        <f>Table1[[#This Row], [no. of native regions]]+Table1[[#This Row], [no. of introduced regions]]</f>
        <v>20</v>
      </c>
      <c r="AY910" s="30">
        <f>Table1[[#This Row], [no. of introduced regions]]/Table1[[#This Row], [no. of native regions]]</f>
        <v>3</v>
      </c>
      <c r="AZ910" s="16" t="s">
        <v>1637</v>
      </c>
      <c r="BC910" s="26"/>
      <c r="BE910" s="16" t="s">
        <v>1638</v>
      </c>
      <c r="BH910" s="16" t="s">
        <v>666</v>
      </c>
      <c r="BI910" s="41"/>
      <c r="BJ910" s="16" t="s">
        <v>581</v>
      </c>
      <c r="BP910" s="16" t="s">
        <v>582</v>
      </c>
      <c r="BQ910" s="16" t="s">
        <v>583</v>
      </c>
      <c r="BS910" s="16" t="s">
        <v>1640</v>
      </c>
      <c r="BT910" s="16" t="s">
        <v>1641</v>
      </c>
      <c r="BU910" s="16" t="s">
        <v>584</v>
      </c>
      <c r="BV910" s="16" t="s">
        <v>585</v>
      </c>
      <c r="BY910" s="16" t="s">
        <v>1642</v>
      </c>
      <c r="CC910" s="16"/>
      <c r="CD910" s="16" t="s">
        <v>1639</v>
      </c>
      <c r="CH910" s="16" t="s">
        <v>14</v>
      </c>
      <c r="CK910" s="16" t="s">
        <v>14</v>
      </c>
      <c r="CL910" s="16" t="s">
        <v>14</v>
      </c>
      <c r="CQ910" s="16" t="s">
        <v>119</v>
      </c>
      <c r="CR910" s="16" t="s">
        <v>119</v>
      </c>
      <c r="CS910" s="19">
        <v>540</v>
      </c>
      <c r="CX910" s="16"/>
      <c r="DA910" s="16"/>
      <c r="DB910" s="16"/>
      <c r="DC910" s="16"/>
      <c r="DE910" s="16"/>
      <c r="DJ910" s="16"/>
    </row>
    <row r="911" spans="1:114" x14ac:dyDescent="0.35">
      <c r="A911" s="16" t="s">
        <v>6259</v>
      </c>
      <c r="C911" t="s">
        <v>2133</v>
      </c>
      <c r="D911" s="32"/>
      <c r="E911"/>
      <c r="F911" s="16" t="s">
        <v>734</v>
      </c>
      <c r="G911" s="16"/>
      <c r="J911" s="16" t="s">
        <v>119</v>
      </c>
      <c r="K911" s="16"/>
      <c r="L911" s="16"/>
      <c r="M911" s="16">
        <f t="shared" si="43"/>
        <v>1</v>
      </c>
      <c r="N911" s="16"/>
      <c r="O911" s="16"/>
      <c r="P911" s="16"/>
      <c r="Q911" s="16"/>
      <c r="R911" s="16"/>
      <c r="S911" s="16"/>
      <c r="T911" s="16" t="s">
        <v>2132</v>
      </c>
      <c r="U911" s="16"/>
      <c r="V911" s="16"/>
      <c r="AB911" s="16" t="s">
        <v>2133</v>
      </c>
      <c r="AH911" s="16" t="s">
        <v>1051</v>
      </c>
      <c r="AI911" s="16" t="s">
        <v>731</v>
      </c>
      <c r="AJ911" s="16" t="s">
        <v>2134</v>
      </c>
      <c r="AL911" s="16"/>
      <c r="AU911" s="16">
        <f>LEN(AT911)-LEN(SUBSTITUTE(AT911,",",""))+1</f>
        <v>1</v>
      </c>
      <c r="AY911" s="30"/>
      <c r="BC911" s="26"/>
      <c r="BH911" s="16"/>
      <c r="BI911" s="41"/>
      <c r="BT911" s="16"/>
      <c r="CC911" s="16"/>
      <c r="CS911" s="19"/>
      <c r="CX911" s="16"/>
      <c r="DA911" s="16"/>
      <c r="DB911" s="16"/>
      <c r="DC911" s="16"/>
      <c r="DE911" s="16"/>
      <c r="DJ911" s="16"/>
    </row>
    <row r="912" spans="1:114" x14ac:dyDescent="0.35">
      <c r="A912" s="16" t="s">
        <v>6259</v>
      </c>
      <c r="C912" t="s">
        <v>2977</v>
      </c>
      <c r="D912" s="32"/>
      <c r="E912"/>
      <c r="F912" s="16" t="s">
        <v>734</v>
      </c>
      <c r="G912" s="16"/>
      <c r="J912" s="16" t="s">
        <v>119</v>
      </c>
      <c r="K912" s="16"/>
      <c r="L912" s="16"/>
      <c r="M912" s="16">
        <f t="shared" si="43"/>
        <v>1</v>
      </c>
      <c r="N912" s="16"/>
      <c r="O912" s="16"/>
      <c r="P912" s="16"/>
      <c r="Q912" s="16"/>
      <c r="R912" s="16"/>
      <c r="S912" s="16"/>
      <c r="T912" s="16" t="s">
        <v>2976</v>
      </c>
      <c r="U912" s="16"/>
      <c r="V912" s="16"/>
      <c r="AB912" s="16" t="s">
        <v>2977</v>
      </c>
      <c r="AH912" s="16" t="s">
        <v>799</v>
      </c>
      <c r="AI912" s="16" t="s">
        <v>1515</v>
      </c>
      <c r="AJ912" s="16" t="s">
        <v>1772</v>
      </c>
      <c r="AL912" s="16"/>
      <c r="AY912" s="30"/>
      <c r="BC912" s="26"/>
      <c r="BH912" s="16"/>
      <c r="BI912" s="41"/>
      <c r="BT912" s="16"/>
      <c r="CC912" s="16"/>
      <c r="CS912" s="19"/>
      <c r="CX912" s="16"/>
      <c r="DA912" s="16"/>
      <c r="DB912" s="16"/>
      <c r="DC912" s="16"/>
      <c r="DE912" s="16"/>
      <c r="DJ912" s="16"/>
    </row>
    <row r="913" spans="1:114" x14ac:dyDescent="0.35">
      <c r="A913" s="16" t="s">
        <v>6259</v>
      </c>
      <c r="C913" t="s">
        <v>1952</v>
      </c>
      <c r="D913" s="32"/>
      <c r="E913"/>
      <c r="F913" s="16" t="s">
        <v>734</v>
      </c>
      <c r="G913" s="16"/>
      <c r="J913" s="16" t="s">
        <v>119</v>
      </c>
      <c r="K913" s="16"/>
      <c r="L913" s="16"/>
      <c r="M913" s="16">
        <f t="shared" si="43"/>
        <v>1</v>
      </c>
      <c r="N913" s="16"/>
      <c r="O913" s="16"/>
      <c r="P913" s="16"/>
      <c r="Q913" s="16"/>
      <c r="R913" s="16"/>
      <c r="S913" s="16"/>
      <c r="T913" s="16" t="s">
        <v>1951</v>
      </c>
      <c r="U913" s="16"/>
      <c r="V913" s="16"/>
      <c r="AB913" s="16" t="s">
        <v>1952</v>
      </c>
      <c r="AH913" s="16" t="s">
        <v>1445</v>
      </c>
      <c r="AI913" s="16" t="s">
        <v>1248</v>
      </c>
      <c r="AJ913" s="16" t="s">
        <v>1244</v>
      </c>
      <c r="AL913" s="16"/>
      <c r="AU913" s="16">
        <f>LEN(AT913)-LEN(SUBSTITUTE(AT913,",",""))+1</f>
        <v>1</v>
      </c>
      <c r="AW913" s="16">
        <f>LEN(AV913)-LEN(SUBSTITUTE(AV913,",",""))+1</f>
        <v>1</v>
      </c>
      <c r="AY913" s="30">
        <f>Table1[[#This Row], [no. of introduced regions]]/Table1[[#This Row], [no. of native regions]]</f>
        <v>1</v>
      </c>
      <c r="BC913" s="26"/>
      <c r="BH913" s="16"/>
      <c r="BI913" s="41"/>
      <c r="BT913" s="16"/>
      <c r="CC913" s="16"/>
      <c r="CS913" s="19"/>
      <c r="CX913" s="16"/>
      <c r="DA913" s="16"/>
      <c r="DB913" s="16"/>
      <c r="DC913" s="16"/>
      <c r="DE913" s="16"/>
      <c r="DJ913" s="16"/>
    </row>
    <row r="914" spans="1:114" x14ac:dyDescent="0.35">
      <c r="A914" s="16" t="s">
        <v>6259</v>
      </c>
      <c r="C914" t="s">
        <v>2490</v>
      </c>
      <c r="D914" s="32"/>
      <c r="E914"/>
      <c r="F914" s="16" t="s">
        <v>734</v>
      </c>
      <c r="G914" s="16"/>
      <c r="J914" s="16" t="s">
        <v>119</v>
      </c>
      <c r="K914" s="16"/>
      <c r="L914" s="16"/>
      <c r="M914" s="16">
        <f t="shared" si="43"/>
        <v>1</v>
      </c>
      <c r="N914" s="16"/>
      <c r="O914" s="16"/>
      <c r="P914" s="16"/>
      <c r="Q914" s="16"/>
      <c r="R914" s="16"/>
      <c r="S914" s="16"/>
      <c r="T914" s="16" t="s">
        <v>2489</v>
      </c>
      <c r="U914" s="16"/>
      <c r="V914" s="16"/>
      <c r="AB914" s="16" t="s">
        <v>2490</v>
      </c>
      <c r="AH914" s="16" t="s">
        <v>1246</v>
      </c>
      <c r="AI914" s="16" t="s">
        <v>1402</v>
      </c>
      <c r="AJ914" s="16" t="s">
        <v>1336</v>
      </c>
      <c r="AL914" s="16"/>
      <c r="AU914" s="16">
        <f>LEN(AT914)-LEN(SUBSTITUTE(AT914,",",""))+1</f>
        <v>1</v>
      </c>
      <c r="AY914" s="30"/>
      <c r="BC914" s="26"/>
      <c r="BH914" s="16"/>
      <c r="BI914" s="41"/>
      <c r="BT914" s="16"/>
      <c r="CC914" s="16"/>
      <c r="CS914" s="19"/>
      <c r="CX914" s="16"/>
      <c r="DA914" s="16"/>
      <c r="DB914" s="16"/>
      <c r="DC914" s="16"/>
      <c r="DE914" s="16"/>
      <c r="DJ914" s="16"/>
    </row>
    <row r="915" spans="1:114" x14ac:dyDescent="0.35">
      <c r="A915" s="16" t="s">
        <v>6259</v>
      </c>
      <c r="C915" t="s">
        <v>1981</v>
      </c>
      <c r="D915" s="32"/>
      <c r="E915"/>
      <c r="F915" s="16" t="s">
        <v>734</v>
      </c>
      <c r="G915" s="16"/>
      <c r="J915" s="16" t="s">
        <v>119</v>
      </c>
      <c r="K915" s="16"/>
      <c r="L915" s="16"/>
      <c r="M915" s="16">
        <f t="shared" si="43"/>
        <v>1</v>
      </c>
      <c r="N915" s="16"/>
      <c r="O915" s="16"/>
      <c r="P915" s="16"/>
      <c r="Q915" s="16"/>
      <c r="R915" s="16"/>
      <c r="S915" s="16"/>
      <c r="T915" s="16" t="s">
        <v>1980</v>
      </c>
      <c r="U915" s="16"/>
      <c r="V915" s="16"/>
      <c r="AB915" s="16" t="s">
        <v>1981</v>
      </c>
      <c r="AH915" s="16" t="s">
        <v>1345</v>
      </c>
      <c r="AI915" s="16" t="s">
        <v>1245</v>
      </c>
      <c r="AJ915" s="16" t="s">
        <v>1244</v>
      </c>
      <c r="AL915" s="16"/>
      <c r="AU915" s="16">
        <f>LEN(AT915)-LEN(SUBSTITUTE(AT915,",",""))+1</f>
        <v>1</v>
      </c>
      <c r="AW915" s="16">
        <f>LEN(AV915)-LEN(SUBSTITUTE(AV915,",",""))+1</f>
        <v>1</v>
      </c>
      <c r="AY915" s="30"/>
      <c r="BC915" s="26"/>
      <c r="BH915" s="16"/>
      <c r="BI915" s="41"/>
      <c r="BT915" s="16"/>
      <c r="CC915" s="16"/>
      <c r="CS915" s="19"/>
      <c r="CX915" s="16"/>
      <c r="DA915" s="16"/>
      <c r="DB915" s="16"/>
      <c r="DC915" s="16"/>
      <c r="DE915" s="16"/>
      <c r="DJ915" s="16"/>
    </row>
    <row r="916" spans="1:114" x14ac:dyDescent="0.35">
      <c r="A916" s="16" t="s">
        <v>6259</v>
      </c>
      <c r="C916" t="s">
        <v>2174</v>
      </c>
      <c r="D916" s="32"/>
      <c r="E916"/>
      <c r="F916" s="16" t="s">
        <v>734</v>
      </c>
      <c r="G916" s="16"/>
      <c r="J916" s="16" t="s">
        <v>119</v>
      </c>
      <c r="K916" s="16"/>
      <c r="L916" s="16"/>
      <c r="M916" s="16">
        <f t="shared" si="43"/>
        <v>1</v>
      </c>
      <c r="N916" s="16"/>
      <c r="O916" s="16"/>
      <c r="P916" s="16"/>
      <c r="Q916" s="16"/>
      <c r="R916" s="16"/>
      <c r="S916" s="16"/>
      <c r="T916" s="16" t="s">
        <v>2173</v>
      </c>
      <c r="U916" s="16"/>
      <c r="V916" s="16"/>
      <c r="AB916" s="16" t="s">
        <v>2174</v>
      </c>
      <c r="AH916" s="16" t="s">
        <v>1277</v>
      </c>
      <c r="AI916" s="16" t="s">
        <v>1248</v>
      </c>
      <c r="AJ916" s="16" t="s">
        <v>1547</v>
      </c>
      <c r="AL916" s="16"/>
      <c r="AU916" s="16">
        <f>LEN(AT916)-LEN(SUBSTITUTE(AT916,",",""))+1</f>
        <v>1</v>
      </c>
      <c r="AY916" s="30"/>
      <c r="BC916" s="26"/>
      <c r="BH916" s="16"/>
      <c r="BI916" s="41"/>
      <c r="BT916" s="16"/>
      <c r="CC916" s="16"/>
      <c r="CS916" s="19"/>
      <c r="CX916" s="16"/>
      <c r="DA916" s="16"/>
      <c r="DB916" s="16"/>
      <c r="DC916" s="16"/>
      <c r="DE916" s="16"/>
      <c r="DJ916" s="16"/>
    </row>
    <row r="917" spans="1:114" x14ac:dyDescent="0.35">
      <c r="A917" s="16" t="s">
        <v>6259</v>
      </c>
      <c r="C917" t="s">
        <v>2895</v>
      </c>
      <c r="D917" s="32"/>
      <c r="E917"/>
      <c r="F917" s="16" t="s">
        <v>734</v>
      </c>
      <c r="G917" s="16"/>
      <c r="J917" s="16" t="s">
        <v>119</v>
      </c>
      <c r="K917" s="16"/>
      <c r="L917" s="16"/>
      <c r="M917" s="16">
        <f t="shared" si="43"/>
        <v>1</v>
      </c>
      <c r="N917" s="16"/>
      <c r="O917" s="16"/>
      <c r="P917" s="16"/>
      <c r="Q917" s="16"/>
      <c r="R917" s="16"/>
      <c r="S917" s="16"/>
      <c r="T917" s="16" t="s">
        <v>2894</v>
      </c>
      <c r="U917" s="16"/>
      <c r="V917" s="16"/>
      <c r="AB917" s="16" t="s">
        <v>2895</v>
      </c>
      <c r="AH917" s="16" t="s">
        <v>2708</v>
      </c>
      <c r="AI917" s="16" t="s">
        <v>2896</v>
      </c>
      <c r="AJ917" s="16" t="s">
        <v>2897</v>
      </c>
      <c r="AL917" s="16"/>
      <c r="AY917" s="30"/>
      <c r="BC917" s="26"/>
      <c r="BH917" s="16"/>
      <c r="BI917" s="41"/>
      <c r="BT917" s="16"/>
      <c r="CC917" s="16"/>
      <c r="CS917" s="19"/>
      <c r="CX917" s="16"/>
      <c r="DA917" s="16"/>
      <c r="DB917" s="16"/>
      <c r="DC917" s="16"/>
      <c r="DE917" s="16"/>
      <c r="DJ917" s="16"/>
    </row>
    <row r="918" spans="1:114" x14ac:dyDescent="0.35">
      <c r="A918" s="16" t="s">
        <v>6259</v>
      </c>
      <c r="C918" t="s">
        <v>1887</v>
      </c>
      <c r="D918" s="32"/>
      <c r="E918"/>
      <c r="F918" s="16" t="s">
        <v>734</v>
      </c>
      <c r="G918" s="16"/>
      <c r="J918" s="16" t="s">
        <v>119</v>
      </c>
      <c r="K918" s="16"/>
      <c r="L918" s="16"/>
      <c r="M918" s="16">
        <f t="shared" si="43"/>
        <v>1</v>
      </c>
      <c r="N918" s="16"/>
      <c r="O918" s="16"/>
      <c r="P918" s="16"/>
      <c r="Q918" s="16"/>
      <c r="R918" s="16"/>
      <c r="S918" s="16"/>
      <c r="T918" s="16" t="s">
        <v>1886</v>
      </c>
      <c r="U918" s="16"/>
      <c r="V918" s="16"/>
      <c r="AB918" s="16" t="s">
        <v>1887</v>
      </c>
      <c r="AH918" s="16" t="s">
        <v>752</v>
      </c>
      <c r="AI918" s="16" t="s">
        <v>1888</v>
      </c>
      <c r="AJ918" s="16" t="s">
        <v>1889</v>
      </c>
      <c r="AL918" s="16"/>
      <c r="AU918" s="16">
        <f>LEN(AT918)-LEN(SUBSTITUTE(AT918,",",""))+1</f>
        <v>1</v>
      </c>
      <c r="AW918" s="16">
        <f>LEN(AV918)-LEN(SUBSTITUTE(AV918,",",""))+1</f>
        <v>1</v>
      </c>
      <c r="AY918" s="30">
        <f>Table1[[#This Row], [no. of introduced regions]]/Table1[[#This Row], [no. of native regions]]</f>
        <v>1</v>
      </c>
      <c r="BC918" s="26"/>
      <c r="BH918" s="16"/>
      <c r="BI918" s="41"/>
      <c r="BT918" s="16"/>
      <c r="CC918" s="16"/>
      <c r="CS918" s="19"/>
      <c r="CX918" s="16"/>
      <c r="DA918" s="16"/>
      <c r="DB918" s="16"/>
      <c r="DC918" s="16"/>
      <c r="DE918" s="16"/>
      <c r="DJ918" s="16"/>
    </row>
    <row r="919" spans="1:114" x14ac:dyDescent="0.35">
      <c r="A919" s="16" t="s">
        <v>6259</v>
      </c>
      <c r="C919" t="s">
        <v>2706</v>
      </c>
      <c r="D919" s="32"/>
      <c r="E919"/>
      <c r="F919" s="16" t="s">
        <v>734</v>
      </c>
      <c r="G919" s="16"/>
      <c r="J919" s="16" t="s">
        <v>119</v>
      </c>
      <c r="K919" s="16"/>
      <c r="L919" s="16"/>
      <c r="M919" s="16">
        <f t="shared" si="43"/>
        <v>1</v>
      </c>
      <c r="N919" s="16"/>
      <c r="O919" s="16"/>
      <c r="P919" s="16"/>
      <c r="Q919" s="16"/>
      <c r="R919" s="16"/>
      <c r="S919" s="16"/>
      <c r="T919" s="16" t="s">
        <v>2705</v>
      </c>
      <c r="U919" s="16"/>
      <c r="V919" s="16"/>
      <c r="AB919" s="16" t="s">
        <v>2706</v>
      </c>
      <c r="AH919" s="16" t="s">
        <v>1246</v>
      </c>
      <c r="AI919" s="16" t="s">
        <v>1402</v>
      </c>
      <c r="AJ919" s="16" t="s">
        <v>1738</v>
      </c>
      <c r="AL919" s="16"/>
      <c r="AY919" s="30"/>
      <c r="BC919" s="26"/>
      <c r="BH919" s="16"/>
      <c r="BI919" s="41"/>
      <c r="BT919" s="16"/>
      <c r="CC919" s="16"/>
      <c r="CS919" s="19"/>
      <c r="CX919" s="16"/>
      <c r="DA919" s="16"/>
      <c r="DB919" s="16"/>
      <c r="DC919" s="16"/>
      <c r="DE919" s="16"/>
      <c r="DJ919" s="16"/>
    </row>
    <row r="920" spans="1:114" x14ac:dyDescent="0.35">
      <c r="A920" s="16" t="s">
        <v>6259</v>
      </c>
      <c r="C920" t="s">
        <v>2558</v>
      </c>
      <c r="D920" s="32"/>
      <c r="E920"/>
      <c r="F920" s="16" t="s">
        <v>734</v>
      </c>
      <c r="G920" s="16"/>
      <c r="J920" s="16" t="s">
        <v>119</v>
      </c>
      <c r="K920" s="16"/>
      <c r="L920" s="16"/>
      <c r="M920" s="16">
        <f t="shared" si="43"/>
        <v>1</v>
      </c>
      <c r="N920" s="16"/>
      <c r="O920" s="16"/>
      <c r="P920" s="16"/>
      <c r="Q920" s="16"/>
      <c r="R920" s="16"/>
      <c r="S920" s="16"/>
      <c r="T920" s="16" t="s">
        <v>2557</v>
      </c>
      <c r="U920" s="16"/>
      <c r="V920" s="16"/>
      <c r="AB920" s="16" t="s">
        <v>2558</v>
      </c>
      <c r="AH920" s="16" t="s">
        <v>1961</v>
      </c>
      <c r="AI920" s="16" t="s">
        <v>997</v>
      </c>
      <c r="AJ920" s="16" t="s">
        <v>1772</v>
      </c>
      <c r="AL920" s="16"/>
      <c r="AU920" s="16">
        <f>LEN(AT920)-LEN(SUBSTITUTE(AT920,",",""))+1</f>
        <v>1</v>
      </c>
      <c r="AY920" s="30"/>
      <c r="BC920" s="26"/>
      <c r="BH920" s="16"/>
      <c r="BI920" s="41"/>
      <c r="BT920" s="16"/>
      <c r="CC920" s="16"/>
      <c r="CS920" s="19"/>
      <c r="CX920" s="16"/>
      <c r="DA920" s="16"/>
      <c r="DB920" s="16"/>
      <c r="DC920" s="16"/>
      <c r="DE920" s="16"/>
      <c r="DJ920" s="16"/>
    </row>
    <row r="921" spans="1:114" x14ac:dyDescent="0.35">
      <c r="A921" s="16" t="s">
        <v>6259</v>
      </c>
      <c r="C921" t="s">
        <v>2022</v>
      </c>
      <c r="D921" s="32"/>
      <c r="E921"/>
      <c r="F921" s="16" t="s">
        <v>734</v>
      </c>
      <c r="G921" s="16"/>
      <c r="J921" s="16" t="s">
        <v>119</v>
      </c>
      <c r="K921" s="16"/>
      <c r="L921" s="16"/>
      <c r="M921" s="16">
        <f t="shared" si="43"/>
        <v>1</v>
      </c>
      <c r="N921" s="16"/>
      <c r="O921" s="16"/>
      <c r="P921" s="16"/>
      <c r="Q921" s="16"/>
      <c r="R921" s="16"/>
      <c r="S921" s="16"/>
      <c r="T921" s="16" t="s">
        <v>2021</v>
      </c>
      <c r="U921" s="16"/>
      <c r="V921" s="16"/>
      <c r="AB921" s="16" t="s">
        <v>2022</v>
      </c>
      <c r="AH921" s="16" t="s">
        <v>1246</v>
      </c>
      <c r="AI921" s="16" t="s">
        <v>1245</v>
      </c>
      <c r="AJ921" s="16" t="s">
        <v>1405</v>
      </c>
      <c r="AL921" s="16"/>
      <c r="AU921" s="16">
        <f>LEN(AT921)-LEN(SUBSTITUTE(AT921,",",""))+1</f>
        <v>1</v>
      </c>
      <c r="AW921" s="16">
        <f>LEN(AV921)-LEN(SUBSTITUTE(AV921,",",""))+1</f>
        <v>1</v>
      </c>
      <c r="AY921" s="30"/>
      <c r="BC921" s="26"/>
      <c r="BH921" s="16"/>
      <c r="BI921" s="41"/>
      <c r="BT921" s="16"/>
      <c r="CC921" s="16"/>
      <c r="CS921" s="19"/>
      <c r="CX921" s="16"/>
      <c r="DA921" s="16"/>
      <c r="DB921" s="16"/>
      <c r="DC921" s="16"/>
      <c r="DE921" s="16"/>
      <c r="DJ921" s="16"/>
    </row>
    <row r="922" spans="1:114" x14ac:dyDescent="0.35">
      <c r="A922" s="16" t="s">
        <v>6259</v>
      </c>
      <c r="C922" t="s">
        <v>2770</v>
      </c>
      <c r="D922" s="32"/>
      <c r="E922"/>
      <c r="F922" s="16" t="s">
        <v>734</v>
      </c>
      <c r="G922" s="16"/>
      <c r="J922" s="16" t="s">
        <v>119</v>
      </c>
      <c r="K922" s="16"/>
      <c r="L922" s="16"/>
      <c r="M922" s="16">
        <f t="shared" si="43"/>
        <v>1</v>
      </c>
      <c r="N922" s="16"/>
      <c r="O922" s="16"/>
      <c r="P922" s="16"/>
      <c r="Q922" s="16"/>
      <c r="R922" s="16"/>
      <c r="S922" s="16"/>
      <c r="T922" s="16" t="s">
        <v>2769</v>
      </c>
      <c r="U922" s="16"/>
      <c r="V922" s="16"/>
      <c r="AB922" s="16" t="s">
        <v>2770</v>
      </c>
      <c r="AH922" s="16" t="s">
        <v>963</v>
      </c>
      <c r="AI922" s="16" t="s">
        <v>2771</v>
      </c>
      <c r="AJ922" s="16" t="s">
        <v>1241</v>
      </c>
      <c r="AL922" s="16"/>
      <c r="AY922" s="30"/>
      <c r="BC922" s="26"/>
      <c r="BH922" s="16"/>
      <c r="BI922" s="41"/>
      <c r="BT922" s="16"/>
      <c r="CC922" s="16"/>
      <c r="CS922" s="19"/>
      <c r="CX922" s="16"/>
      <c r="DA922" s="16"/>
      <c r="DB922" s="16"/>
      <c r="DC922" s="16"/>
      <c r="DE922" s="16"/>
      <c r="DJ922" s="16"/>
    </row>
    <row r="923" spans="1:114" x14ac:dyDescent="0.35">
      <c r="A923" s="16" t="s">
        <v>6259</v>
      </c>
      <c r="C923" t="s">
        <v>2158</v>
      </c>
      <c r="D923" s="32"/>
      <c r="E923"/>
      <c r="F923" s="16" t="s">
        <v>734</v>
      </c>
      <c r="G923" s="16"/>
      <c r="J923" s="16" t="s">
        <v>119</v>
      </c>
      <c r="K923" s="16"/>
      <c r="L923" s="16"/>
      <c r="M923" s="16">
        <f t="shared" si="43"/>
        <v>1</v>
      </c>
      <c r="N923" s="16"/>
      <c r="O923" s="16"/>
      <c r="P923" s="16"/>
      <c r="Q923" s="16"/>
      <c r="R923" s="16"/>
      <c r="S923" s="16"/>
      <c r="T923" s="16" t="s">
        <v>2157</v>
      </c>
      <c r="U923" s="16"/>
      <c r="V923" s="16"/>
      <c r="AB923" s="16" t="s">
        <v>2158</v>
      </c>
      <c r="AH923" s="16" t="s">
        <v>1210</v>
      </c>
      <c r="AI923" s="16" t="s">
        <v>1404</v>
      </c>
      <c r="AJ923" s="16" t="s">
        <v>1192</v>
      </c>
      <c r="AL923" s="16"/>
      <c r="AU923" s="16">
        <f>LEN(AT923)-LEN(SUBSTITUTE(AT923,",",""))+1</f>
        <v>1</v>
      </c>
      <c r="AY923" s="30"/>
      <c r="BC923" s="26"/>
      <c r="BH923" s="16"/>
      <c r="BI923" s="41"/>
      <c r="BT923" s="16"/>
      <c r="CC923" s="16"/>
      <c r="CS923" s="19"/>
      <c r="CX923" s="16"/>
      <c r="DA923" s="16"/>
      <c r="DB923" s="16"/>
      <c r="DC923" s="16"/>
      <c r="DE923" s="16"/>
      <c r="DJ923" s="16"/>
    </row>
    <row r="924" spans="1:114" x14ac:dyDescent="0.35">
      <c r="A924" s="16" t="s">
        <v>6259</v>
      </c>
      <c r="C924" t="s">
        <v>2740</v>
      </c>
      <c r="D924" s="32"/>
      <c r="E924"/>
      <c r="F924" s="16" t="s">
        <v>734</v>
      </c>
      <c r="G924" s="16"/>
      <c r="J924" s="16" t="s">
        <v>119</v>
      </c>
      <c r="K924" s="16"/>
      <c r="L924" s="16"/>
      <c r="M924" s="16">
        <f t="shared" si="43"/>
        <v>1</v>
      </c>
      <c r="N924" s="16"/>
      <c r="O924" s="16"/>
      <c r="P924" s="16"/>
      <c r="Q924" s="16"/>
      <c r="R924" s="16"/>
      <c r="S924" s="16"/>
      <c r="T924" s="16" t="s">
        <v>2738</v>
      </c>
      <c r="U924" s="16"/>
      <c r="V924" s="16"/>
      <c r="AB924" s="16" t="s">
        <v>2740</v>
      </c>
      <c r="AH924" s="16" t="s">
        <v>2739</v>
      </c>
      <c r="AI924" s="16" t="s">
        <v>997</v>
      </c>
      <c r="AJ924" s="16" t="s">
        <v>1244</v>
      </c>
      <c r="AL924" s="16"/>
      <c r="AY924" s="30"/>
      <c r="BC924" s="26"/>
      <c r="BH924" s="16"/>
      <c r="BI924" s="41"/>
      <c r="BT924" s="16"/>
      <c r="CC924" s="16"/>
      <c r="CS924" s="19"/>
      <c r="CX924" s="16"/>
      <c r="DA924" s="16"/>
      <c r="DB924" s="16"/>
      <c r="DC924" s="16"/>
      <c r="DE924" s="16"/>
      <c r="DJ924" s="16"/>
    </row>
    <row r="925" spans="1:114" x14ac:dyDescent="0.35">
      <c r="A925" s="16" t="s">
        <v>6259</v>
      </c>
      <c r="C925" t="s">
        <v>2037</v>
      </c>
      <c r="D925" s="32"/>
      <c r="E925"/>
      <c r="F925" s="16" t="s">
        <v>734</v>
      </c>
      <c r="G925" s="16"/>
      <c r="J925" s="16" t="s">
        <v>119</v>
      </c>
      <c r="K925" s="16"/>
      <c r="L925" s="16"/>
      <c r="M925" s="16">
        <f t="shared" si="43"/>
        <v>1</v>
      </c>
      <c r="N925" s="16"/>
      <c r="O925" s="16"/>
      <c r="P925" s="16"/>
      <c r="Q925" s="16"/>
      <c r="R925" s="16"/>
      <c r="S925" s="16"/>
      <c r="T925" s="16" t="s">
        <v>2036</v>
      </c>
      <c r="U925" s="16"/>
      <c r="V925" s="16"/>
      <c r="AB925" s="16" t="s">
        <v>2037</v>
      </c>
      <c r="AH925" s="16" t="s">
        <v>1309</v>
      </c>
      <c r="AI925" s="16" t="s">
        <v>1311</v>
      </c>
      <c r="AJ925" s="16" t="s">
        <v>1252</v>
      </c>
      <c r="AL925" s="16"/>
      <c r="AU925" s="16">
        <f>LEN(AT925)-LEN(SUBSTITUTE(AT925,",",""))+1</f>
        <v>1</v>
      </c>
      <c r="AW925" s="16">
        <f>LEN(AV925)-LEN(SUBSTITUTE(AV925,",",""))+1</f>
        <v>1</v>
      </c>
      <c r="AY925" s="30"/>
      <c r="BC925" s="26"/>
      <c r="BH925" s="16"/>
      <c r="BI925" s="41"/>
      <c r="BT925" s="16"/>
      <c r="CC925" s="16"/>
      <c r="CS925" s="19"/>
      <c r="CX925" s="16"/>
      <c r="DA925" s="16"/>
      <c r="DB925" s="16"/>
      <c r="DC925" s="16"/>
      <c r="DE925" s="16"/>
      <c r="DJ925" s="16"/>
    </row>
    <row r="926" spans="1:114" x14ac:dyDescent="0.35">
      <c r="A926" s="16" t="s">
        <v>6259</v>
      </c>
      <c r="C926" t="s">
        <v>2581</v>
      </c>
      <c r="D926" s="32"/>
      <c r="E926"/>
      <c r="F926" s="16" t="s">
        <v>734</v>
      </c>
      <c r="G926" s="16"/>
      <c r="J926" s="16" t="s">
        <v>119</v>
      </c>
      <c r="K926" s="16"/>
      <c r="L926" s="16"/>
      <c r="M926" s="16">
        <f t="shared" si="43"/>
        <v>1</v>
      </c>
      <c r="N926" s="16"/>
      <c r="O926" s="16"/>
      <c r="P926" s="16"/>
      <c r="Q926" s="16"/>
      <c r="R926" s="16"/>
      <c r="S926" s="16"/>
      <c r="T926" s="16" t="s">
        <v>2580</v>
      </c>
      <c r="U926" s="16"/>
      <c r="V926" s="16"/>
      <c r="AB926" s="16" t="s">
        <v>2581</v>
      </c>
      <c r="AH926" s="16" t="s">
        <v>978</v>
      </c>
      <c r="AI926" s="16" t="s">
        <v>2582</v>
      </c>
      <c r="AJ926" s="16" t="s">
        <v>1664</v>
      </c>
      <c r="AL926" s="16"/>
      <c r="AU926" s="16">
        <f>LEN(AT926)-LEN(SUBSTITUTE(AT926,",",""))+1</f>
        <v>1</v>
      </c>
      <c r="AY926" s="30"/>
      <c r="BC926" s="26"/>
      <c r="BH926" s="16"/>
      <c r="BI926" s="41"/>
      <c r="BT926" s="16"/>
      <c r="CC926" s="16"/>
      <c r="CS926" s="19"/>
      <c r="CX926" s="16"/>
      <c r="DA926" s="16"/>
      <c r="DB926" s="16"/>
      <c r="DC926" s="16"/>
      <c r="DE926" s="16"/>
      <c r="DJ926" s="16"/>
    </row>
    <row r="927" spans="1:114" x14ac:dyDescent="0.35">
      <c r="A927" s="16" t="s">
        <v>6259</v>
      </c>
      <c r="C927" t="s">
        <v>2801</v>
      </c>
      <c r="D927" s="32"/>
      <c r="E927"/>
      <c r="F927" s="16" t="s">
        <v>734</v>
      </c>
      <c r="G927" s="16"/>
      <c r="J927" s="16" t="s">
        <v>119</v>
      </c>
      <c r="K927" s="16"/>
      <c r="L927" s="16"/>
      <c r="M927" s="16">
        <f t="shared" si="43"/>
        <v>1</v>
      </c>
      <c r="N927" s="16"/>
      <c r="O927" s="16"/>
      <c r="P927" s="16"/>
      <c r="Q927" s="16"/>
      <c r="R927" s="16"/>
      <c r="S927" s="16"/>
      <c r="T927" s="16" t="s">
        <v>2800</v>
      </c>
      <c r="U927" s="16"/>
      <c r="V927" s="16"/>
      <c r="AB927" s="16" t="s">
        <v>2801</v>
      </c>
      <c r="AH927" s="16" t="s">
        <v>2562</v>
      </c>
      <c r="AI927" s="16" t="s">
        <v>1245</v>
      </c>
      <c r="AJ927" s="16" t="s">
        <v>1405</v>
      </c>
      <c r="AL927" s="16"/>
      <c r="AY927" s="30"/>
      <c r="BC927" s="26"/>
      <c r="BH927" s="16"/>
      <c r="BI927" s="41"/>
      <c r="BT927" s="16"/>
      <c r="CC927" s="16"/>
      <c r="CS927" s="19"/>
      <c r="CX927" s="16"/>
      <c r="DA927" s="16"/>
      <c r="DB927" s="16"/>
      <c r="DC927" s="16"/>
      <c r="DE927" s="16"/>
      <c r="DJ927" s="16"/>
    </row>
    <row r="928" spans="1:114" x14ac:dyDescent="0.35">
      <c r="A928" s="16" t="s">
        <v>6259</v>
      </c>
      <c r="C928" t="s">
        <v>2969</v>
      </c>
      <c r="D928" s="32"/>
      <c r="E928"/>
      <c r="F928" s="16" t="s">
        <v>734</v>
      </c>
      <c r="G928" s="16"/>
      <c r="J928" s="16" t="s">
        <v>119</v>
      </c>
      <c r="K928" s="16"/>
      <c r="L928" s="16"/>
      <c r="M928" s="16">
        <f t="shared" si="43"/>
        <v>1</v>
      </c>
      <c r="N928" s="16"/>
      <c r="O928" s="16"/>
      <c r="P928" s="16"/>
      <c r="Q928" s="16"/>
      <c r="R928" s="16"/>
      <c r="S928" s="16"/>
      <c r="T928" s="16" t="s">
        <v>2968</v>
      </c>
      <c r="U928" s="16"/>
      <c r="V928" s="16"/>
      <c r="AB928" s="16" t="s">
        <v>2969</v>
      </c>
      <c r="AH928" s="16" t="s">
        <v>1230</v>
      </c>
      <c r="AI928" s="16" t="s">
        <v>1248</v>
      </c>
      <c r="AJ928" s="16" t="s">
        <v>1738</v>
      </c>
      <c r="AL928" s="16"/>
      <c r="AY928" s="30"/>
      <c r="BC928" s="26"/>
      <c r="BH928" s="16"/>
      <c r="BI928" s="41"/>
      <c r="BT928" s="16"/>
      <c r="CC928" s="16"/>
      <c r="CS928" s="19"/>
      <c r="CX928" s="16"/>
      <c r="DA928" s="16"/>
      <c r="DB928" s="16"/>
      <c r="DC928" s="16"/>
      <c r="DE928" s="16"/>
      <c r="DJ928" s="16"/>
    </row>
    <row r="929" spans="1:114" x14ac:dyDescent="0.35">
      <c r="A929" s="16" t="s">
        <v>6259</v>
      </c>
      <c r="C929" t="s">
        <v>1916</v>
      </c>
      <c r="D929" s="32"/>
      <c r="E929"/>
      <c r="F929" s="16" t="s">
        <v>734</v>
      </c>
      <c r="G929" s="16"/>
      <c r="J929" s="16" t="s">
        <v>119</v>
      </c>
      <c r="K929" s="16"/>
      <c r="L929" s="16"/>
      <c r="M929" s="16">
        <f t="shared" si="43"/>
        <v>1</v>
      </c>
      <c r="N929" s="16"/>
      <c r="O929" s="16"/>
      <c r="P929" s="16"/>
      <c r="Q929" s="16"/>
      <c r="R929" s="16"/>
      <c r="S929" s="16"/>
      <c r="T929" s="16" t="s">
        <v>1915</v>
      </c>
      <c r="U929" s="16"/>
      <c r="V929" s="16"/>
      <c r="AB929" s="16" t="s">
        <v>1916</v>
      </c>
      <c r="AH929" s="16" t="s">
        <v>752</v>
      </c>
      <c r="AI929" s="16" t="s">
        <v>1248</v>
      </c>
      <c r="AJ929" s="16" t="s">
        <v>1430</v>
      </c>
      <c r="AL929" s="16"/>
      <c r="AU929" s="16">
        <f>LEN(AT929)-LEN(SUBSTITUTE(AT929,",",""))+1</f>
        <v>1</v>
      </c>
      <c r="AW929" s="16">
        <f>LEN(AV929)-LEN(SUBSTITUTE(AV929,",",""))+1</f>
        <v>1</v>
      </c>
      <c r="AY929" s="30">
        <f>Table1[[#This Row], [no. of introduced regions]]/Table1[[#This Row], [no. of native regions]]</f>
        <v>1</v>
      </c>
      <c r="BC929" s="26"/>
      <c r="BH929" s="16"/>
      <c r="BI929" s="41"/>
      <c r="BT929" s="16"/>
      <c r="CC929" s="16"/>
      <c r="CS929" s="19"/>
      <c r="CX929" s="16"/>
      <c r="DA929" s="16"/>
      <c r="DB929" s="16"/>
      <c r="DC929" s="16"/>
      <c r="DE929" s="16"/>
      <c r="DJ929" s="16"/>
    </row>
    <row r="930" spans="1:114" x14ac:dyDescent="0.35">
      <c r="A930" s="16" t="s">
        <v>6259</v>
      </c>
      <c r="C930" t="s">
        <v>2412</v>
      </c>
      <c r="D930" s="32"/>
      <c r="E930"/>
      <c r="F930" s="16" t="s">
        <v>734</v>
      </c>
      <c r="G930" s="16"/>
      <c r="J930" s="16" t="s">
        <v>119</v>
      </c>
      <c r="K930" s="16"/>
      <c r="L930" s="16"/>
      <c r="M930" s="16">
        <f t="shared" si="43"/>
        <v>1</v>
      </c>
      <c r="N930" s="16"/>
      <c r="O930" s="16"/>
      <c r="P930" s="16"/>
      <c r="Q930" s="16"/>
      <c r="R930" s="16"/>
      <c r="S930" s="16"/>
      <c r="T930" s="16" t="s">
        <v>2411</v>
      </c>
      <c r="U930" s="16"/>
      <c r="V930" s="16"/>
      <c r="AB930" s="16" t="s">
        <v>2412</v>
      </c>
      <c r="AH930" s="16" t="s">
        <v>752</v>
      </c>
      <c r="AI930" s="16" t="s">
        <v>2413</v>
      </c>
      <c r="AJ930" s="16" t="s">
        <v>1249</v>
      </c>
      <c r="AL930" s="16"/>
      <c r="AU930" s="16">
        <f>LEN(AT930)-LEN(SUBSTITUTE(AT930,",",""))+1</f>
        <v>1</v>
      </c>
      <c r="AY930" s="30"/>
      <c r="BC930" s="26"/>
      <c r="BH930" s="16"/>
      <c r="BI930" s="41"/>
      <c r="BT930" s="16"/>
      <c r="CC930" s="16"/>
      <c r="CS930" s="19"/>
      <c r="CX930" s="16"/>
      <c r="DA930" s="16"/>
      <c r="DB930" s="16"/>
      <c r="DC930" s="16"/>
      <c r="DE930" s="16"/>
      <c r="DJ930" s="16"/>
    </row>
    <row r="931" spans="1:114" x14ac:dyDescent="0.35">
      <c r="A931" s="16" t="s">
        <v>6259</v>
      </c>
      <c r="C931" t="s">
        <v>2148</v>
      </c>
      <c r="D931" s="32"/>
      <c r="E931"/>
      <c r="F931" s="16" t="s">
        <v>734</v>
      </c>
      <c r="G931" s="16"/>
      <c r="J931" s="16" t="s">
        <v>119</v>
      </c>
      <c r="K931" s="16"/>
      <c r="L931" s="16"/>
      <c r="M931" s="16">
        <f t="shared" si="43"/>
        <v>1</v>
      </c>
      <c r="N931" s="16"/>
      <c r="O931" s="16"/>
      <c r="P931" s="16"/>
      <c r="Q931" s="16"/>
      <c r="R931" s="16"/>
      <c r="S931" s="16"/>
      <c r="T931" s="16" t="s">
        <v>2147</v>
      </c>
      <c r="U931" s="16"/>
      <c r="V931" s="16"/>
      <c r="AB931" s="16" t="s">
        <v>2148</v>
      </c>
      <c r="AH931" s="16" t="s">
        <v>1230</v>
      </c>
      <c r="AI931" s="16" t="s">
        <v>731</v>
      </c>
      <c r="AJ931" s="16" t="s">
        <v>1738</v>
      </c>
      <c r="AL931" s="16"/>
      <c r="AU931" s="16">
        <f>LEN(AT931)-LEN(SUBSTITUTE(AT931,",",""))+1</f>
        <v>1</v>
      </c>
      <c r="AY931" s="30"/>
      <c r="BC931" s="26"/>
      <c r="BH931" s="16"/>
      <c r="BI931" s="41"/>
      <c r="BT931" s="16"/>
      <c r="CC931" s="16"/>
      <c r="CS931" s="19"/>
      <c r="CX931" s="16"/>
      <c r="DA931" s="16"/>
      <c r="DB931" s="16"/>
      <c r="DC931" s="16"/>
      <c r="DE931" s="16"/>
      <c r="DJ931" s="16"/>
    </row>
    <row r="932" spans="1:114" x14ac:dyDescent="0.35">
      <c r="A932" s="16" t="s">
        <v>6259</v>
      </c>
      <c r="C932" t="s">
        <v>2893</v>
      </c>
      <c r="D932" s="32"/>
      <c r="E932"/>
      <c r="F932" s="16" t="s">
        <v>734</v>
      </c>
      <c r="G932" s="16"/>
      <c r="J932" s="16" t="s">
        <v>119</v>
      </c>
      <c r="K932" s="16"/>
      <c r="L932" s="16"/>
      <c r="M932" s="16">
        <f t="shared" si="43"/>
        <v>1</v>
      </c>
      <c r="N932" s="16"/>
      <c r="O932" s="16"/>
      <c r="P932" s="16"/>
      <c r="Q932" s="16"/>
      <c r="R932" s="16"/>
      <c r="S932" s="16"/>
      <c r="T932" s="16" t="s">
        <v>2892</v>
      </c>
      <c r="U932" s="16"/>
      <c r="V932" s="16"/>
      <c r="AB932" s="16" t="s">
        <v>2893</v>
      </c>
      <c r="AH932" s="16" t="s">
        <v>2708</v>
      </c>
      <c r="AI932" s="16" t="s">
        <v>2183</v>
      </c>
      <c r="AJ932" s="16" t="s">
        <v>1244</v>
      </c>
      <c r="AL932" s="16"/>
      <c r="AY932" s="30"/>
      <c r="BC932" s="26"/>
      <c r="BH932" s="16"/>
      <c r="BI932" s="41"/>
      <c r="BT932" s="16"/>
      <c r="CC932" s="16"/>
      <c r="CS932" s="19"/>
      <c r="CX932" s="16"/>
      <c r="DA932" s="16"/>
      <c r="DB932" s="16"/>
      <c r="DC932" s="16"/>
      <c r="DE932" s="16"/>
      <c r="DJ932" s="16"/>
    </row>
    <row r="933" spans="1:114" x14ac:dyDescent="0.35">
      <c r="A933" s="16" t="s">
        <v>6259</v>
      </c>
      <c r="C933" t="s">
        <v>2665</v>
      </c>
      <c r="D933" s="32"/>
      <c r="E933"/>
      <c r="F933" s="16" t="s">
        <v>734</v>
      </c>
      <c r="G933" s="16"/>
      <c r="J933" s="16" t="s">
        <v>119</v>
      </c>
      <c r="K933" s="16"/>
      <c r="L933" s="16"/>
      <c r="M933" s="16">
        <f t="shared" si="43"/>
        <v>1</v>
      </c>
      <c r="N933" s="16"/>
      <c r="O933" s="16"/>
      <c r="P933" s="16"/>
      <c r="Q933" s="16"/>
      <c r="R933" s="16"/>
      <c r="S933" s="16"/>
      <c r="T933" s="16" t="s">
        <v>2664</v>
      </c>
      <c r="U933" s="16"/>
      <c r="V933" s="16"/>
      <c r="AB933" s="16" t="s">
        <v>2665</v>
      </c>
      <c r="AH933" s="16" t="s">
        <v>2002</v>
      </c>
      <c r="AI933" s="16" t="s">
        <v>1248</v>
      </c>
      <c r="AJ933" s="16" t="s">
        <v>1803</v>
      </c>
      <c r="AL933" s="16"/>
      <c r="AY933" s="30"/>
      <c r="BC933" s="26"/>
      <c r="BH933" s="16"/>
      <c r="BI933" s="41"/>
      <c r="BT933" s="16"/>
      <c r="CC933" s="16"/>
      <c r="CS933" s="19"/>
      <c r="CX933" s="16"/>
      <c r="DA933" s="16"/>
      <c r="DB933" s="16"/>
      <c r="DC933" s="16"/>
      <c r="DE933" s="16"/>
      <c r="DJ933" s="16"/>
    </row>
    <row r="934" spans="1:114" x14ac:dyDescent="0.35">
      <c r="A934" s="16" t="s">
        <v>6259</v>
      </c>
      <c r="C934" t="s">
        <v>2244</v>
      </c>
      <c r="D934" s="32"/>
      <c r="E934"/>
      <c r="F934" s="16" t="s">
        <v>734</v>
      </c>
      <c r="G934" s="16"/>
      <c r="J934" s="16" t="s">
        <v>119</v>
      </c>
      <c r="K934" s="16"/>
      <c r="L934" s="16"/>
      <c r="M934" s="16">
        <f t="shared" si="43"/>
        <v>1</v>
      </c>
      <c r="N934" s="16"/>
      <c r="O934" s="16"/>
      <c r="P934" s="16"/>
      <c r="Q934" s="16"/>
      <c r="R934" s="16"/>
      <c r="S934" s="16"/>
      <c r="T934" s="16" t="s">
        <v>2243</v>
      </c>
      <c r="U934" s="16"/>
      <c r="V934" s="16"/>
      <c r="AB934" s="16" t="s">
        <v>2244</v>
      </c>
      <c r="AH934" s="16" t="s">
        <v>2240</v>
      </c>
      <c r="AI934" s="16" t="s">
        <v>731</v>
      </c>
      <c r="AJ934" s="16" t="s">
        <v>1451</v>
      </c>
      <c r="AL934" s="16"/>
      <c r="AU934" s="16">
        <f>LEN(AT934)-LEN(SUBSTITUTE(AT934,",",""))+1</f>
        <v>1</v>
      </c>
      <c r="AY934" s="30"/>
      <c r="BC934" s="26"/>
      <c r="BH934" s="16"/>
      <c r="BI934" s="41"/>
      <c r="BT934" s="16"/>
      <c r="CC934" s="16"/>
      <c r="CS934" s="19"/>
      <c r="CX934" s="16"/>
      <c r="DA934" s="16"/>
      <c r="DB934" s="16"/>
      <c r="DC934" s="16"/>
      <c r="DE934" s="16"/>
      <c r="DJ934" s="16"/>
    </row>
    <row r="935" spans="1:114" x14ac:dyDescent="0.35">
      <c r="A935" s="16" t="s">
        <v>6259</v>
      </c>
      <c r="C935" t="s">
        <v>2329</v>
      </c>
      <c r="D935" s="32"/>
      <c r="E935"/>
      <c r="F935" s="16" t="s">
        <v>734</v>
      </c>
      <c r="G935" s="16"/>
      <c r="J935" s="16" t="s">
        <v>119</v>
      </c>
      <c r="K935" s="16"/>
      <c r="L935" s="16"/>
      <c r="M935" s="16">
        <f t="shared" si="43"/>
        <v>1</v>
      </c>
      <c r="N935" s="16"/>
      <c r="O935" s="16"/>
      <c r="P935" s="16"/>
      <c r="Q935" s="16"/>
      <c r="R935" s="16"/>
      <c r="S935" s="16"/>
      <c r="T935" s="16" t="s">
        <v>2328</v>
      </c>
      <c r="U935" s="16"/>
      <c r="V935" s="16"/>
      <c r="AB935" s="16" t="s">
        <v>2329</v>
      </c>
      <c r="AH935" s="16" t="s">
        <v>5899</v>
      </c>
      <c r="AI935" s="16" t="s">
        <v>997</v>
      </c>
      <c r="AJ935" s="16" t="s">
        <v>1298</v>
      </c>
      <c r="AL935" s="16"/>
      <c r="AU935" s="16">
        <f>LEN(AT935)-LEN(SUBSTITUTE(AT935,",",""))+1</f>
        <v>1</v>
      </c>
      <c r="AY935" s="30"/>
      <c r="BC935" s="26"/>
      <c r="BH935" s="16"/>
      <c r="BI935" s="41"/>
      <c r="BT935" s="16"/>
      <c r="CC935" s="16"/>
      <c r="CS935" s="19"/>
      <c r="CX935" s="16"/>
      <c r="DA935" s="16"/>
      <c r="DB935" s="16"/>
      <c r="DC935" s="16"/>
      <c r="DE935" s="16"/>
      <c r="DJ935" s="16"/>
    </row>
    <row r="936" spans="1:114" x14ac:dyDescent="0.35">
      <c r="A936" s="16" t="s">
        <v>6259</v>
      </c>
      <c r="C936" t="s">
        <v>2432</v>
      </c>
      <c r="D936" s="32"/>
      <c r="E936"/>
      <c r="F936" s="16" t="s">
        <v>734</v>
      </c>
      <c r="G936" s="16"/>
      <c r="J936" s="16" t="s">
        <v>119</v>
      </c>
      <c r="K936" s="16"/>
      <c r="L936" s="16"/>
      <c r="M936" s="16">
        <f t="shared" si="43"/>
        <v>1</v>
      </c>
      <c r="N936" s="16"/>
      <c r="O936" s="16"/>
      <c r="P936" s="16"/>
      <c r="Q936" s="16"/>
      <c r="R936" s="16"/>
      <c r="S936" s="16"/>
      <c r="T936" s="16" t="s">
        <v>2431</v>
      </c>
      <c r="U936" s="16"/>
      <c r="V936" s="16"/>
      <c r="AB936" s="16" t="s">
        <v>2432</v>
      </c>
      <c r="AH936" s="16" t="s">
        <v>1246</v>
      </c>
      <c r="AI936" s="16" t="s">
        <v>1245</v>
      </c>
      <c r="AJ936" s="16" t="s">
        <v>1252</v>
      </c>
      <c r="AL936" s="16"/>
      <c r="AU936" s="16">
        <f>LEN(AT936)-LEN(SUBSTITUTE(AT936,",",""))+1</f>
        <v>1</v>
      </c>
      <c r="AY936" s="30"/>
      <c r="BC936" s="26"/>
      <c r="BH936" s="16"/>
      <c r="BI936" s="41"/>
      <c r="BT936" s="16"/>
      <c r="CC936" s="16"/>
      <c r="CS936" s="19"/>
      <c r="CX936" s="16"/>
      <c r="DA936" s="16"/>
      <c r="DB936" s="16"/>
      <c r="DC936" s="16"/>
      <c r="DE936" s="16"/>
      <c r="DJ936" s="16"/>
    </row>
    <row r="937" spans="1:114" x14ac:dyDescent="0.35">
      <c r="A937" s="16" t="s">
        <v>6259</v>
      </c>
      <c r="C937" t="s">
        <v>2919</v>
      </c>
      <c r="D937" s="32"/>
      <c r="E937"/>
      <c r="F937" s="16" t="s">
        <v>734</v>
      </c>
      <c r="G937" s="16"/>
      <c r="J937" s="16" t="s">
        <v>119</v>
      </c>
      <c r="K937" s="16"/>
      <c r="L937" s="16"/>
      <c r="M937" s="16">
        <f t="shared" si="43"/>
        <v>1</v>
      </c>
      <c r="N937" s="16"/>
      <c r="O937" s="16"/>
      <c r="P937" s="16"/>
      <c r="Q937" s="16"/>
      <c r="R937" s="16"/>
      <c r="S937" s="16"/>
      <c r="T937" s="16" t="s">
        <v>2918</v>
      </c>
      <c r="U937" s="16"/>
      <c r="V937" s="16"/>
      <c r="AB937" s="16" t="s">
        <v>2919</v>
      </c>
      <c r="AH937" s="16" t="s">
        <v>1246</v>
      </c>
      <c r="AI937" s="16" t="s">
        <v>1248</v>
      </c>
      <c r="AJ937" s="16" t="s">
        <v>1405</v>
      </c>
      <c r="AL937" s="16"/>
      <c r="AY937" s="30"/>
      <c r="BC937" s="26"/>
      <c r="BH937" s="16"/>
      <c r="BI937" s="41"/>
      <c r="BT937" s="16"/>
      <c r="CC937" s="16"/>
      <c r="CS937" s="19"/>
      <c r="CX937" s="16"/>
      <c r="DA937" s="16"/>
      <c r="DB937" s="16"/>
      <c r="DC937" s="16"/>
      <c r="DE937" s="16"/>
      <c r="DJ937" s="16"/>
    </row>
    <row r="938" spans="1:114" x14ac:dyDescent="0.35">
      <c r="A938" s="16" t="s">
        <v>6259</v>
      </c>
      <c r="C938" t="s">
        <v>2464</v>
      </c>
      <c r="D938" s="32"/>
      <c r="E938"/>
      <c r="F938" s="16" t="s">
        <v>734</v>
      </c>
      <c r="G938" s="16"/>
      <c r="J938" s="16" t="s">
        <v>119</v>
      </c>
      <c r="K938" s="16"/>
      <c r="L938" s="16"/>
      <c r="M938" s="16">
        <f t="shared" si="43"/>
        <v>1</v>
      </c>
      <c r="N938" s="16"/>
      <c r="O938" s="16"/>
      <c r="P938" s="16"/>
      <c r="Q938" s="16"/>
      <c r="R938" s="16"/>
      <c r="S938" s="16"/>
      <c r="T938" s="16" t="s">
        <v>2463</v>
      </c>
      <c r="U938" s="16"/>
      <c r="V938" s="16"/>
      <c r="AB938" s="16" t="s">
        <v>2464</v>
      </c>
      <c r="AH938" s="16" t="s">
        <v>1449</v>
      </c>
      <c r="AI938" s="16" t="s">
        <v>1402</v>
      </c>
      <c r="AJ938" s="16" t="s">
        <v>1950</v>
      </c>
      <c r="AL938" s="16"/>
      <c r="AU938" s="16">
        <f>LEN(AT938)-LEN(SUBSTITUTE(AT938,",",""))+1</f>
        <v>1</v>
      </c>
      <c r="AY938" s="30"/>
      <c r="BC938" s="26"/>
      <c r="BH938" s="16"/>
      <c r="BI938" s="41"/>
      <c r="BT938" s="16"/>
      <c r="CC938" s="16"/>
      <c r="CS938" s="19"/>
      <c r="CX938" s="16"/>
      <c r="DA938" s="16"/>
      <c r="DB938" s="16"/>
      <c r="DC938" s="16"/>
      <c r="DE938" s="16"/>
      <c r="DJ938" s="16"/>
    </row>
    <row r="939" spans="1:114" x14ac:dyDescent="0.35">
      <c r="A939" s="16" t="s">
        <v>6259</v>
      </c>
      <c r="C939" t="s">
        <v>3063</v>
      </c>
      <c r="D939" s="32"/>
      <c r="E939"/>
      <c r="F939" s="16" t="s">
        <v>734</v>
      </c>
      <c r="G939" s="16"/>
      <c r="J939" s="16" t="s">
        <v>119</v>
      </c>
      <c r="K939" s="16"/>
      <c r="L939" s="16"/>
      <c r="M939" s="16">
        <f t="shared" si="43"/>
        <v>1</v>
      </c>
      <c r="N939" s="16"/>
      <c r="O939" s="16"/>
      <c r="P939" s="16"/>
      <c r="Q939" s="16"/>
      <c r="R939" s="16"/>
      <c r="S939" s="16"/>
      <c r="T939" s="16" t="s">
        <v>3062</v>
      </c>
      <c r="U939" s="16"/>
      <c r="V939" s="16"/>
      <c r="AB939" s="16" t="s">
        <v>3063</v>
      </c>
      <c r="AH939" s="16" t="s">
        <v>1246</v>
      </c>
      <c r="AI939" s="16" t="s">
        <v>1245</v>
      </c>
      <c r="AJ939" s="16" t="s">
        <v>3064</v>
      </c>
      <c r="AL939" s="16"/>
      <c r="AY939" s="30"/>
      <c r="BC939" s="26"/>
      <c r="BH939" s="16"/>
      <c r="BI939" s="41"/>
      <c r="BT939" s="16"/>
      <c r="CC939" s="16"/>
      <c r="CS939" s="19"/>
      <c r="CX939" s="16"/>
      <c r="DA939" s="16"/>
      <c r="DB939" s="16"/>
      <c r="DC939" s="16"/>
      <c r="DE939" s="16"/>
      <c r="DJ939" s="16"/>
    </row>
    <row r="940" spans="1:114" x14ac:dyDescent="0.35">
      <c r="A940" s="16" t="s">
        <v>6259</v>
      </c>
      <c r="C940" t="s">
        <v>2899</v>
      </c>
      <c r="D940" s="32"/>
      <c r="E940"/>
      <c r="F940" s="16" t="s">
        <v>734</v>
      </c>
      <c r="G940" s="16"/>
      <c r="J940" s="16" t="s">
        <v>119</v>
      </c>
      <c r="K940" s="16"/>
      <c r="L940" s="16"/>
      <c r="M940" s="16">
        <f t="shared" si="43"/>
        <v>1</v>
      </c>
      <c r="N940" s="16"/>
      <c r="O940" s="16"/>
      <c r="P940" s="16"/>
      <c r="Q940" s="16"/>
      <c r="R940" s="16"/>
      <c r="S940" s="16"/>
      <c r="T940" s="16" t="s">
        <v>2898</v>
      </c>
      <c r="U940" s="16"/>
      <c r="V940" s="16"/>
      <c r="AB940" s="16" t="s">
        <v>2899</v>
      </c>
      <c r="AH940" s="16" t="s">
        <v>2708</v>
      </c>
      <c r="AI940" s="16" t="s">
        <v>1248</v>
      </c>
      <c r="AJ940" s="16" t="s">
        <v>1738</v>
      </c>
      <c r="AL940" s="16"/>
      <c r="AY940" s="30"/>
      <c r="BC940" s="26"/>
      <c r="BH940" s="16"/>
      <c r="BI940" s="41"/>
      <c r="BT940" s="16"/>
      <c r="CC940" s="16"/>
      <c r="CS940" s="19"/>
      <c r="CX940" s="16"/>
      <c r="DA940" s="16"/>
      <c r="DB940" s="16"/>
      <c r="DC940" s="16"/>
      <c r="DE940" s="16"/>
      <c r="DJ940" s="16"/>
    </row>
    <row r="941" spans="1:114" x14ac:dyDescent="0.35">
      <c r="A941" s="16" t="s">
        <v>6259</v>
      </c>
      <c r="C941" t="s">
        <v>2988</v>
      </c>
      <c r="D941" s="32"/>
      <c r="E941"/>
      <c r="F941" s="16" t="s">
        <v>734</v>
      </c>
      <c r="G941" s="16"/>
      <c r="J941" s="16" t="s">
        <v>119</v>
      </c>
      <c r="K941" s="16"/>
      <c r="L941" s="16"/>
      <c r="M941" s="16">
        <f t="shared" si="43"/>
        <v>1</v>
      </c>
      <c r="N941" s="16"/>
      <c r="O941" s="16"/>
      <c r="P941" s="16"/>
      <c r="Q941" s="16"/>
      <c r="R941" s="16"/>
      <c r="S941" s="16"/>
      <c r="T941" s="16" t="s">
        <v>2987</v>
      </c>
      <c r="U941" s="16"/>
      <c r="V941" s="16"/>
      <c r="AB941" s="16" t="s">
        <v>2988</v>
      </c>
      <c r="AH941" s="16" t="s">
        <v>1345</v>
      </c>
      <c r="AI941" s="16" t="s">
        <v>2989</v>
      </c>
      <c r="AJ941" s="16" t="s">
        <v>2635</v>
      </c>
      <c r="AL941" s="16"/>
      <c r="AY941" s="30"/>
      <c r="BC941" s="26"/>
      <c r="BH941" s="16"/>
      <c r="BI941" s="41"/>
      <c r="BT941" s="16"/>
      <c r="CC941" s="16"/>
      <c r="CS941" s="19"/>
      <c r="CX941" s="16"/>
      <c r="DA941" s="16"/>
      <c r="DB941" s="16"/>
      <c r="DC941" s="16"/>
      <c r="DE941" s="16"/>
      <c r="DJ941" s="16"/>
    </row>
    <row r="942" spans="1:114" x14ac:dyDescent="0.35">
      <c r="A942" s="16" t="s">
        <v>6259</v>
      </c>
      <c r="C942" t="s">
        <v>2388</v>
      </c>
      <c r="D942" s="32"/>
      <c r="E942"/>
      <c r="F942" s="16" t="s">
        <v>734</v>
      </c>
      <c r="G942" s="16"/>
      <c r="J942" s="16" t="s">
        <v>119</v>
      </c>
      <c r="K942" s="16"/>
      <c r="L942" s="16"/>
      <c r="M942" s="16">
        <f t="shared" si="43"/>
        <v>1</v>
      </c>
      <c r="N942" s="16"/>
      <c r="O942" s="16"/>
      <c r="P942" s="16"/>
      <c r="Q942" s="16"/>
      <c r="R942" s="16"/>
      <c r="S942" s="16"/>
      <c r="T942" s="16" t="s">
        <v>2386</v>
      </c>
      <c r="U942" s="16"/>
      <c r="V942" s="16"/>
      <c r="AB942" s="16" t="s">
        <v>2388</v>
      </c>
      <c r="AH942" s="16" t="s">
        <v>2387</v>
      </c>
      <c r="AI942" s="16" t="s">
        <v>1245</v>
      </c>
      <c r="AJ942" s="16" t="s">
        <v>1244</v>
      </c>
      <c r="AL942" s="16"/>
      <c r="AU942" s="16">
        <f>LEN(AT942)-LEN(SUBSTITUTE(AT942,",",""))+1</f>
        <v>1</v>
      </c>
      <c r="AY942" s="30"/>
      <c r="BC942" s="26"/>
      <c r="BH942" s="16"/>
      <c r="BI942" s="41"/>
      <c r="BT942" s="16"/>
      <c r="CC942" s="16"/>
      <c r="CS942" s="19"/>
      <c r="CX942" s="16"/>
      <c r="DA942" s="16"/>
      <c r="DB942" s="16"/>
      <c r="DC942" s="16"/>
      <c r="DE942" s="16"/>
      <c r="DJ942" s="16"/>
    </row>
    <row r="943" spans="1:114" x14ac:dyDescent="0.35">
      <c r="A943" s="16" t="s">
        <v>6259</v>
      </c>
      <c r="C943" t="s">
        <v>2995</v>
      </c>
      <c r="D943" s="32"/>
      <c r="E943"/>
      <c r="F943" s="16" t="s">
        <v>734</v>
      </c>
      <c r="G943" s="16"/>
      <c r="J943" s="16" t="s">
        <v>119</v>
      </c>
      <c r="K943" s="16"/>
      <c r="L943" s="16"/>
      <c r="M943" s="16">
        <f t="shared" si="43"/>
        <v>1</v>
      </c>
      <c r="N943" s="16"/>
      <c r="O943" s="16"/>
      <c r="P943" s="16"/>
      <c r="Q943" s="16"/>
      <c r="R943" s="16"/>
      <c r="S943" s="16"/>
      <c r="T943" s="16" t="s">
        <v>2994</v>
      </c>
      <c r="U943" s="16"/>
      <c r="V943" s="16"/>
      <c r="AB943" s="16" t="s">
        <v>2995</v>
      </c>
      <c r="AH943" s="16" t="s">
        <v>1345</v>
      </c>
      <c r="AI943" s="16" t="s">
        <v>1248</v>
      </c>
      <c r="AJ943" s="16" t="s">
        <v>1451</v>
      </c>
      <c r="AL943" s="16"/>
      <c r="AY943" s="30"/>
      <c r="BC943" s="26"/>
      <c r="BH943" s="16"/>
      <c r="BI943" s="41"/>
      <c r="BT943" s="16"/>
      <c r="CC943" s="16"/>
      <c r="CS943" s="19"/>
      <c r="CX943" s="16"/>
      <c r="DA943" s="16"/>
      <c r="DB943" s="16"/>
      <c r="DC943" s="16"/>
      <c r="DE943" s="16"/>
      <c r="DJ943" s="16"/>
    </row>
    <row r="944" spans="1:114" x14ac:dyDescent="0.35">
      <c r="A944" s="16" t="s">
        <v>6259</v>
      </c>
      <c r="C944" t="s">
        <v>3122</v>
      </c>
      <c r="D944" s="32"/>
      <c r="E944"/>
      <c r="F944" s="16" t="s">
        <v>734</v>
      </c>
      <c r="G944" s="16"/>
      <c r="J944" s="16" t="s">
        <v>119</v>
      </c>
      <c r="K944" s="16"/>
      <c r="L944" s="16"/>
      <c r="M944" s="16">
        <f t="shared" si="43"/>
        <v>1</v>
      </c>
      <c r="N944" s="16"/>
      <c r="O944" s="16"/>
      <c r="P944" s="16"/>
      <c r="Q944" s="16"/>
      <c r="R944" s="16"/>
      <c r="S944" s="16"/>
      <c r="T944" s="16" t="s">
        <v>3121</v>
      </c>
      <c r="U944" s="16"/>
      <c r="V944" s="16"/>
      <c r="AB944" s="16" t="s">
        <v>3122</v>
      </c>
      <c r="AH944" s="16" t="s">
        <v>1961</v>
      </c>
      <c r="AI944" s="16" t="s">
        <v>731</v>
      </c>
      <c r="AJ944" s="16" t="s">
        <v>3123</v>
      </c>
      <c r="AL944" s="16"/>
      <c r="AY944" s="30"/>
      <c r="BC944" s="26"/>
      <c r="BH944" s="16"/>
      <c r="BI944" s="41"/>
      <c r="BT944" s="16"/>
      <c r="CC944" s="16"/>
      <c r="CS944" s="19"/>
      <c r="CX944" s="16"/>
      <c r="DA944" s="16"/>
      <c r="DB944" s="16"/>
      <c r="DC944" s="16"/>
      <c r="DE944" s="16"/>
      <c r="DJ944" s="16"/>
    </row>
    <row r="945" spans="1:114" x14ac:dyDescent="0.35">
      <c r="A945" s="16" t="s">
        <v>6259</v>
      </c>
      <c r="C945" t="s">
        <v>2292</v>
      </c>
      <c r="D945" s="32"/>
      <c r="E945"/>
      <c r="F945" s="16" t="s">
        <v>734</v>
      </c>
      <c r="G945" s="16"/>
      <c r="J945" s="16" t="s">
        <v>119</v>
      </c>
      <c r="K945" s="16"/>
      <c r="L945" s="16"/>
      <c r="M945" s="16">
        <f t="shared" si="43"/>
        <v>1</v>
      </c>
      <c r="N945" s="16"/>
      <c r="O945" s="16"/>
      <c r="P945" s="16"/>
      <c r="Q945" s="16"/>
      <c r="R945" s="16"/>
      <c r="S945" s="16"/>
      <c r="T945" s="16" t="s">
        <v>2291</v>
      </c>
      <c r="U945" s="16"/>
      <c r="V945" s="16"/>
      <c r="AB945" s="16" t="s">
        <v>2292</v>
      </c>
      <c r="AH945" s="16" t="s">
        <v>1341</v>
      </c>
      <c r="AI945" s="16" t="s">
        <v>2060</v>
      </c>
      <c r="AJ945" s="16" t="s">
        <v>1244</v>
      </c>
      <c r="AL945" s="16"/>
      <c r="AU945" s="16">
        <f>LEN(AT945)-LEN(SUBSTITUTE(AT945,",",""))+1</f>
        <v>1</v>
      </c>
      <c r="AY945" s="30"/>
      <c r="BC945" s="26"/>
      <c r="BH945" s="16"/>
      <c r="BI945" s="41"/>
      <c r="BT945" s="16"/>
      <c r="CC945" s="16"/>
      <c r="CS945" s="19"/>
      <c r="CX945" s="16"/>
      <c r="DA945" s="16"/>
      <c r="DB945" s="16"/>
      <c r="DC945" s="16"/>
      <c r="DE945" s="16"/>
      <c r="DJ945" s="16"/>
    </row>
    <row r="946" spans="1:114" x14ac:dyDescent="0.35">
      <c r="A946" s="16" t="s">
        <v>6259</v>
      </c>
      <c r="C946" t="s">
        <v>2824</v>
      </c>
      <c r="D946" s="32"/>
      <c r="E946"/>
      <c r="F946" s="16" t="s">
        <v>734</v>
      </c>
      <c r="G946" s="16"/>
      <c r="J946" s="16" t="s">
        <v>119</v>
      </c>
      <c r="K946" s="16"/>
      <c r="L946" s="16"/>
      <c r="M946" s="16">
        <f t="shared" si="43"/>
        <v>1</v>
      </c>
      <c r="N946" s="16"/>
      <c r="O946" s="16"/>
      <c r="P946" s="16"/>
      <c r="Q946" s="16"/>
      <c r="R946" s="16"/>
      <c r="S946" s="16"/>
      <c r="T946" s="16" t="s">
        <v>2823</v>
      </c>
      <c r="U946" s="16"/>
      <c r="V946" s="16"/>
      <c r="AB946" s="16" t="s">
        <v>2824</v>
      </c>
      <c r="AH946" s="16" t="s">
        <v>1287</v>
      </c>
      <c r="AI946" s="16" t="s">
        <v>2825</v>
      </c>
      <c r="AJ946" s="16" t="s">
        <v>1241</v>
      </c>
      <c r="AL946" s="16"/>
      <c r="AY946" s="30"/>
      <c r="BC946" s="26"/>
      <c r="BH946" s="16"/>
      <c r="BI946" s="41"/>
      <c r="BT946" s="16"/>
      <c r="CC946" s="16"/>
      <c r="CS946" s="19"/>
      <c r="CX946" s="16"/>
      <c r="DA946" s="16"/>
      <c r="DB946" s="16"/>
      <c r="DC946" s="16"/>
      <c r="DE946" s="16"/>
      <c r="DJ946" s="16"/>
    </row>
    <row r="947" spans="1:114" x14ac:dyDescent="0.35">
      <c r="A947" s="16" t="s">
        <v>6259</v>
      </c>
      <c r="C947" t="s">
        <v>2654</v>
      </c>
      <c r="D947" s="32"/>
      <c r="E947"/>
      <c r="F947" s="16" t="s">
        <v>734</v>
      </c>
      <c r="G947" s="16"/>
      <c r="J947" s="16" t="s">
        <v>119</v>
      </c>
      <c r="K947" s="16"/>
      <c r="L947" s="16"/>
      <c r="M947" s="16">
        <f t="shared" si="43"/>
        <v>1</v>
      </c>
      <c r="N947" s="16"/>
      <c r="O947" s="16"/>
      <c r="P947" s="16"/>
      <c r="Q947" s="16"/>
      <c r="R947" s="16"/>
      <c r="S947" s="16"/>
      <c r="T947" s="16" t="s">
        <v>2653</v>
      </c>
      <c r="U947" s="16"/>
      <c r="V947" s="16"/>
      <c r="AB947" s="16" t="s">
        <v>2654</v>
      </c>
      <c r="AH947" s="16" t="s">
        <v>1246</v>
      </c>
      <c r="AI947" s="16" t="s">
        <v>1245</v>
      </c>
      <c r="AJ947" s="16" t="s">
        <v>2655</v>
      </c>
      <c r="AL947" s="16"/>
      <c r="AU947" s="16">
        <f>LEN(AT947)-LEN(SUBSTITUTE(AT947,",",""))+1</f>
        <v>1</v>
      </c>
      <c r="AY947" s="30"/>
      <c r="BC947" s="26"/>
      <c r="BH947" s="16"/>
      <c r="BI947" s="41"/>
      <c r="BT947" s="16"/>
      <c r="CC947" s="16"/>
      <c r="CS947" s="19"/>
      <c r="CX947" s="16"/>
      <c r="DA947" s="16"/>
      <c r="DB947" s="16"/>
      <c r="DC947" s="16"/>
      <c r="DE947" s="16"/>
      <c r="DJ947" s="16"/>
    </row>
    <row r="948" spans="1:114" x14ac:dyDescent="0.35">
      <c r="A948" s="16" t="s">
        <v>6259</v>
      </c>
      <c r="C948" t="s">
        <v>2105</v>
      </c>
      <c r="D948" s="32"/>
      <c r="E948"/>
      <c r="F948" s="16" t="s">
        <v>734</v>
      </c>
      <c r="G948" s="16"/>
      <c r="J948" s="16" t="s">
        <v>119</v>
      </c>
      <c r="K948" s="16"/>
      <c r="L948" s="16"/>
      <c r="M948" s="16">
        <f t="shared" si="43"/>
        <v>1</v>
      </c>
      <c r="N948" s="16"/>
      <c r="O948" s="16"/>
      <c r="P948" s="16"/>
      <c r="Q948" s="16"/>
      <c r="R948" s="16"/>
      <c r="S948" s="16"/>
      <c r="T948" s="16" t="s">
        <v>2104</v>
      </c>
      <c r="U948" s="16"/>
      <c r="V948" s="16"/>
      <c r="AB948" s="16" t="s">
        <v>2105</v>
      </c>
      <c r="AH948" s="16" t="s">
        <v>1051</v>
      </c>
      <c r="AI948" s="16" t="s">
        <v>2106</v>
      </c>
      <c r="AJ948" s="16" t="s">
        <v>1249</v>
      </c>
      <c r="AL948" s="16"/>
      <c r="AU948" s="16">
        <f>LEN(AT948)-LEN(SUBSTITUTE(AT948,",",""))+1</f>
        <v>1</v>
      </c>
      <c r="AY948" s="30"/>
      <c r="BC948" s="26"/>
      <c r="BH948" s="16"/>
      <c r="BI948" s="41"/>
      <c r="BT948" s="16"/>
      <c r="CC948" s="16"/>
      <c r="CS948" s="19"/>
      <c r="CX948" s="16"/>
      <c r="DA948" s="16"/>
      <c r="DB948" s="16"/>
      <c r="DC948" s="16"/>
      <c r="DE948" s="16"/>
      <c r="DJ948" s="16"/>
    </row>
    <row r="949" spans="1:114" x14ac:dyDescent="0.35">
      <c r="A949" s="16" t="s">
        <v>6259</v>
      </c>
      <c r="C949" t="s">
        <v>1962</v>
      </c>
      <c r="D949" s="32"/>
      <c r="E949"/>
      <c r="F949" s="16" t="s">
        <v>734</v>
      </c>
      <c r="G949" s="16"/>
      <c r="J949" s="16" t="s">
        <v>119</v>
      </c>
      <c r="K949" s="16"/>
      <c r="L949" s="16"/>
      <c r="M949" s="16">
        <f t="shared" si="43"/>
        <v>1</v>
      </c>
      <c r="N949" s="16"/>
      <c r="O949" s="16"/>
      <c r="P949" s="16"/>
      <c r="Q949" s="16"/>
      <c r="R949" s="16"/>
      <c r="S949" s="16"/>
      <c r="T949" s="16" t="s">
        <v>1960</v>
      </c>
      <c r="U949" s="16"/>
      <c r="V949" s="16"/>
      <c r="AB949" s="16" t="s">
        <v>1962</v>
      </c>
      <c r="AH949" s="16" t="s">
        <v>1961</v>
      </c>
      <c r="AI949" s="16" t="s">
        <v>1530</v>
      </c>
      <c r="AJ949" s="16" t="s">
        <v>1963</v>
      </c>
      <c r="AL949" s="16"/>
      <c r="AU949" s="16">
        <f>LEN(AT949)-LEN(SUBSTITUTE(AT949,",",""))+1</f>
        <v>1</v>
      </c>
      <c r="AW949" s="16">
        <f>LEN(AV949)-LEN(SUBSTITUTE(AV949,",",""))+1</f>
        <v>1</v>
      </c>
      <c r="AY949" s="30">
        <f>Table1[[#This Row], [no. of introduced regions]]/Table1[[#This Row], [no. of native regions]]</f>
        <v>1</v>
      </c>
      <c r="BC949" s="26"/>
      <c r="BH949" s="16"/>
      <c r="BI949" s="41"/>
      <c r="BT949" s="16"/>
      <c r="CC949" s="16"/>
      <c r="CS949" s="19"/>
      <c r="CX949" s="16"/>
      <c r="DA949" s="16"/>
      <c r="DB949" s="16"/>
      <c r="DC949" s="16"/>
      <c r="DE949" s="16"/>
      <c r="DJ949" s="16"/>
    </row>
    <row r="950" spans="1:114" x14ac:dyDescent="0.35">
      <c r="A950" s="16" t="s">
        <v>6259</v>
      </c>
      <c r="C950" t="s">
        <v>3020</v>
      </c>
      <c r="D950" s="32"/>
      <c r="E950"/>
      <c r="F950" s="16" t="s">
        <v>734</v>
      </c>
      <c r="G950" s="16"/>
      <c r="J950" s="16" t="s">
        <v>119</v>
      </c>
      <c r="K950" s="16"/>
      <c r="L950" s="16"/>
      <c r="M950" s="16">
        <f t="shared" si="43"/>
        <v>1</v>
      </c>
      <c r="N950" s="16"/>
      <c r="O950" s="16"/>
      <c r="P950" s="16"/>
      <c r="Q950" s="16"/>
      <c r="R950" s="16"/>
      <c r="S950" s="16"/>
      <c r="T950" s="16" t="s">
        <v>3019</v>
      </c>
      <c r="U950" s="16"/>
      <c r="V950" s="16"/>
      <c r="AB950" s="16" t="s">
        <v>3020</v>
      </c>
      <c r="AH950" s="16" t="s">
        <v>2562</v>
      </c>
      <c r="AI950" s="16" t="s">
        <v>1248</v>
      </c>
      <c r="AJ950" s="16" t="s">
        <v>1363</v>
      </c>
      <c r="AL950" s="16"/>
      <c r="AY950" s="30"/>
      <c r="BC950" s="26"/>
      <c r="BH950" s="16"/>
      <c r="BI950" s="41"/>
      <c r="BT950" s="16"/>
      <c r="CC950" s="16"/>
      <c r="CS950" s="19"/>
      <c r="CX950" s="16"/>
      <c r="DA950" s="16"/>
      <c r="DB950" s="16"/>
      <c r="DC950" s="16"/>
      <c r="DE950" s="16"/>
      <c r="DJ950" s="16"/>
    </row>
    <row r="951" spans="1:114" x14ac:dyDescent="0.35">
      <c r="A951" s="16" t="s">
        <v>6259</v>
      </c>
      <c r="C951" t="s">
        <v>2533</v>
      </c>
      <c r="D951" s="32"/>
      <c r="E951"/>
      <c r="F951" s="16" t="s">
        <v>734</v>
      </c>
      <c r="G951" s="16"/>
      <c r="J951" s="16" t="s">
        <v>119</v>
      </c>
      <c r="K951" s="16"/>
      <c r="L951" s="16"/>
      <c r="M951" s="16">
        <f t="shared" si="43"/>
        <v>1</v>
      </c>
      <c r="N951" s="16"/>
      <c r="O951" s="16"/>
      <c r="P951" s="16"/>
      <c r="Q951" s="16"/>
      <c r="R951" s="16"/>
      <c r="S951" s="16"/>
      <c r="T951" s="16" t="s">
        <v>2532</v>
      </c>
      <c r="U951" s="16"/>
      <c r="V951" s="16"/>
      <c r="AB951" s="16" t="s">
        <v>2533</v>
      </c>
      <c r="AH951" s="16" t="s">
        <v>1246</v>
      </c>
      <c r="AI951" s="16" t="s">
        <v>1245</v>
      </c>
      <c r="AJ951" s="16" t="s">
        <v>2534</v>
      </c>
      <c r="AL951" s="16"/>
      <c r="AU951" s="16">
        <f>LEN(AT951)-LEN(SUBSTITUTE(AT951,",",""))+1</f>
        <v>1</v>
      </c>
      <c r="AY951" s="30"/>
      <c r="BC951" s="26"/>
      <c r="BH951" s="16"/>
      <c r="BI951" s="41"/>
      <c r="BT951" s="16"/>
      <c r="CC951" s="16"/>
      <c r="CS951" s="19"/>
      <c r="CX951" s="16"/>
      <c r="DA951" s="16"/>
      <c r="DB951" s="16"/>
      <c r="DC951" s="16"/>
      <c r="DE951" s="16"/>
      <c r="DJ951" s="16"/>
    </row>
    <row r="952" spans="1:114" x14ac:dyDescent="0.35">
      <c r="A952" s="16" t="s">
        <v>6259</v>
      </c>
      <c r="C952" t="s">
        <v>2123</v>
      </c>
      <c r="D952" s="32"/>
      <c r="E952"/>
      <c r="F952" s="16" t="s">
        <v>734</v>
      </c>
      <c r="G952" s="16"/>
      <c r="J952" s="16" t="s">
        <v>119</v>
      </c>
      <c r="K952" s="16"/>
      <c r="L952" s="16"/>
      <c r="M952" s="16">
        <f t="shared" si="43"/>
        <v>1</v>
      </c>
      <c r="N952" s="16"/>
      <c r="O952" s="16"/>
      <c r="P952" s="16"/>
      <c r="Q952" s="16"/>
      <c r="R952" s="16"/>
      <c r="S952" s="16"/>
      <c r="T952" s="16" t="s">
        <v>2122</v>
      </c>
      <c r="U952" s="16"/>
      <c r="V952" s="16"/>
      <c r="AB952" s="16" t="s">
        <v>2123</v>
      </c>
      <c r="AH952" s="16" t="s">
        <v>1051</v>
      </c>
      <c r="AI952" s="16" t="s">
        <v>2124</v>
      </c>
      <c r="AJ952" s="16" t="s">
        <v>2125</v>
      </c>
      <c r="AL952" s="16"/>
      <c r="AU952" s="16">
        <f>LEN(AT952)-LEN(SUBSTITUTE(AT952,",",""))+1</f>
        <v>1</v>
      </c>
      <c r="AY952" s="30"/>
      <c r="BC952" s="26"/>
      <c r="BH952" s="16"/>
      <c r="BI952" s="41"/>
      <c r="BT952" s="16"/>
      <c r="CC952" s="16"/>
      <c r="CS952" s="19"/>
      <c r="CX952" s="16"/>
      <c r="DA952" s="16"/>
      <c r="DB952" s="16"/>
      <c r="DC952" s="16"/>
      <c r="DE952" s="16"/>
      <c r="DJ952" s="16"/>
    </row>
    <row r="953" spans="1:114" x14ac:dyDescent="0.35">
      <c r="A953" s="16" t="s">
        <v>6259</v>
      </c>
      <c r="C953" t="s">
        <v>2073</v>
      </c>
      <c r="D953" s="32"/>
      <c r="E953"/>
      <c r="F953" s="16" t="s">
        <v>734</v>
      </c>
      <c r="G953" s="16"/>
      <c r="J953" s="16" t="s">
        <v>119</v>
      </c>
      <c r="K953" s="16"/>
      <c r="L953" s="16"/>
      <c r="M953" s="16">
        <f t="shared" si="43"/>
        <v>1</v>
      </c>
      <c r="N953" s="16"/>
      <c r="O953" s="16"/>
      <c r="P953" s="16"/>
      <c r="Q953" s="16"/>
      <c r="R953" s="16"/>
      <c r="S953" s="16"/>
      <c r="T953" s="16" t="s">
        <v>3023</v>
      </c>
      <c r="U953" s="16" t="s">
        <v>679</v>
      </c>
      <c r="V953" s="16"/>
      <c r="W953" t="s">
        <v>2072</v>
      </c>
      <c r="X953" s="16" t="s">
        <v>7304</v>
      </c>
      <c r="AB953" s="16" t="s">
        <v>2073</v>
      </c>
      <c r="AH953" s="16" t="s">
        <v>1345</v>
      </c>
      <c r="AI953" s="16" t="s">
        <v>2603</v>
      </c>
      <c r="AJ953" s="16" t="s">
        <v>7305</v>
      </c>
      <c r="AL953" s="16"/>
      <c r="AY953" s="30"/>
      <c r="BC953" s="26"/>
      <c r="BH953" s="16"/>
      <c r="BI953" s="41"/>
      <c r="BT953" s="16"/>
      <c r="CC953" s="16"/>
      <c r="CS953" s="19"/>
      <c r="CX953" s="16"/>
      <c r="DA953" s="16"/>
      <c r="DB953" s="16"/>
      <c r="DC953" s="16"/>
      <c r="DE953" s="16"/>
      <c r="DJ953" s="16"/>
    </row>
    <row r="954" spans="1:114" x14ac:dyDescent="0.35">
      <c r="A954" s="16" t="s">
        <v>6259</v>
      </c>
      <c r="C954" t="s">
        <v>2178</v>
      </c>
      <c r="D954" s="32"/>
      <c r="E954"/>
      <c r="F954" s="16" t="s">
        <v>734</v>
      </c>
      <c r="G954" s="16"/>
      <c r="J954" s="16" t="s">
        <v>119</v>
      </c>
      <c r="K954" s="16"/>
      <c r="L954" s="16"/>
      <c r="M954" s="16">
        <f t="shared" si="43"/>
        <v>1</v>
      </c>
      <c r="N954" s="16"/>
      <c r="O954" s="16"/>
      <c r="P954" s="16"/>
      <c r="Q954" s="16"/>
      <c r="R954" s="16"/>
      <c r="S954" s="16"/>
      <c r="T954" s="16" t="s">
        <v>2177</v>
      </c>
      <c r="U954" s="16"/>
      <c r="V954" s="16"/>
      <c r="AB954" s="16" t="s">
        <v>2178</v>
      </c>
      <c r="AH954" s="16" t="s">
        <v>1309</v>
      </c>
      <c r="AI954" s="16" t="s">
        <v>731</v>
      </c>
      <c r="AJ954" s="16" t="s">
        <v>1775</v>
      </c>
      <c r="AL954" s="16"/>
      <c r="AU954" s="16">
        <f>LEN(AT954)-LEN(SUBSTITUTE(AT954,",",""))+1</f>
        <v>1</v>
      </c>
      <c r="AY954" s="30"/>
      <c r="BC954" s="26"/>
      <c r="BH954" s="16"/>
      <c r="BI954" s="41"/>
      <c r="BT954" s="16"/>
      <c r="CC954" s="16"/>
      <c r="CS954" s="19"/>
      <c r="CX954" s="16"/>
      <c r="DA954" s="16"/>
      <c r="DB954" s="16"/>
      <c r="DC954" s="16"/>
      <c r="DE954" s="16"/>
      <c r="DJ954" s="16"/>
    </row>
    <row r="955" spans="1:114" x14ac:dyDescent="0.35">
      <c r="A955" s="16" t="s">
        <v>6259</v>
      </c>
      <c r="C955" t="s">
        <v>2258</v>
      </c>
      <c r="D955" s="32"/>
      <c r="E955"/>
      <c r="F955" s="16" t="s">
        <v>734</v>
      </c>
      <c r="G955" s="16"/>
      <c r="J955" s="16" t="s">
        <v>119</v>
      </c>
      <c r="K955" s="16"/>
      <c r="L955" s="16"/>
      <c r="M955" s="16">
        <f t="shared" si="43"/>
        <v>1</v>
      </c>
      <c r="N955" s="16"/>
      <c r="O955" s="16"/>
      <c r="P955" s="16"/>
      <c r="Q955" s="16"/>
      <c r="R955" s="16"/>
      <c r="S955" s="16"/>
      <c r="T955" s="16" t="s">
        <v>2257</v>
      </c>
      <c r="U955" s="16"/>
      <c r="V955" s="16"/>
      <c r="AB955" s="16" t="s">
        <v>2258</v>
      </c>
      <c r="AH955" s="16" t="s">
        <v>1345</v>
      </c>
      <c r="AI955" s="16" t="s">
        <v>2259</v>
      </c>
      <c r="AJ955" s="16" t="s">
        <v>2260</v>
      </c>
      <c r="AL955" s="16"/>
      <c r="AU955" s="16">
        <f>LEN(AT955)-LEN(SUBSTITUTE(AT955,",",""))+1</f>
        <v>1</v>
      </c>
      <c r="AY955" s="30"/>
      <c r="BC955" s="26"/>
      <c r="BH955" s="16"/>
      <c r="BI955" s="41"/>
      <c r="BT955" s="16"/>
      <c r="CC955" s="16"/>
      <c r="CS955" s="19"/>
      <c r="CX955" s="16"/>
      <c r="DA955" s="16"/>
      <c r="DB955" s="16"/>
      <c r="DC955" s="16"/>
      <c r="DE955" s="16"/>
      <c r="DJ955" s="16"/>
    </row>
    <row r="956" spans="1:114" x14ac:dyDescent="0.35">
      <c r="A956" s="16" t="s">
        <v>6259</v>
      </c>
      <c r="C956" t="s">
        <v>2882</v>
      </c>
      <c r="D956" s="32"/>
      <c r="E956"/>
      <c r="F956" s="16" t="s">
        <v>734</v>
      </c>
      <c r="G956" s="16"/>
      <c r="J956" s="16" t="s">
        <v>119</v>
      </c>
      <c r="K956" s="16"/>
      <c r="L956" s="16"/>
      <c r="M956" s="16">
        <f t="shared" si="43"/>
        <v>1</v>
      </c>
      <c r="N956" s="16"/>
      <c r="O956" s="16"/>
      <c r="P956" s="16"/>
      <c r="Q956" s="16"/>
      <c r="R956" s="16"/>
      <c r="S956" s="16"/>
      <c r="T956" s="16" t="s">
        <v>2881</v>
      </c>
      <c r="U956" s="16"/>
      <c r="V956" s="16"/>
      <c r="AB956" s="16" t="s">
        <v>2882</v>
      </c>
      <c r="AH956" s="16" t="s">
        <v>1210</v>
      </c>
      <c r="AI956" s="16" t="s">
        <v>1609</v>
      </c>
      <c r="AJ956" s="16" t="s">
        <v>2619</v>
      </c>
      <c r="AL956" s="16"/>
      <c r="AY956" s="30"/>
      <c r="BC956" s="26"/>
      <c r="BH956" s="16"/>
      <c r="BI956" s="41"/>
      <c r="BT956" s="16"/>
      <c r="CC956" s="16"/>
      <c r="CS956" s="19"/>
      <c r="CX956" s="16"/>
      <c r="DA956" s="16"/>
      <c r="DB956" s="16"/>
      <c r="DC956" s="16"/>
      <c r="DE956" s="16"/>
      <c r="DJ956" s="16"/>
    </row>
    <row r="957" spans="1:114" x14ac:dyDescent="0.35">
      <c r="A957" s="16" t="s">
        <v>6259</v>
      </c>
      <c r="C957" t="s">
        <v>1921</v>
      </c>
      <c r="D957" s="32"/>
      <c r="E957"/>
      <c r="F957" s="16" t="s">
        <v>734</v>
      </c>
      <c r="G957" s="16"/>
      <c r="J957" s="16" t="s">
        <v>119</v>
      </c>
      <c r="K957" s="16"/>
      <c r="L957" s="16"/>
      <c r="M957" s="16">
        <f t="shared" si="43"/>
        <v>1</v>
      </c>
      <c r="N957" s="16"/>
      <c r="O957" s="16"/>
      <c r="P957" s="16"/>
      <c r="Q957" s="16"/>
      <c r="R957" s="16"/>
      <c r="S957" s="16"/>
      <c r="T957" s="16" t="s">
        <v>1920</v>
      </c>
      <c r="U957" s="16"/>
      <c r="V957" s="16"/>
      <c r="AB957" s="16" t="s">
        <v>1921</v>
      </c>
      <c r="AH957" s="16" t="s">
        <v>752</v>
      </c>
      <c r="AI957" s="16" t="s">
        <v>1157</v>
      </c>
      <c r="AJ957" s="16" t="s">
        <v>1192</v>
      </c>
      <c r="AL957" s="16"/>
      <c r="AU957" s="16">
        <f>LEN(AT957)-LEN(SUBSTITUTE(AT957,",",""))+1</f>
        <v>1</v>
      </c>
      <c r="AW957" s="16">
        <f>LEN(AV957)-LEN(SUBSTITUTE(AV957,",",""))+1</f>
        <v>1</v>
      </c>
      <c r="AY957" s="30">
        <f>Table1[[#This Row], [no. of introduced regions]]/Table1[[#This Row], [no. of native regions]]</f>
        <v>1</v>
      </c>
      <c r="BC957" s="26"/>
      <c r="BH957" s="16"/>
      <c r="BI957" s="41"/>
      <c r="BT957" s="16"/>
      <c r="CC957" s="16"/>
      <c r="CS957" s="19"/>
      <c r="CX957" s="16"/>
      <c r="DA957" s="16"/>
      <c r="DB957" s="16"/>
      <c r="DC957" s="16"/>
      <c r="DE957" s="16"/>
      <c r="DJ957" s="16"/>
    </row>
    <row r="958" spans="1:114" x14ac:dyDescent="0.35">
      <c r="A958" s="16" t="s">
        <v>6259</v>
      </c>
      <c r="C958" t="s">
        <v>2773</v>
      </c>
      <c r="D958" s="32"/>
      <c r="E958"/>
      <c r="F958" s="16" t="s">
        <v>734</v>
      </c>
      <c r="G958" s="16"/>
      <c r="J958" s="16" t="s">
        <v>119</v>
      </c>
      <c r="K958" s="16"/>
      <c r="L958" s="16"/>
      <c r="M958" s="16">
        <f t="shared" si="43"/>
        <v>1</v>
      </c>
      <c r="N958" s="16"/>
      <c r="O958" s="16"/>
      <c r="P958" s="16"/>
      <c r="Q958" s="16"/>
      <c r="R958" s="16"/>
      <c r="S958" s="16"/>
      <c r="T958" s="16" t="s">
        <v>2772</v>
      </c>
      <c r="U958" s="16"/>
      <c r="V958" s="16"/>
      <c r="AB958" s="16" t="s">
        <v>2773</v>
      </c>
      <c r="AH958" s="16" t="s">
        <v>1486</v>
      </c>
      <c r="AI958" s="16" t="s">
        <v>1256</v>
      </c>
      <c r="AJ958" s="16" t="s">
        <v>1252</v>
      </c>
      <c r="AL958" s="16"/>
      <c r="AY958" s="30"/>
      <c r="BC958" s="26"/>
      <c r="BH958" s="16"/>
      <c r="BI958" s="41"/>
      <c r="BT958" s="16"/>
      <c r="CC958" s="16"/>
      <c r="CS958" s="19"/>
      <c r="CX958" s="16"/>
      <c r="DA958" s="16"/>
      <c r="DB958" s="16"/>
      <c r="DC958" s="16"/>
      <c r="DE958" s="16"/>
      <c r="DJ958" s="16"/>
    </row>
    <row r="959" spans="1:114" x14ac:dyDescent="0.35">
      <c r="A959" s="16" t="s">
        <v>6259</v>
      </c>
      <c r="C959" t="s">
        <v>2943</v>
      </c>
      <c r="D959" s="32"/>
      <c r="E959"/>
      <c r="F959" s="16" t="s">
        <v>734</v>
      </c>
      <c r="G959" s="16"/>
      <c r="J959" s="16" t="s">
        <v>119</v>
      </c>
      <c r="K959" s="16"/>
      <c r="L959" s="16"/>
      <c r="M959" s="16">
        <f t="shared" si="43"/>
        <v>1</v>
      </c>
      <c r="N959" s="16"/>
      <c r="O959" s="16"/>
      <c r="P959" s="16"/>
      <c r="Q959" s="16"/>
      <c r="R959" s="16"/>
      <c r="S959" s="16"/>
      <c r="T959" s="16" t="s">
        <v>2942</v>
      </c>
      <c r="U959" s="16"/>
      <c r="V959" s="16"/>
      <c r="AB959" s="16" t="s">
        <v>2943</v>
      </c>
      <c r="AH959" s="16" t="s">
        <v>1246</v>
      </c>
      <c r="AI959" s="16" t="s">
        <v>1248</v>
      </c>
      <c r="AJ959" s="16" t="s">
        <v>2944</v>
      </c>
      <c r="AL959" s="16"/>
      <c r="AY959" s="30"/>
      <c r="BC959" s="26"/>
      <c r="BH959" s="16"/>
      <c r="BI959" s="41"/>
      <c r="BT959" s="16"/>
      <c r="CC959" s="16"/>
      <c r="CS959" s="19"/>
      <c r="CX959" s="16"/>
      <c r="DA959" s="16"/>
      <c r="DB959" s="16"/>
      <c r="DC959" s="16"/>
      <c r="DE959" s="16"/>
      <c r="DJ959" s="16"/>
    </row>
    <row r="960" spans="1:114" x14ac:dyDescent="0.35">
      <c r="A960" s="16" t="s">
        <v>6259</v>
      </c>
      <c r="C960" t="s">
        <v>3132</v>
      </c>
      <c r="D960" s="32"/>
      <c r="E960"/>
      <c r="F960" s="16" t="s">
        <v>734</v>
      </c>
      <c r="G960" s="16"/>
      <c r="J960" s="16" t="s">
        <v>119</v>
      </c>
      <c r="K960" s="16"/>
      <c r="L960" s="16"/>
      <c r="M960" s="16">
        <f t="shared" si="43"/>
        <v>1</v>
      </c>
      <c r="N960" s="16"/>
      <c r="O960" s="16"/>
      <c r="P960" s="16"/>
      <c r="Q960" s="16"/>
      <c r="R960" s="16"/>
      <c r="S960" s="16"/>
      <c r="T960" s="16" t="s">
        <v>3131</v>
      </c>
      <c r="U960" s="16"/>
      <c r="V960" s="16"/>
      <c r="AB960" s="16" t="s">
        <v>3132</v>
      </c>
      <c r="AH960" s="16" t="s">
        <v>1051</v>
      </c>
      <c r="AI960" s="16" t="s">
        <v>731</v>
      </c>
      <c r="AJ960" s="16" t="s">
        <v>3133</v>
      </c>
      <c r="AL960" s="16"/>
      <c r="AY960" s="30"/>
      <c r="BC960" s="26"/>
      <c r="BH960" s="16"/>
      <c r="BI960" s="41"/>
      <c r="BT960" s="16"/>
      <c r="CC960" s="16"/>
      <c r="CS960" s="19"/>
      <c r="CX960" s="16"/>
      <c r="DA960" s="16"/>
      <c r="DB960" s="16"/>
      <c r="DC960" s="16"/>
      <c r="DE960" s="16"/>
      <c r="DJ960" s="16"/>
    </row>
    <row r="961" spans="1:114" x14ac:dyDescent="0.35">
      <c r="A961" s="16" t="s">
        <v>6259</v>
      </c>
      <c r="C961" t="s">
        <v>3146</v>
      </c>
      <c r="D961" s="32"/>
      <c r="E961"/>
      <c r="F961" s="16" t="s">
        <v>734</v>
      </c>
      <c r="G961" s="16"/>
      <c r="J961" s="16" t="s">
        <v>119</v>
      </c>
      <c r="K961" s="16"/>
      <c r="L961" s="16"/>
      <c r="M961" s="16">
        <f t="shared" si="43"/>
        <v>1</v>
      </c>
      <c r="N961" s="16"/>
      <c r="O961" s="16"/>
      <c r="P961" s="16"/>
      <c r="Q961" s="16"/>
      <c r="R961" s="16"/>
      <c r="S961" s="16"/>
      <c r="T961" s="16" t="s">
        <v>3145</v>
      </c>
      <c r="U961" s="16"/>
      <c r="V961" s="16"/>
      <c r="AB961" s="16" t="s">
        <v>3146</v>
      </c>
      <c r="AH961" s="16" t="s">
        <v>1051</v>
      </c>
      <c r="AI961" s="16" t="s">
        <v>1905</v>
      </c>
      <c r="AJ961" s="16" t="s">
        <v>2305</v>
      </c>
      <c r="AL961" s="16"/>
      <c r="AY961" s="30"/>
      <c r="BC961" s="26"/>
      <c r="BH961" s="16"/>
      <c r="BI961" s="41"/>
      <c r="BT961" s="16"/>
      <c r="CC961" s="16"/>
      <c r="CS961" s="19"/>
      <c r="CX961" s="16"/>
      <c r="DA961" s="16"/>
      <c r="DB961" s="16"/>
      <c r="DC961" s="16"/>
      <c r="DE961" s="16"/>
      <c r="DJ961" s="16"/>
    </row>
    <row r="962" spans="1:114" x14ac:dyDescent="0.35">
      <c r="A962" s="16" t="s">
        <v>6259</v>
      </c>
      <c r="C962" t="s">
        <v>2722</v>
      </c>
      <c r="D962" s="32"/>
      <c r="E962"/>
      <c r="F962" s="16" t="s">
        <v>734</v>
      </c>
      <c r="G962" s="16"/>
      <c r="J962" s="16" t="s">
        <v>119</v>
      </c>
      <c r="K962" s="16"/>
      <c r="L962" s="16"/>
      <c r="M962" s="16">
        <f t="shared" ref="M962:M1025" si="44">SUM(COUNTIF(G962:L962,"yes"))</f>
        <v>1</v>
      </c>
      <c r="N962" s="16"/>
      <c r="O962" s="16"/>
      <c r="P962" s="16"/>
      <c r="Q962" s="16"/>
      <c r="R962" s="16"/>
      <c r="S962" s="16"/>
      <c r="T962" s="16" t="s">
        <v>2720</v>
      </c>
      <c r="U962" s="16"/>
      <c r="V962" s="16"/>
      <c r="W962" s="16" t="s">
        <v>2721</v>
      </c>
      <c r="AB962" s="16" t="s">
        <v>2722</v>
      </c>
      <c r="AH962" s="16" t="s">
        <v>799</v>
      </c>
      <c r="AI962" s="16" t="s">
        <v>2723</v>
      </c>
      <c r="AJ962" s="16" t="s">
        <v>2541</v>
      </c>
      <c r="AL962" s="16"/>
      <c r="AY962" s="30"/>
      <c r="BC962" s="26"/>
      <c r="BH962" s="16"/>
      <c r="BI962" s="41"/>
      <c r="BT962" s="16"/>
      <c r="CC962" s="16"/>
      <c r="CS962" s="19"/>
      <c r="CX962" s="16"/>
      <c r="DA962" s="16"/>
      <c r="DB962" s="16"/>
      <c r="DC962" s="16"/>
      <c r="DE962" s="16"/>
      <c r="DJ962" s="16"/>
    </row>
    <row r="963" spans="1:114" x14ac:dyDescent="0.35">
      <c r="A963" s="16" t="s">
        <v>6259</v>
      </c>
      <c r="C963" t="s">
        <v>2474</v>
      </c>
      <c r="D963" s="32"/>
      <c r="E963"/>
      <c r="F963" s="16" t="s">
        <v>734</v>
      </c>
      <c r="G963" s="16"/>
      <c r="J963" s="16" t="s">
        <v>119</v>
      </c>
      <c r="K963" s="16"/>
      <c r="L963" s="16"/>
      <c r="M963" s="16">
        <f t="shared" si="44"/>
        <v>1</v>
      </c>
      <c r="N963" s="16"/>
      <c r="O963" s="16"/>
      <c r="P963" s="16"/>
      <c r="Q963" s="16"/>
      <c r="R963" s="16"/>
      <c r="S963" s="16"/>
      <c r="T963" s="16" t="s">
        <v>2473</v>
      </c>
      <c r="U963" s="16"/>
      <c r="V963" s="16"/>
      <c r="AB963" s="16" t="s">
        <v>2474</v>
      </c>
      <c r="AH963" s="16" t="s">
        <v>799</v>
      </c>
      <c r="AI963" s="16" t="s">
        <v>731</v>
      </c>
      <c r="AJ963" s="16" t="s">
        <v>2057</v>
      </c>
      <c r="AL963" s="16"/>
      <c r="AU963" s="16">
        <f>LEN(AT963)-LEN(SUBSTITUTE(AT963,",",""))+1</f>
        <v>1</v>
      </c>
      <c r="AY963" s="30"/>
      <c r="BC963" s="26"/>
      <c r="BH963" s="16"/>
      <c r="BI963" s="41"/>
      <c r="BT963" s="16"/>
      <c r="CC963" s="16"/>
      <c r="CS963" s="19"/>
      <c r="CX963" s="16"/>
      <c r="DA963" s="16"/>
      <c r="DB963" s="16"/>
      <c r="DC963" s="16"/>
      <c r="DE963" s="16"/>
      <c r="DJ963" s="16"/>
    </row>
    <row r="964" spans="1:114" x14ac:dyDescent="0.35">
      <c r="A964" s="16" t="s">
        <v>6259</v>
      </c>
      <c r="C964" t="s">
        <v>2269</v>
      </c>
      <c r="D964" s="32"/>
      <c r="E964"/>
      <c r="F964" s="16" t="s">
        <v>734</v>
      </c>
      <c r="G964" s="16"/>
      <c r="J964" s="16" t="s">
        <v>119</v>
      </c>
      <c r="K964" s="16"/>
      <c r="L964" s="16"/>
      <c r="M964" s="16">
        <f t="shared" si="44"/>
        <v>1</v>
      </c>
      <c r="N964" s="16"/>
      <c r="O964" s="16"/>
      <c r="P964" s="16"/>
      <c r="Q964" s="16"/>
      <c r="R964" s="16"/>
      <c r="S964" s="16"/>
      <c r="T964" s="16" t="s">
        <v>2268</v>
      </c>
      <c r="U964" s="16"/>
      <c r="V964" s="16"/>
      <c r="AB964" s="16" t="s">
        <v>2269</v>
      </c>
      <c r="AH964" s="16" t="s">
        <v>752</v>
      </c>
      <c r="AI964" s="16" t="s">
        <v>2270</v>
      </c>
      <c r="AJ964" s="16" t="s">
        <v>1249</v>
      </c>
      <c r="AL964" s="16"/>
      <c r="AU964" s="16">
        <f>LEN(AT964)-LEN(SUBSTITUTE(AT964,",",""))+1</f>
        <v>1</v>
      </c>
      <c r="AY964" s="30"/>
      <c r="BC964" s="26"/>
      <c r="BH964" s="16"/>
      <c r="BI964" s="41"/>
      <c r="BT964" s="16"/>
      <c r="CC964" s="16"/>
      <c r="CS964" s="19"/>
      <c r="CX964" s="16"/>
      <c r="DA964" s="16"/>
      <c r="DB964" s="16"/>
      <c r="DC964" s="16"/>
      <c r="DE964" s="16"/>
      <c r="DJ964" s="16"/>
    </row>
    <row r="965" spans="1:114" x14ac:dyDescent="0.35">
      <c r="A965" s="16" t="s">
        <v>6259</v>
      </c>
      <c r="C965" t="s">
        <v>2803</v>
      </c>
      <c r="D965" s="32"/>
      <c r="E965"/>
      <c r="F965" s="16" t="s">
        <v>734</v>
      </c>
      <c r="G965" s="16"/>
      <c r="J965" s="16" t="s">
        <v>119</v>
      </c>
      <c r="K965" s="16"/>
      <c r="L965" s="16"/>
      <c r="M965" s="16">
        <f t="shared" si="44"/>
        <v>1</v>
      </c>
      <c r="N965" s="16"/>
      <c r="O965" s="16"/>
      <c r="P965" s="16"/>
      <c r="Q965" s="16"/>
      <c r="R965" s="16"/>
      <c r="S965" s="16"/>
      <c r="T965" s="16" t="s">
        <v>2802</v>
      </c>
      <c r="U965" s="16"/>
      <c r="V965" s="16"/>
      <c r="AB965" s="16" t="s">
        <v>2803</v>
      </c>
      <c r="AH965" s="16" t="s">
        <v>1210</v>
      </c>
      <c r="AI965" s="16" t="s">
        <v>946</v>
      </c>
      <c r="AJ965" s="16" t="s">
        <v>1244</v>
      </c>
      <c r="AL965" s="16"/>
      <c r="AY965" s="30"/>
      <c r="BC965" s="26"/>
      <c r="BH965" s="16"/>
      <c r="BI965" s="41"/>
      <c r="BT965" s="16"/>
      <c r="CC965" s="16"/>
      <c r="CS965" s="19"/>
      <c r="CX965" s="16"/>
      <c r="DA965" s="16"/>
      <c r="DB965" s="16"/>
      <c r="DC965" s="16"/>
      <c r="DE965" s="16"/>
      <c r="DJ965" s="16"/>
    </row>
    <row r="966" spans="1:114" x14ac:dyDescent="0.35">
      <c r="A966" s="16" t="s">
        <v>6259</v>
      </c>
      <c r="C966" t="s">
        <v>2130</v>
      </c>
      <c r="D966" s="32"/>
      <c r="E966"/>
      <c r="F966" s="16" t="s">
        <v>734</v>
      </c>
      <c r="G966" s="16"/>
      <c r="J966" s="16" t="s">
        <v>119</v>
      </c>
      <c r="K966" s="16"/>
      <c r="L966" s="16"/>
      <c r="M966" s="16">
        <f t="shared" si="44"/>
        <v>1</v>
      </c>
      <c r="N966" s="16"/>
      <c r="O966" s="16"/>
      <c r="P966" s="16"/>
      <c r="Q966" s="16"/>
      <c r="R966" s="16"/>
      <c r="S966" s="16"/>
      <c r="T966" s="16" t="s">
        <v>2129</v>
      </c>
      <c r="U966" s="16"/>
      <c r="V966" s="16"/>
      <c r="AB966" s="16" t="s">
        <v>2130</v>
      </c>
      <c r="AH966" s="16" t="s">
        <v>1051</v>
      </c>
      <c r="AI966" s="16" t="s">
        <v>731</v>
      </c>
      <c r="AJ966" s="16" t="s">
        <v>2131</v>
      </c>
      <c r="AL966" s="16"/>
      <c r="AU966" s="16">
        <f>LEN(AT966)-LEN(SUBSTITUTE(AT966,",",""))+1</f>
        <v>1</v>
      </c>
      <c r="AY966" s="30"/>
      <c r="BC966" s="26"/>
      <c r="BH966" s="16"/>
      <c r="BI966" s="41"/>
      <c r="BT966" s="16"/>
      <c r="CC966" s="16"/>
      <c r="CS966" s="19"/>
      <c r="CX966" s="16"/>
      <c r="DA966" s="16"/>
      <c r="DB966" s="16"/>
      <c r="DC966" s="16"/>
      <c r="DE966" s="16"/>
      <c r="DJ966" s="16"/>
    </row>
    <row r="967" spans="1:114" x14ac:dyDescent="0.35">
      <c r="A967" s="16" t="s">
        <v>6259</v>
      </c>
      <c r="C967" t="s">
        <v>2165</v>
      </c>
      <c r="D967" s="32"/>
      <c r="E967"/>
      <c r="F967" s="16" t="s">
        <v>734</v>
      </c>
      <c r="G967" s="16"/>
      <c r="J967" s="16" t="s">
        <v>119</v>
      </c>
      <c r="K967" s="16"/>
      <c r="L967" s="16"/>
      <c r="M967" s="16">
        <f t="shared" si="44"/>
        <v>1</v>
      </c>
      <c r="N967" s="16"/>
      <c r="O967" s="16"/>
      <c r="P967" s="16"/>
      <c r="Q967" s="16"/>
      <c r="R967" s="16"/>
      <c r="S967" s="16"/>
      <c r="T967" s="16" t="s">
        <v>2164</v>
      </c>
      <c r="U967" s="16"/>
      <c r="V967" s="16"/>
      <c r="AB967" s="16" t="s">
        <v>2165</v>
      </c>
      <c r="AH967" s="16" t="s">
        <v>2160</v>
      </c>
      <c r="AI967" s="16" t="s">
        <v>997</v>
      </c>
      <c r="AJ967" s="16" t="s">
        <v>1211</v>
      </c>
      <c r="AL967" s="16"/>
      <c r="AU967" s="16">
        <f>LEN(AT967)-LEN(SUBSTITUTE(AT967,",",""))+1</f>
        <v>1</v>
      </c>
      <c r="AY967" s="30"/>
      <c r="BC967" s="26"/>
      <c r="BH967" s="16"/>
      <c r="BI967" s="41"/>
      <c r="BT967" s="16"/>
      <c r="CC967" s="16"/>
      <c r="CS967" s="19"/>
      <c r="CX967" s="16"/>
      <c r="DA967" s="16"/>
      <c r="DB967" s="16"/>
      <c r="DC967" s="16"/>
      <c r="DE967" s="16"/>
      <c r="DJ967" s="16"/>
    </row>
    <row r="968" spans="1:114" x14ac:dyDescent="0.35">
      <c r="A968" s="16" t="s">
        <v>6259</v>
      </c>
      <c r="C968" t="s">
        <v>2231</v>
      </c>
      <c r="D968" s="32"/>
      <c r="E968"/>
      <c r="F968" s="16" t="s">
        <v>734</v>
      </c>
      <c r="G968" s="16"/>
      <c r="J968" s="16" t="s">
        <v>119</v>
      </c>
      <c r="K968" s="16"/>
      <c r="L968" s="16"/>
      <c r="M968" s="16">
        <f t="shared" si="44"/>
        <v>1</v>
      </c>
      <c r="N968" s="16"/>
      <c r="O968" s="16"/>
      <c r="P968" s="16"/>
      <c r="Q968" s="16"/>
      <c r="R968" s="16"/>
      <c r="S968" s="16"/>
      <c r="T968" s="16" t="s">
        <v>2230</v>
      </c>
      <c r="U968" s="16"/>
      <c r="V968" s="16"/>
      <c r="AB968" s="16" t="s">
        <v>2231</v>
      </c>
      <c r="AH968" s="16" t="s">
        <v>1246</v>
      </c>
      <c r="AI968" s="16" t="s">
        <v>1245</v>
      </c>
      <c r="AJ968" s="16" t="s">
        <v>2232</v>
      </c>
      <c r="AL968" s="16"/>
      <c r="AU968" s="16">
        <f>LEN(AT968)-LEN(SUBSTITUTE(AT968,",",""))+1</f>
        <v>1</v>
      </c>
      <c r="AY968" s="30"/>
      <c r="BC968" s="26"/>
      <c r="BH968" s="16"/>
      <c r="BI968" s="41"/>
      <c r="BT968" s="16"/>
      <c r="CC968" s="16"/>
      <c r="CS968" s="19"/>
      <c r="CX968" s="16"/>
      <c r="DA968" s="16"/>
      <c r="DB968" s="16"/>
      <c r="DC968" s="16"/>
      <c r="DE968" s="16"/>
      <c r="DJ968" s="16"/>
    </row>
    <row r="969" spans="1:114" x14ac:dyDescent="0.35">
      <c r="A969" s="16" t="s">
        <v>6259</v>
      </c>
      <c r="C969" t="s">
        <v>1869</v>
      </c>
      <c r="D969" s="32"/>
      <c r="E969"/>
      <c r="F969" s="16" t="s">
        <v>734</v>
      </c>
      <c r="G969" s="16"/>
      <c r="J969" s="16" t="s">
        <v>119</v>
      </c>
      <c r="K969" s="16"/>
      <c r="L969" s="16"/>
      <c r="M969" s="16">
        <f t="shared" si="44"/>
        <v>1</v>
      </c>
      <c r="N969" s="16"/>
      <c r="O969" s="16"/>
      <c r="P969" s="16"/>
      <c r="Q969" s="16"/>
      <c r="R969" s="16"/>
      <c r="S969" s="16"/>
      <c r="T969" s="16" t="s">
        <v>1868</v>
      </c>
      <c r="U969" s="16"/>
      <c r="V969" s="16"/>
      <c r="AB969" s="16" t="s">
        <v>1869</v>
      </c>
      <c r="AH969" s="16" t="s">
        <v>1330</v>
      </c>
      <c r="AI969" s="16" t="s">
        <v>1824</v>
      </c>
      <c r="AJ969" s="16" t="s">
        <v>1282</v>
      </c>
      <c r="AL969" s="16"/>
      <c r="AU969" s="16">
        <f>LEN(AT969)-LEN(SUBSTITUTE(AT969,",",""))+1</f>
        <v>1</v>
      </c>
      <c r="AW969" s="16">
        <f>LEN(AV969)-LEN(SUBSTITUTE(AV969,",",""))+1</f>
        <v>1</v>
      </c>
      <c r="AY969" s="30">
        <f>Table1[[#This Row], [no. of introduced regions]]/Table1[[#This Row], [no. of native regions]]</f>
        <v>1</v>
      </c>
      <c r="BC969" s="26"/>
      <c r="BH969" s="16"/>
      <c r="BI969" s="41"/>
      <c r="BT969" s="16"/>
      <c r="CC969" s="16"/>
      <c r="CS969" s="19"/>
      <c r="CX969" s="16"/>
      <c r="DA969" s="16"/>
      <c r="DB969" s="16"/>
      <c r="DC969" s="16"/>
      <c r="DE969" s="16"/>
      <c r="DJ969" s="16"/>
    </row>
    <row r="970" spans="1:114" x14ac:dyDescent="0.35">
      <c r="A970" s="16" t="s">
        <v>6259</v>
      </c>
      <c r="C970" t="s">
        <v>2076</v>
      </c>
      <c r="D970" s="32"/>
      <c r="E970"/>
      <c r="F970" s="16" t="s">
        <v>734</v>
      </c>
      <c r="G970" s="16"/>
      <c r="J970" s="16" t="s">
        <v>119</v>
      </c>
      <c r="K970" s="16"/>
      <c r="L970" s="16"/>
      <c r="M970" s="16">
        <f t="shared" si="44"/>
        <v>1</v>
      </c>
      <c r="N970" s="16"/>
      <c r="O970" s="16"/>
      <c r="P970" s="16"/>
      <c r="Q970" s="16"/>
      <c r="R970" s="16"/>
      <c r="S970" s="16"/>
      <c r="T970" s="16" t="s">
        <v>2075</v>
      </c>
      <c r="U970" s="16"/>
      <c r="V970" s="16"/>
      <c r="AB970" s="16" t="s">
        <v>2076</v>
      </c>
      <c r="AH970" s="16" t="s">
        <v>1445</v>
      </c>
      <c r="AI970" s="16" t="s">
        <v>2014</v>
      </c>
      <c r="AJ970" s="16" t="s">
        <v>1721</v>
      </c>
      <c r="AL970" s="16"/>
      <c r="AU970" s="16">
        <f>LEN(AT970)-LEN(SUBSTITUTE(AT970,",",""))+1</f>
        <v>1</v>
      </c>
      <c r="AY970" s="30"/>
      <c r="BC970" s="26"/>
      <c r="BH970" s="16"/>
      <c r="BI970" s="41"/>
      <c r="BT970" s="16"/>
      <c r="CC970" s="16"/>
      <c r="CS970" s="19"/>
      <c r="CX970" s="16"/>
      <c r="DA970" s="16"/>
      <c r="DB970" s="16"/>
      <c r="DC970" s="16"/>
      <c r="DE970" s="16"/>
      <c r="DJ970" s="16"/>
    </row>
    <row r="971" spans="1:114" x14ac:dyDescent="0.35">
      <c r="A971" s="16" t="s">
        <v>6259</v>
      </c>
      <c r="C971" t="s">
        <v>2816</v>
      </c>
      <c r="D971" s="32"/>
      <c r="E971"/>
      <c r="F971" s="16" t="s">
        <v>734</v>
      </c>
      <c r="G971" s="16"/>
      <c r="J971" s="16" t="s">
        <v>119</v>
      </c>
      <c r="K971" s="16"/>
      <c r="L971" s="16"/>
      <c r="M971" s="16">
        <f t="shared" si="44"/>
        <v>1</v>
      </c>
      <c r="N971" s="16"/>
      <c r="O971" s="16"/>
      <c r="P971" s="16"/>
      <c r="Q971" s="16"/>
      <c r="R971" s="16"/>
      <c r="S971" s="16"/>
      <c r="T971" s="16" t="s">
        <v>2815</v>
      </c>
      <c r="U971" s="16"/>
      <c r="V971" s="16"/>
      <c r="AB971" s="16" t="s">
        <v>2816</v>
      </c>
      <c r="AH971" s="16" t="s">
        <v>1246</v>
      </c>
      <c r="AI971" s="16" t="s">
        <v>1248</v>
      </c>
      <c r="AJ971" s="16" t="s">
        <v>1363</v>
      </c>
      <c r="AL971" s="16"/>
      <c r="AY971" s="30"/>
      <c r="BC971" s="26"/>
      <c r="BH971" s="16"/>
      <c r="BI971" s="41"/>
      <c r="BT971" s="16"/>
      <c r="CC971" s="16"/>
      <c r="CS971" s="19"/>
      <c r="CX971" s="16"/>
      <c r="DA971" s="16"/>
      <c r="DB971" s="16"/>
      <c r="DC971" s="16"/>
      <c r="DE971" s="16"/>
      <c r="DJ971" s="16"/>
    </row>
    <row r="972" spans="1:114" x14ac:dyDescent="0.35">
      <c r="A972" s="16" t="s">
        <v>6259</v>
      </c>
      <c r="C972" t="s">
        <v>1955</v>
      </c>
      <c r="D972" s="32"/>
      <c r="E972"/>
      <c r="F972" s="16" t="s">
        <v>734</v>
      </c>
      <c r="G972" s="16"/>
      <c r="J972" s="16" t="s">
        <v>119</v>
      </c>
      <c r="K972" s="16"/>
      <c r="L972" s="16"/>
      <c r="M972" s="16">
        <f t="shared" si="44"/>
        <v>1</v>
      </c>
      <c r="N972" s="16"/>
      <c r="O972" s="16"/>
      <c r="P972" s="16"/>
      <c r="Q972" s="16"/>
      <c r="R972" s="16"/>
      <c r="S972" s="16"/>
      <c r="T972" s="16" t="s">
        <v>1953</v>
      </c>
      <c r="U972" s="16"/>
      <c r="V972" s="16"/>
      <c r="AB972" s="16" t="s">
        <v>1955</v>
      </c>
      <c r="AH972" s="16" t="s">
        <v>1954</v>
      </c>
      <c r="AI972" s="16" t="s">
        <v>946</v>
      </c>
      <c r="AJ972" s="16" t="s">
        <v>1363</v>
      </c>
      <c r="AL972" s="16"/>
      <c r="AU972" s="16">
        <f>LEN(AT972)-LEN(SUBSTITUTE(AT972,",",""))+1</f>
        <v>1</v>
      </c>
      <c r="AW972" s="16">
        <f>LEN(AV972)-LEN(SUBSTITUTE(AV972,",",""))+1</f>
        <v>1</v>
      </c>
      <c r="AY972" s="30">
        <f>Table1[[#This Row], [no. of introduced regions]]/Table1[[#This Row], [no. of native regions]]</f>
        <v>1</v>
      </c>
      <c r="BC972" s="26"/>
      <c r="BH972" s="16"/>
      <c r="BI972" s="41"/>
      <c r="BT972" s="16"/>
      <c r="CC972" s="16"/>
      <c r="CS972" s="19"/>
      <c r="CX972" s="16"/>
      <c r="DA972" s="16"/>
      <c r="DB972" s="16"/>
      <c r="DC972" s="16"/>
      <c r="DE972" s="16"/>
      <c r="DJ972" s="16"/>
    </row>
    <row r="973" spans="1:114" x14ac:dyDescent="0.35">
      <c r="A973" s="16" t="s">
        <v>6259</v>
      </c>
      <c r="C973" t="s">
        <v>2410</v>
      </c>
      <c r="D973" s="32"/>
      <c r="E973"/>
      <c r="F973" s="16" t="s">
        <v>734</v>
      </c>
      <c r="G973" s="16"/>
      <c r="J973" s="16" t="s">
        <v>119</v>
      </c>
      <c r="K973" s="16"/>
      <c r="L973" s="16"/>
      <c r="M973" s="16">
        <f t="shared" si="44"/>
        <v>1</v>
      </c>
      <c r="N973" s="16"/>
      <c r="O973" s="16"/>
      <c r="P973" s="16"/>
      <c r="Q973" s="16"/>
      <c r="R973" s="16"/>
      <c r="S973" s="16"/>
      <c r="T973" s="16" t="s">
        <v>2409</v>
      </c>
      <c r="U973" s="16"/>
      <c r="V973" s="16"/>
      <c r="AB973" s="16" t="s">
        <v>2410</v>
      </c>
      <c r="AH973" s="16" t="s">
        <v>1435</v>
      </c>
      <c r="AI973" s="16" t="s">
        <v>731</v>
      </c>
      <c r="AJ973" s="16" t="s">
        <v>1363</v>
      </c>
      <c r="AL973" s="16"/>
      <c r="AU973" s="16">
        <f>LEN(AT973)-LEN(SUBSTITUTE(AT973,",",""))+1</f>
        <v>1</v>
      </c>
      <c r="AY973" s="30"/>
      <c r="BC973" s="26"/>
      <c r="BH973" s="16"/>
      <c r="BI973" s="41"/>
      <c r="BT973" s="16"/>
      <c r="CC973" s="16"/>
      <c r="CS973" s="19"/>
      <c r="CX973" s="16"/>
      <c r="DA973" s="16"/>
      <c r="DB973" s="16"/>
      <c r="DC973" s="16"/>
      <c r="DE973" s="16"/>
      <c r="DJ973" s="16"/>
    </row>
    <row r="974" spans="1:114" x14ac:dyDescent="0.35">
      <c r="A974" s="16" t="s">
        <v>6259</v>
      </c>
      <c r="C974" t="s">
        <v>1699</v>
      </c>
      <c r="D974" s="32"/>
      <c r="E974"/>
      <c r="F974" s="16" t="s">
        <v>734</v>
      </c>
      <c r="G974" s="16"/>
      <c r="J974" s="16" t="s">
        <v>119</v>
      </c>
      <c r="K974" s="16"/>
      <c r="L974" s="16"/>
      <c r="M974" s="16">
        <f t="shared" si="44"/>
        <v>1</v>
      </c>
      <c r="N974" s="16" t="s">
        <v>6339</v>
      </c>
      <c r="O974" s="16"/>
      <c r="P974" s="16"/>
      <c r="Q974" s="16"/>
      <c r="R974" s="16"/>
      <c r="S974" s="16"/>
      <c r="T974" s="16" t="s">
        <v>1700</v>
      </c>
      <c r="U974" s="16"/>
      <c r="V974" s="16"/>
      <c r="AB974" s="16" t="s">
        <v>1701</v>
      </c>
      <c r="AH974" s="16" t="s">
        <v>963</v>
      </c>
      <c r="AI974" s="16" t="s">
        <v>731</v>
      </c>
      <c r="AJ974" s="16" t="s">
        <v>1702</v>
      </c>
      <c r="AL974" s="16"/>
      <c r="AY974" s="30"/>
      <c r="BC974" s="26"/>
      <c r="BH974" s="16"/>
      <c r="BI974" s="41"/>
      <c r="BT974" s="16"/>
      <c r="CC974" s="16"/>
      <c r="CS974" s="19"/>
      <c r="CX974" s="16"/>
      <c r="DA974" s="16"/>
      <c r="DB974" s="16"/>
      <c r="DC974" s="16"/>
      <c r="DE974" s="16"/>
      <c r="DJ974" s="16"/>
    </row>
    <row r="975" spans="1:114" x14ac:dyDescent="0.35">
      <c r="A975" s="16" t="s">
        <v>6259</v>
      </c>
      <c r="C975" t="s">
        <v>2407</v>
      </c>
      <c r="D975" s="32"/>
      <c r="E975"/>
      <c r="F975" s="16" t="s">
        <v>734</v>
      </c>
      <c r="G975" s="16"/>
      <c r="J975" s="16" t="s">
        <v>119</v>
      </c>
      <c r="K975" s="16"/>
      <c r="L975" s="16"/>
      <c r="M975" s="16">
        <f t="shared" si="44"/>
        <v>1</v>
      </c>
      <c r="N975" s="16"/>
      <c r="O975" s="16"/>
      <c r="P975" s="16"/>
      <c r="Q975" s="16"/>
      <c r="R975" s="16"/>
      <c r="S975" s="16"/>
      <c r="T975" s="16" t="s">
        <v>2406</v>
      </c>
      <c r="U975" s="16"/>
      <c r="V975" s="16"/>
      <c r="AB975" s="16" t="s">
        <v>2407</v>
      </c>
      <c r="AH975" s="16" t="s">
        <v>2404</v>
      </c>
      <c r="AI975" s="16" t="s">
        <v>997</v>
      </c>
      <c r="AJ975" s="16" t="s">
        <v>1282</v>
      </c>
      <c r="AL975" s="16"/>
      <c r="AU975" s="16">
        <f>LEN(AT975)-LEN(SUBSTITUTE(AT975,",",""))+1</f>
        <v>1</v>
      </c>
      <c r="AY975" s="30"/>
      <c r="BC975" s="26"/>
      <c r="BH975" s="16"/>
      <c r="BI975" s="41"/>
      <c r="BT975" s="16"/>
      <c r="CC975" s="16"/>
      <c r="CS975" s="19"/>
      <c r="CX975" s="16"/>
      <c r="DA975" s="16"/>
      <c r="DB975" s="16"/>
      <c r="DC975" s="16"/>
      <c r="DE975" s="16"/>
      <c r="DJ975" s="16"/>
    </row>
    <row r="976" spans="1:114" x14ac:dyDescent="0.35">
      <c r="A976" s="16" t="s">
        <v>6259</v>
      </c>
      <c r="C976" t="s">
        <v>2644</v>
      </c>
      <c r="D976" s="32"/>
      <c r="E976"/>
      <c r="F976" s="16" t="s">
        <v>734</v>
      </c>
      <c r="G976" s="16"/>
      <c r="J976" s="16" t="s">
        <v>119</v>
      </c>
      <c r="K976" s="16"/>
      <c r="L976" s="16"/>
      <c r="M976" s="16">
        <f t="shared" si="44"/>
        <v>1</v>
      </c>
      <c r="N976" s="16"/>
      <c r="O976" s="16"/>
      <c r="P976" s="16"/>
      <c r="Q976" s="16"/>
      <c r="R976" s="16"/>
      <c r="S976" s="16"/>
      <c r="T976" s="16" t="s">
        <v>2643</v>
      </c>
      <c r="U976" s="16"/>
      <c r="V976" s="16"/>
      <c r="AB976" s="16" t="s">
        <v>2644</v>
      </c>
      <c r="AH976" s="16" t="s">
        <v>1230</v>
      </c>
      <c r="AI976" s="16" t="s">
        <v>1245</v>
      </c>
      <c r="AJ976" s="16" t="s">
        <v>1897</v>
      </c>
      <c r="AL976" s="16"/>
      <c r="AU976" s="16">
        <f>LEN(AT976)-LEN(SUBSTITUTE(AT976,",",""))+1</f>
        <v>1</v>
      </c>
      <c r="AY976" s="30"/>
      <c r="BC976" s="26"/>
      <c r="BH976" s="16"/>
      <c r="BI976" s="41"/>
      <c r="BT976" s="16"/>
      <c r="CC976" s="16"/>
      <c r="CS976" s="19"/>
      <c r="CX976" s="16"/>
      <c r="DA976" s="16"/>
      <c r="DB976" s="16"/>
      <c r="DC976" s="16"/>
      <c r="DE976" s="16"/>
      <c r="DJ976" s="16"/>
    </row>
    <row r="977" spans="1:114" x14ac:dyDescent="0.35">
      <c r="A977" s="16" t="s">
        <v>6259</v>
      </c>
      <c r="C977" t="s">
        <v>2503</v>
      </c>
      <c r="D977" s="32"/>
      <c r="E977"/>
      <c r="F977" s="16" t="s">
        <v>734</v>
      </c>
      <c r="G977" s="16"/>
      <c r="J977" s="16" t="s">
        <v>119</v>
      </c>
      <c r="K977" s="16"/>
      <c r="L977" s="16"/>
      <c r="M977" s="16">
        <f t="shared" si="44"/>
        <v>1</v>
      </c>
      <c r="N977" s="16"/>
      <c r="O977" s="16"/>
      <c r="P977" s="16"/>
      <c r="Q977" s="16"/>
      <c r="R977" s="16"/>
      <c r="S977" s="16"/>
      <c r="T977" s="16" t="s">
        <v>2502</v>
      </c>
      <c r="U977" s="16"/>
      <c r="V977" s="16"/>
      <c r="AB977" s="16" t="s">
        <v>2503</v>
      </c>
      <c r="AH977" s="16" t="s">
        <v>1246</v>
      </c>
      <c r="AI977" s="16" t="s">
        <v>1402</v>
      </c>
      <c r="AJ977" s="16" t="s">
        <v>2504</v>
      </c>
      <c r="AL977" s="16"/>
      <c r="AU977" s="16">
        <f>LEN(AT977)-LEN(SUBSTITUTE(AT977,",",""))+1</f>
        <v>1</v>
      </c>
      <c r="AY977" s="30"/>
      <c r="BC977" s="26"/>
      <c r="BH977" s="16"/>
      <c r="BI977" s="41"/>
      <c r="BT977" s="16"/>
      <c r="CC977" s="16"/>
      <c r="CS977" s="19"/>
      <c r="CX977" s="16"/>
      <c r="DA977" s="16"/>
      <c r="DB977" s="16"/>
      <c r="DC977" s="16"/>
      <c r="DE977" s="16"/>
      <c r="DJ977" s="16"/>
    </row>
    <row r="978" spans="1:114" x14ac:dyDescent="0.35">
      <c r="A978" s="16" t="s">
        <v>6259</v>
      </c>
      <c r="C978" t="s">
        <v>2599</v>
      </c>
      <c r="D978" s="32"/>
      <c r="E978"/>
      <c r="F978" s="16" t="s">
        <v>734</v>
      </c>
      <c r="G978" s="16"/>
      <c r="J978" s="16" t="s">
        <v>119</v>
      </c>
      <c r="K978" s="16"/>
      <c r="L978" s="16"/>
      <c r="M978" s="16">
        <f t="shared" si="44"/>
        <v>1</v>
      </c>
      <c r="N978" s="16"/>
      <c r="O978" s="16"/>
      <c r="P978" s="16"/>
      <c r="Q978" s="16"/>
      <c r="R978" s="16"/>
      <c r="S978" s="16"/>
      <c r="T978" s="16" t="s">
        <v>2597</v>
      </c>
      <c r="U978" s="16"/>
      <c r="V978" s="16"/>
      <c r="W978" s="16" t="s">
        <v>2598</v>
      </c>
      <c r="AB978" s="16" t="s">
        <v>2599</v>
      </c>
      <c r="AH978" s="16" t="s">
        <v>1277</v>
      </c>
      <c r="AI978" s="16" t="s">
        <v>2183</v>
      </c>
      <c r="AJ978" s="16" t="s">
        <v>1336</v>
      </c>
      <c r="AL978" s="16"/>
      <c r="AU978" s="16">
        <f>LEN(AT978)-LEN(SUBSTITUTE(AT978,",",""))+1</f>
        <v>1</v>
      </c>
      <c r="AY978" s="30"/>
      <c r="BC978" s="26"/>
      <c r="BH978" s="16"/>
      <c r="BI978" s="41"/>
      <c r="BT978" s="16"/>
      <c r="CC978" s="16"/>
      <c r="CS978" s="19"/>
      <c r="CX978" s="16"/>
      <c r="DA978" s="16"/>
      <c r="DB978" s="16"/>
      <c r="DC978" s="16"/>
      <c r="DE978" s="16"/>
      <c r="DJ978" s="16"/>
    </row>
    <row r="979" spans="1:114" x14ac:dyDescent="0.35">
      <c r="A979" s="16" t="s">
        <v>6259</v>
      </c>
      <c r="C979" t="s">
        <v>2658</v>
      </c>
      <c r="D979" s="32"/>
      <c r="E979"/>
      <c r="F979" s="16" t="s">
        <v>734</v>
      </c>
      <c r="G979" s="16"/>
      <c r="J979" s="16" t="s">
        <v>119</v>
      </c>
      <c r="K979" s="16"/>
      <c r="L979" s="16"/>
      <c r="M979" s="16">
        <f t="shared" si="44"/>
        <v>1</v>
      </c>
      <c r="N979" s="16"/>
      <c r="O979" s="16"/>
      <c r="P979" s="16"/>
      <c r="Q979" s="16"/>
      <c r="R979" s="16"/>
      <c r="S979" s="16"/>
      <c r="T979" s="16" t="s">
        <v>2656</v>
      </c>
      <c r="U979" s="16"/>
      <c r="V979" s="16"/>
      <c r="AB979" s="16" t="s">
        <v>2658</v>
      </c>
      <c r="AH979" s="16" t="s">
        <v>2657</v>
      </c>
      <c r="AI979" s="16" t="s">
        <v>1248</v>
      </c>
      <c r="AJ979" s="16" t="s">
        <v>2659</v>
      </c>
      <c r="AL979" s="16"/>
      <c r="AY979" s="30"/>
      <c r="BC979" s="26"/>
      <c r="BH979" s="16"/>
      <c r="BI979" s="41"/>
      <c r="BT979" s="16"/>
      <c r="CC979" s="16"/>
      <c r="CS979" s="19"/>
      <c r="CX979" s="16"/>
      <c r="DA979" s="16"/>
      <c r="DB979" s="16"/>
      <c r="DC979" s="16"/>
      <c r="DE979" s="16"/>
      <c r="DJ979" s="16"/>
    </row>
    <row r="980" spans="1:114" x14ac:dyDescent="0.35">
      <c r="A980" s="16" t="s">
        <v>6259</v>
      </c>
      <c r="C980" t="s">
        <v>1832</v>
      </c>
      <c r="D980" s="32"/>
      <c r="E980"/>
      <c r="F980" s="16" t="s">
        <v>734</v>
      </c>
      <c r="G980" s="16"/>
      <c r="J980" s="16" t="s">
        <v>119</v>
      </c>
      <c r="K980" s="16"/>
      <c r="L980" s="16"/>
      <c r="M980" s="16">
        <f t="shared" si="44"/>
        <v>1</v>
      </c>
      <c r="N980" s="16"/>
      <c r="O980" s="16"/>
      <c r="P980" s="16"/>
      <c r="Q980" s="16"/>
      <c r="R980" s="16"/>
      <c r="S980" s="16"/>
      <c r="T980" s="16" t="s">
        <v>1831</v>
      </c>
      <c r="U980" s="16"/>
      <c r="V980" s="16"/>
      <c r="AB980" s="16" t="s">
        <v>1832</v>
      </c>
      <c r="AH980" s="16" t="s">
        <v>1330</v>
      </c>
      <c r="AI980" s="16" t="s">
        <v>1824</v>
      </c>
      <c r="AJ980" s="16" t="s">
        <v>1054</v>
      </c>
      <c r="AL980" s="16"/>
      <c r="AU980" s="16">
        <f>LEN(AT980)-LEN(SUBSTITUTE(AT980,",",""))+1</f>
        <v>1</v>
      </c>
      <c r="AW980" s="16">
        <f>LEN(AV980)-LEN(SUBSTITUTE(AV980,",",""))+1</f>
        <v>1</v>
      </c>
      <c r="AX980" s="16">
        <f>Table1[[#This Row], [no. of native regions]]+Table1[[#This Row], [no. of introduced regions]]</f>
        <v>2</v>
      </c>
      <c r="AY980" s="30">
        <f>Table1[[#This Row], [no. of introduced regions]]/Table1[[#This Row], [no. of native regions]]</f>
        <v>1</v>
      </c>
      <c r="BC980" s="26"/>
      <c r="BH980" s="16"/>
      <c r="BI980" s="41"/>
      <c r="BT980" s="16"/>
      <c r="CC980" s="16"/>
      <c r="CS980" s="19"/>
      <c r="CX980" s="16"/>
      <c r="DA980" s="16"/>
      <c r="DB980" s="16"/>
      <c r="DC980" s="16"/>
      <c r="DE980" s="16"/>
      <c r="DJ980" s="16"/>
    </row>
    <row r="981" spans="1:114" x14ac:dyDescent="0.35">
      <c r="A981" s="16" t="s">
        <v>6259</v>
      </c>
      <c r="C981" t="s">
        <v>2758</v>
      </c>
      <c r="D981" s="32"/>
      <c r="E981"/>
      <c r="F981" s="16" t="s">
        <v>734</v>
      </c>
      <c r="G981" s="16"/>
      <c r="J981" s="16" t="s">
        <v>119</v>
      </c>
      <c r="K981" s="16"/>
      <c r="L981" s="16"/>
      <c r="M981" s="16">
        <f t="shared" si="44"/>
        <v>1</v>
      </c>
      <c r="N981" s="16"/>
      <c r="O981" s="16"/>
      <c r="P981" s="16"/>
      <c r="Q981" s="16"/>
      <c r="R981" s="16"/>
      <c r="S981" s="16"/>
      <c r="T981" s="16" t="s">
        <v>2757</v>
      </c>
      <c r="U981" s="16"/>
      <c r="V981" s="16"/>
      <c r="AB981" s="16" t="s">
        <v>2758</v>
      </c>
      <c r="AH981" s="16" t="s">
        <v>963</v>
      </c>
      <c r="AI981" s="16" t="s">
        <v>731</v>
      </c>
      <c r="AJ981" s="16" t="s">
        <v>1733</v>
      </c>
      <c r="AL981" s="16"/>
      <c r="AY981" s="30"/>
      <c r="BC981" s="26"/>
      <c r="BH981" s="16"/>
      <c r="BI981" s="41"/>
      <c r="BT981" s="16"/>
      <c r="CC981" s="16"/>
      <c r="CS981" s="19"/>
      <c r="CX981" s="16"/>
      <c r="DA981" s="16"/>
      <c r="DB981" s="16"/>
      <c r="DC981" s="16"/>
      <c r="DE981" s="16"/>
      <c r="DJ981" s="16"/>
    </row>
    <row r="982" spans="1:114" x14ac:dyDescent="0.35">
      <c r="A982" s="16" t="s">
        <v>6259</v>
      </c>
      <c r="C982" t="s">
        <v>2955</v>
      </c>
      <c r="D982" s="32"/>
      <c r="E982"/>
      <c r="F982" s="16" t="s">
        <v>734</v>
      </c>
      <c r="G982" s="16"/>
      <c r="J982" s="16" t="s">
        <v>119</v>
      </c>
      <c r="K982" s="16"/>
      <c r="L982" s="16"/>
      <c r="M982" s="16">
        <f t="shared" si="44"/>
        <v>1</v>
      </c>
      <c r="N982" s="16"/>
      <c r="O982" s="16"/>
      <c r="P982" s="16"/>
      <c r="Q982" s="16"/>
      <c r="R982" s="16"/>
      <c r="S982" s="16"/>
      <c r="T982" s="16" t="s">
        <v>2954</v>
      </c>
      <c r="U982" s="16"/>
      <c r="V982" s="16"/>
      <c r="AB982" s="16" t="s">
        <v>2955</v>
      </c>
      <c r="AH982" s="16" t="s">
        <v>978</v>
      </c>
      <c r="AI982" s="16" t="s">
        <v>1905</v>
      </c>
      <c r="AJ982" s="16" t="s">
        <v>1733</v>
      </c>
      <c r="AL982" s="16"/>
      <c r="AY982" s="30"/>
      <c r="BC982" s="26"/>
      <c r="BH982" s="16"/>
      <c r="BI982" s="41"/>
      <c r="BT982" s="16"/>
      <c r="CC982" s="16"/>
      <c r="CS982" s="19"/>
      <c r="CX982" s="16"/>
      <c r="DA982" s="16"/>
      <c r="DB982" s="16"/>
      <c r="DC982" s="16"/>
      <c r="DE982" s="16"/>
      <c r="DJ982" s="16"/>
    </row>
    <row r="983" spans="1:114" x14ac:dyDescent="0.35">
      <c r="A983" s="16" t="s">
        <v>6259</v>
      </c>
      <c r="C983" t="s">
        <v>2760</v>
      </c>
      <c r="D983" s="32"/>
      <c r="E983"/>
      <c r="F983" s="16" t="s">
        <v>734</v>
      </c>
      <c r="G983" s="16"/>
      <c r="J983" s="16" t="s">
        <v>119</v>
      </c>
      <c r="K983" s="16"/>
      <c r="L983" s="16"/>
      <c r="M983" s="16">
        <f t="shared" si="44"/>
        <v>1</v>
      </c>
      <c r="N983" s="16"/>
      <c r="O983" s="16"/>
      <c r="P983" s="16"/>
      <c r="Q983" s="16"/>
      <c r="R983" s="16"/>
      <c r="S983" s="16"/>
      <c r="T983" s="16" t="s">
        <v>2759</v>
      </c>
      <c r="U983" s="16"/>
      <c r="V983" s="16"/>
      <c r="AB983" s="16" t="s">
        <v>2760</v>
      </c>
      <c r="AH983" s="16" t="s">
        <v>963</v>
      </c>
      <c r="AI983" s="16" t="s">
        <v>731</v>
      </c>
      <c r="AJ983" s="16" t="s">
        <v>1772</v>
      </c>
      <c r="AL983" s="16"/>
      <c r="AY983" s="30"/>
      <c r="BC983" s="26"/>
      <c r="BH983" s="16"/>
      <c r="BI983" s="41"/>
      <c r="BT983" s="16"/>
      <c r="CC983" s="16"/>
      <c r="CS983" s="19"/>
      <c r="CX983" s="16"/>
      <c r="DA983" s="16"/>
      <c r="DB983" s="16"/>
      <c r="DC983" s="16"/>
      <c r="DE983" s="16"/>
      <c r="DJ983" s="16"/>
    </row>
    <row r="984" spans="1:114" x14ac:dyDescent="0.35">
      <c r="A984" s="16" t="s">
        <v>6259</v>
      </c>
      <c r="C984" t="s">
        <v>2556</v>
      </c>
      <c r="D984" s="32"/>
      <c r="E984"/>
      <c r="F984" s="16" t="s">
        <v>734</v>
      </c>
      <c r="G984" s="16"/>
      <c r="J984" s="16" t="s">
        <v>119</v>
      </c>
      <c r="K984" s="16"/>
      <c r="L984" s="16"/>
      <c r="M984" s="16">
        <f t="shared" si="44"/>
        <v>1</v>
      </c>
      <c r="N984" s="16"/>
      <c r="O984" s="16"/>
      <c r="P984" s="16"/>
      <c r="Q984" s="16"/>
      <c r="R984" s="16"/>
      <c r="S984" s="16"/>
      <c r="T984" s="16" t="s">
        <v>2555</v>
      </c>
      <c r="U984" s="16"/>
      <c r="V984" s="16"/>
      <c r="AB984" s="16" t="s">
        <v>2556</v>
      </c>
      <c r="AH984" s="16" t="s">
        <v>1891</v>
      </c>
      <c r="AI984" s="16" t="s">
        <v>1404</v>
      </c>
      <c r="AJ984" s="16" t="s">
        <v>1772</v>
      </c>
      <c r="AL984" s="16"/>
      <c r="AU984" s="16">
        <f>LEN(AT984)-LEN(SUBSTITUTE(AT984,",",""))+1</f>
        <v>1</v>
      </c>
      <c r="AY984" s="30"/>
      <c r="BC984" s="26"/>
      <c r="BH984" s="16"/>
      <c r="BI984" s="41"/>
      <c r="BT984" s="16"/>
      <c r="CC984" s="16"/>
      <c r="CS984" s="19"/>
      <c r="CX984" s="16"/>
      <c r="DA984" s="16"/>
      <c r="DB984" s="16"/>
      <c r="DC984" s="16"/>
      <c r="DE984" s="16"/>
      <c r="DJ984" s="16"/>
    </row>
    <row r="985" spans="1:114" x14ac:dyDescent="0.35">
      <c r="A985" s="16" t="s">
        <v>6259</v>
      </c>
      <c r="C985" t="s">
        <v>2399</v>
      </c>
      <c r="D985" s="32"/>
      <c r="E985"/>
      <c r="F985" s="16" t="s">
        <v>734</v>
      </c>
      <c r="G985" s="16"/>
      <c r="J985" s="16" t="s">
        <v>119</v>
      </c>
      <c r="K985" s="16"/>
      <c r="L985" s="16"/>
      <c r="M985" s="16">
        <f t="shared" si="44"/>
        <v>1</v>
      </c>
      <c r="N985" s="16"/>
      <c r="O985" s="16"/>
      <c r="P985" s="16"/>
      <c r="Q985" s="16"/>
      <c r="R985" s="16"/>
      <c r="S985" s="16"/>
      <c r="T985" s="16" t="s">
        <v>2398</v>
      </c>
      <c r="U985" s="16"/>
      <c r="V985" s="16"/>
      <c r="AB985" s="16" t="s">
        <v>2399</v>
      </c>
      <c r="AH985" s="16" t="s">
        <v>1534</v>
      </c>
      <c r="AI985" s="16" t="s">
        <v>1530</v>
      </c>
      <c r="AJ985" s="16" t="s">
        <v>2400</v>
      </c>
      <c r="AL985" s="16"/>
      <c r="AU985" s="16">
        <f>LEN(AT985)-LEN(SUBSTITUTE(AT985,",",""))+1</f>
        <v>1</v>
      </c>
      <c r="AY985" s="30"/>
      <c r="BC985" s="26"/>
      <c r="BH985" s="16"/>
      <c r="BI985" s="41"/>
      <c r="BT985" s="16"/>
      <c r="CC985" s="16"/>
      <c r="CS985" s="19"/>
      <c r="CX985" s="16"/>
      <c r="DA985" s="16"/>
      <c r="DB985" s="16"/>
      <c r="DC985" s="16"/>
      <c r="DE985" s="16"/>
      <c r="DJ985" s="16"/>
    </row>
    <row r="986" spans="1:114" x14ac:dyDescent="0.35">
      <c r="A986" s="16" t="s">
        <v>6259</v>
      </c>
      <c r="C986" t="s">
        <v>2455</v>
      </c>
      <c r="D986" s="32"/>
      <c r="E986"/>
      <c r="F986" s="16" t="s">
        <v>734</v>
      </c>
      <c r="G986" s="16"/>
      <c r="J986" s="16" t="s">
        <v>119</v>
      </c>
      <c r="K986" s="16"/>
      <c r="L986" s="16"/>
      <c r="M986" s="16">
        <f t="shared" si="44"/>
        <v>1</v>
      </c>
      <c r="N986" s="16"/>
      <c r="O986" s="16"/>
      <c r="P986" s="16"/>
      <c r="Q986" s="16"/>
      <c r="R986" s="16"/>
      <c r="S986" s="16"/>
      <c r="T986" s="16" t="s">
        <v>2454</v>
      </c>
      <c r="U986" s="16"/>
      <c r="V986" s="16"/>
      <c r="AB986" s="16" t="s">
        <v>2455</v>
      </c>
      <c r="AH986" s="16" t="s">
        <v>1449</v>
      </c>
      <c r="AI986" s="16" t="s">
        <v>1402</v>
      </c>
      <c r="AJ986" s="16" t="s">
        <v>1363</v>
      </c>
      <c r="AL986" s="16"/>
      <c r="AU986" s="16">
        <f>LEN(AT986)-LEN(SUBSTITUTE(AT986,",",""))+1</f>
        <v>1</v>
      </c>
      <c r="AY986" s="30"/>
      <c r="BC986" s="26"/>
      <c r="BH986" s="16"/>
      <c r="BI986" s="41"/>
      <c r="BT986" s="16"/>
      <c r="CC986" s="16"/>
      <c r="CS986" s="19"/>
      <c r="CX986" s="16"/>
      <c r="DA986" s="16"/>
      <c r="DB986" s="16"/>
      <c r="DC986" s="16"/>
      <c r="DE986" s="16"/>
      <c r="DJ986" s="16"/>
    </row>
    <row r="987" spans="1:114" x14ac:dyDescent="0.35">
      <c r="A987" s="16" t="s">
        <v>6259</v>
      </c>
      <c r="C987" t="s">
        <v>1945</v>
      </c>
      <c r="D987" s="32"/>
      <c r="E987"/>
      <c r="F987" s="16" t="s">
        <v>734</v>
      </c>
      <c r="G987" s="16"/>
      <c r="J987" s="16" t="s">
        <v>119</v>
      </c>
      <c r="K987" s="16"/>
      <c r="L987" s="16"/>
      <c r="M987" s="16">
        <f t="shared" si="44"/>
        <v>1</v>
      </c>
      <c r="N987" s="16"/>
      <c r="O987" s="16"/>
      <c r="P987" s="16"/>
      <c r="Q987" s="16"/>
      <c r="R987" s="16"/>
      <c r="S987" s="16"/>
      <c r="T987" s="16" t="s">
        <v>1944</v>
      </c>
      <c r="U987" s="16"/>
      <c r="V987" s="16"/>
      <c r="AB987" s="16" t="s">
        <v>1945</v>
      </c>
      <c r="AH987" s="16" t="s">
        <v>1230</v>
      </c>
      <c r="AI987" s="16" t="s">
        <v>1404</v>
      </c>
      <c r="AJ987" s="16" t="s">
        <v>1547</v>
      </c>
      <c r="AL987" s="16"/>
      <c r="AU987" s="16">
        <f>LEN(AT987)-LEN(SUBSTITUTE(AT987,",",""))+1</f>
        <v>1</v>
      </c>
      <c r="AW987" s="16">
        <f>LEN(AV987)-LEN(SUBSTITUTE(AV987,",",""))+1</f>
        <v>1</v>
      </c>
      <c r="AY987" s="30">
        <f>Table1[[#This Row], [no. of introduced regions]]/Table1[[#This Row], [no. of native regions]]</f>
        <v>1</v>
      </c>
      <c r="BC987" s="26"/>
      <c r="BH987" s="16"/>
      <c r="BI987" s="41"/>
      <c r="BT987" s="16"/>
      <c r="CC987" s="16"/>
      <c r="CS987" s="19"/>
      <c r="CX987" s="16"/>
      <c r="DA987" s="16"/>
      <c r="DB987" s="16"/>
      <c r="DC987" s="16"/>
      <c r="DE987" s="16"/>
      <c r="DJ987" s="16"/>
    </row>
    <row r="988" spans="1:114" x14ac:dyDescent="0.35">
      <c r="A988" s="16" t="s">
        <v>6259</v>
      </c>
      <c r="C988" t="s">
        <v>2612</v>
      </c>
      <c r="D988" s="32"/>
      <c r="E988"/>
      <c r="F988" s="16" t="s">
        <v>734</v>
      </c>
      <c r="G988" s="16"/>
      <c r="J988" s="16" t="s">
        <v>119</v>
      </c>
      <c r="K988" s="16"/>
      <c r="L988" s="16"/>
      <c r="M988" s="16">
        <f t="shared" si="44"/>
        <v>1</v>
      </c>
      <c r="N988" s="16"/>
      <c r="O988" s="16"/>
      <c r="P988" s="16"/>
      <c r="Q988" s="16"/>
      <c r="R988" s="16"/>
      <c r="S988" s="16"/>
      <c r="T988" s="16" t="s">
        <v>2611</v>
      </c>
      <c r="U988" s="16"/>
      <c r="V988" s="16"/>
      <c r="AB988" s="16" t="s">
        <v>2612</v>
      </c>
      <c r="AH988" s="16" t="s">
        <v>1518</v>
      </c>
      <c r="AI988" s="16" t="s">
        <v>2613</v>
      </c>
      <c r="AJ988" s="16" t="s">
        <v>2614</v>
      </c>
      <c r="AL988" s="16"/>
      <c r="AU988" s="16">
        <f>LEN(AT988)-LEN(SUBSTITUTE(AT988,",",""))+1</f>
        <v>1</v>
      </c>
      <c r="AY988" s="30"/>
      <c r="BC988" s="26"/>
      <c r="BH988" s="16"/>
      <c r="BI988" s="41"/>
      <c r="BT988" s="16"/>
      <c r="CC988" s="16"/>
      <c r="CS988" s="19"/>
      <c r="CX988" s="16"/>
      <c r="DA988" s="16"/>
      <c r="DB988" s="16"/>
      <c r="DC988" s="16"/>
      <c r="DE988" s="16"/>
      <c r="DJ988" s="16"/>
    </row>
    <row r="989" spans="1:114" x14ac:dyDescent="0.35">
      <c r="A989" s="16" t="s">
        <v>6259</v>
      </c>
      <c r="C989" t="s">
        <v>3157</v>
      </c>
      <c r="D989" s="32"/>
      <c r="E989"/>
      <c r="F989" s="16" t="s">
        <v>734</v>
      </c>
      <c r="G989" s="16"/>
      <c r="J989" s="16" t="s">
        <v>119</v>
      </c>
      <c r="K989" s="16"/>
      <c r="L989" s="16"/>
      <c r="M989" s="16">
        <f t="shared" si="44"/>
        <v>1</v>
      </c>
      <c r="N989" s="16"/>
      <c r="O989" s="16"/>
      <c r="P989" s="16"/>
      <c r="Q989" s="16"/>
      <c r="R989" s="16"/>
      <c r="S989" s="16"/>
      <c r="T989" s="16" t="s">
        <v>3156</v>
      </c>
      <c r="U989" s="16"/>
      <c r="V989" s="16"/>
      <c r="AB989" s="16" t="s">
        <v>3157</v>
      </c>
      <c r="AH989" s="16" t="s">
        <v>752</v>
      </c>
      <c r="AI989" s="16" t="s">
        <v>946</v>
      </c>
      <c r="AJ989" s="16" t="s">
        <v>1897</v>
      </c>
      <c r="AL989" s="16"/>
      <c r="AY989" s="30"/>
      <c r="BC989" s="26"/>
      <c r="BH989" s="16"/>
      <c r="BI989" s="41"/>
      <c r="BT989" s="16"/>
      <c r="CC989" s="16"/>
      <c r="CS989" s="19"/>
      <c r="CX989" s="16"/>
      <c r="DA989" s="16"/>
      <c r="DB989" s="16"/>
      <c r="DC989" s="16"/>
      <c r="DE989" s="16"/>
      <c r="DJ989" s="16"/>
    </row>
    <row r="990" spans="1:114" x14ac:dyDescent="0.35">
      <c r="A990" s="16" t="s">
        <v>6259</v>
      </c>
      <c r="C990" t="s">
        <v>2768</v>
      </c>
      <c r="D990" s="32"/>
      <c r="E990"/>
      <c r="F990" s="16" t="s">
        <v>734</v>
      </c>
      <c r="G990" s="16"/>
      <c r="J990" s="16" t="s">
        <v>119</v>
      </c>
      <c r="K990" s="16"/>
      <c r="L990" s="16"/>
      <c r="M990" s="16">
        <f t="shared" si="44"/>
        <v>1</v>
      </c>
      <c r="N990" s="16"/>
      <c r="O990" s="16"/>
      <c r="P990" s="16"/>
      <c r="Q990" s="16"/>
      <c r="R990" s="16"/>
      <c r="S990" s="16"/>
      <c r="T990" s="16" t="s">
        <v>2767</v>
      </c>
      <c r="U990" s="16"/>
      <c r="V990" s="16"/>
      <c r="AB990" s="16" t="s">
        <v>2768</v>
      </c>
      <c r="AH990" s="16" t="s">
        <v>963</v>
      </c>
      <c r="AI990" s="16" t="s">
        <v>865</v>
      </c>
      <c r="AJ990" s="16" t="s">
        <v>1897</v>
      </c>
      <c r="AL990" s="16"/>
      <c r="AY990" s="30"/>
      <c r="BC990" s="26"/>
      <c r="BH990" s="16"/>
      <c r="BI990" s="41"/>
      <c r="BT990" s="16"/>
      <c r="CC990" s="16"/>
      <c r="CS990" s="19"/>
      <c r="CX990" s="16"/>
      <c r="DA990" s="16"/>
      <c r="DB990" s="16"/>
      <c r="DC990" s="16"/>
      <c r="DE990" s="16"/>
      <c r="DJ990" s="16"/>
    </row>
    <row r="991" spans="1:114" x14ac:dyDescent="0.35">
      <c r="A991" s="16" t="s">
        <v>6259</v>
      </c>
      <c r="C991" t="s">
        <v>2226</v>
      </c>
      <c r="D991" s="32"/>
      <c r="E991"/>
      <c r="F991" s="16" t="s">
        <v>734</v>
      </c>
      <c r="G991" s="16"/>
      <c r="J991" s="16" t="s">
        <v>119</v>
      </c>
      <c r="K991" s="16"/>
      <c r="L991" s="16"/>
      <c r="M991" s="16">
        <f t="shared" si="44"/>
        <v>1</v>
      </c>
      <c r="N991" s="16"/>
      <c r="O991" s="16"/>
      <c r="P991" s="16"/>
      <c r="Q991" s="16"/>
      <c r="R991" s="16"/>
      <c r="S991" s="16"/>
      <c r="T991" s="16" t="s">
        <v>2225</v>
      </c>
      <c r="U991" s="16"/>
      <c r="V991" s="16"/>
      <c r="AB991" s="16" t="s">
        <v>2226</v>
      </c>
      <c r="AH991" s="16" t="s">
        <v>1277</v>
      </c>
      <c r="AI991" s="16" t="s">
        <v>1248</v>
      </c>
      <c r="AJ991" s="16" t="s">
        <v>2227</v>
      </c>
      <c r="AL991" s="16"/>
      <c r="AU991" s="16">
        <f>LEN(AT991)-LEN(SUBSTITUTE(AT991,",",""))+1</f>
        <v>1</v>
      </c>
      <c r="AY991" s="30"/>
      <c r="BC991" s="26"/>
      <c r="BH991" s="16"/>
      <c r="BI991" s="41"/>
      <c r="BT991" s="16"/>
      <c r="CC991" s="16"/>
      <c r="CS991" s="19"/>
      <c r="CX991" s="16"/>
      <c r="DA991" s="16"/>
      <c r="DB991" s="16"/>
      <c r="DC991" s="16"/>
      <c r="DE991" s="16"/>
      <c r="DJ991" s="16"/>
    </row>
    <row r="992" spans="1:114" x14ac:dyDescent="0.35">
      <c r="A992" s="16" t="s">
        <v>6259</v>
      </c>
      <c r="C992" t="s">
        <v>3060</v>
      </c>
      <c r="D992" s="32"/>
      <c r="E992"/>
      <c r="F992" s="16" t="s">
        <v>734</v>
      </c>
      <c r="G992" s="16"/>
      <c r="J992" s="16" t="s">
        <v>119</v>
      </c>
      <c r="K992" s="16"/>
      <c r="L992" s="16"/>
      <c r="M992" s="16">
        <f t="shared" si="44"/>
        <v>1</v>
      </c>
      <c r="N992" s="16"/>
      <c r="O992" s="16"/>
      <c r="P992" s="16"/>
      <c r="Q992" s="16"/>
      <c r="R992" s="16"/>
      <c r="S992" s="16"/>
      <c r="T992" s="16" t="s">
        <v>3059</v>
      </c>
      <c r="U992" s="16"/>
      <c r="V992" s="16"/>
      <c r="AB992" s="16" t="s">
        <v>3060</v>
      </c>
      <c r="AH992" s="16" t="s">
        <v>1246</v>
      </c>
      <c r="AI992" s="16" t="s">
        <v>1402</v>
      </c>
      <c r="AJ992" s="16" t="s">
        <v>2794</v>
      </c>
      <c r="AL992" s="16"/>
      <c r="AY992" s="30"/>
      <c r="BC992" s="26"/>
      <c r="BH992" s="16"/>
      <c r="BI992" s="41"/>
      <c r="BT992" s="16"/>
      <c r="CC992" s="16"/>
      <c r="CS992" s="19"/>
      <c r="CX992" s="16"/>
      <c r="DA992" s="16"/>
      <c r="DB992" s="16"/>
      <c r="DC992" s="16"/>
      <c r="DE992" s="16"/>
      <c r="DJ992" s="16"/>
    </row>
    <row r="993" spans="1:114" x14ac:dyDescent="0.35">
      <c r="A993" s="16" t="s">
        <v>6259</v>
      </c>
      <c r="C993" t="s">
        <v>2596</v>
      </c>
      <c r="D993" s="32"/>
      <c r="E993"/>
      <c r="F993" s="16" t="s">
        <v>734</v>
      </c>
      <c r="G993" s="16"/>
      <c r="J993" s="16" t="s">
        <v>119</v>
      </c>
      <c r="K993" s="16"/>
      <c r="L993" s="16"/>
      <c r="M993" s="16">
        <f t="shared" si="44"/>
        <v>1</v>
      </c>
      <c r="N993" s="16"/>
      <c r="O993" s="16"/>
      <c r="P993" s="16"/>
      <c r="Q993" s="16"/>
      <c r="R993" s="16"/>
      <c r="S993" s="16"/>
      <c r="T993" s="16" t="s">
        <v>2595</v>
      </c>
      <c r="U993" s="16"/>
      <c r="V993" s="16"/>
      <c r="AB993" s="16" t="s">
        <v>2596</v>
      </c>
      <c r="AH993" s="16" t="s">
        <v>1277</v>
      </c>
      <c r="AI993" s="16" t="s">
        <v>2183</v>
      </c>
      <c r="AJ993" s="16" t="s">
        <v>1336</v>
      </c>
      <c r="AL993" s="16"/>
      <c r="AU993" s="16">
        <f>LEN(AT993)-LEN(SUBSTITUTE(AT993,",",""))+1</f>
        <v>1</v>
      </c>
      <c r="AY993" s="30"/>
      <c r="BC993" s="26"/>
      <c r="BH993" s="16"/>
      <c r="BI993" s="41"/>
      <c r="BT993" s="16"/>
      <c r="CC993" s="16"/>
      <c r="CS993" s="19"/>
      <c r="CX993" s="16"/>
      <c r="DA993" s="16"/>
      <c r="DB993" s="16"/>
      <c r="DC993" s="16"/>
      <c r="DE993" s="16"/>
      <c r="DJ993" s="16"/>
    </row>
    <row r="994" spans="1:114" x14ac:dyDescent="0.35">
      <c r="A994" s="16" t="s">
        <v>6259</v>
      </c>
      <c r="C994" t="s">
        <v>2034</v>
      </c>
      <c r="D994" s="32"/>
      <c r="E994"/>
      <c r="F994" s="16" t="s">
        <v>734</v>
      </c>
      <c r="G994" s="16"/>
      <c r="J994" s="16" t="s">
        <v>119</v>
      </c>
      <c r="K994" s="16"/>
      <c r="L994" s="16"/>
      <c r="M994" s="16">
        <f t="shared" si="44"/>
        <v>1</v>
      </c>
      <c r="N994" s="16"/>
      <c r="O994" s="16"/>
      <c r="P994" s="16"/>
      <c r="Q994" s="16"/>
      <c r="R994" s="16"/>
      <c r="S994" s="16"/>
      <c r="T994" s="16" t="s">
        <v>2032</v>
      </c>
      <c r="U994" s="16"/>
      <c r="V994" s="16"/>
      <c r="AB994" s="16" t="s">
        <v>2034</v>
      </c>
      <c r="AH994" s="16" t="s">
        <v>2033</v>
      </c>
      <c r="AI994" s="16" t="s">
        <v>1893</v>
      </c>
      <c r="AJ994" s="16" t="s">
        <v>2035</v>
      </c>
      <c r="AL994" s="16"/>
      <c r="AU994" s="16">
        <f>LEN(AT994)-LEN(SUBSTITUTE(AT994,",",""))+1</f>
        <v>1</v>
      </c>
      <c r="AW994" s="16">
        <f>LEN(AV994)-LEN(SUBSTITUTE(AV994,",",""))+1</f>
        <v>1</v>
      </c>
      <c r="AY994" s="30"/>
      <c r="BC994" s="26"/>
      <c r="BH994" s="16"/>
      <c r="BI994" s="41"/>
      <c r="BT994" s="16"/>
      <c r="CC994" s="16"/>
      <c r="CS994" s="19"/>
      <c r="CX994" s="16"/>
      <c r="DA994" s="16"/>
      <c r="DB994" s="16"/>
      <c r="DC994" s="16"/>
      <c r="DE994" s="16"/>
      <c r="DJ994" s="16"/>
    </row>
    <row r="995" spans="1:114" x14ac:dyDescent="0.35">
      <c r="A995" s="16" t="s">
        <v>6259</v>
      </c>
      <c r="C995" t="s">
        <v>2941</v>
      </c>
      <c r="D995" s="32"/>
      <c r="E995"/>
      <c r="F995" s="16" t="s">
        <v>734</v>
      </c>
      <c r="G995" s="16"/>
      <c r="J995" s="16" t="s">
        <v>119</v>
      </c>
      <c r="K995" s="16"/>
      <c r="L995" s="16"/>
      <c r="M995" s="16">
        <f t="shared" si="44"/>
        <v>1</v>
      </c>
      <c r="N995" s="16"/>
      <c r="O995" s="16"/>
      <c r="P995" s="16"/>
      <c r="Q995" s="16"/>
      <c r="R995" s="16"/>
      <c r="S995" s="16"/>
      <c r="T995" s="16" t="s">
        <v>2940</v>
      </c>
      <c r="U995" s="16"/>
      <c r="V995" s="16"/>
      <c r="AB995" s="16" t="s">
        <v>2941</v>
      </c>
      <c r="AH995" s="16" t="s">
        <v>1246</v>
      </c>
      <c r="AI995" s="16" t="s">
        <v>1402</v>
      </c>
      <c r="AJ995" s="16" t="s">
        <v>1405</v>
      </c>
      <c r="AL995" s="16"/>
      <c r="AY995" s="30"/>
      <c r="BC995" s="26"/>
      <c r="BH995" s="16"/>
      <c r="BI995" s="41"/>
      <c r="BT995" s="16"/>
      <c r="CC995" s="16"/>
      <c r="CS995" s="19"/>
      <c r="CX995" s="16"/>
      <c r="DA995" s="16"/>
      <c r="DB995" s="16"/>
      <c r="DC995" s="16"/>
      <c r="DE995" s="16"/>
      <c r="DJ995" s="16"/>
    </row>
    <row r="996" spans="1:114" x14ac:dyDescent="0.35">
      <c r="A996" s="16" t="s">
        <v>6259</v>
      </c>
      <c r="C996" t="s">
        <v>2255</v>
      </c>
      <c r="D996" s="32"/>
      <c r="E996"/>
      <c r="F996" s="16" t="s">
        <v>734</v>
      </c>
      <c r="G996" s="16"/>
      <c r="J996" s="16" t="s">
        <v>119</v>
      </c>
      <c r="K996" s="16"/>
      <c r="L996" s="16"/>
      <c r="M996" s="16">
        <f t="shared" si="44"/>
        <v>1</v>
      </c>
      <c r="N996" s="16"/>
      <c r="O996" s="16"/>
      <c r="P996" s="16"/>
      <c r="Q996" s="16"/>
      <c r="R996" s="16"/>
      <c r="S996" s="16"/>
      <c r="T996" s="16" t="s">
        <v>2253</v>
      </c>
      <c r="U996" s="16"/>
      <c r="V996" s="16"/>
      <c r="AB996" s="16" t="s">
        <v>2255</v>
      </c>
      <c r="AH996" s="16" t="s">
        <v>2254</v>
      </c>
      <c r="AI996" s="16" t="s">
        <v>1248</v>
      </c>
      <c r="AJ996" s="16" t="s">
        <v>2256</v>
      </c>
      <c r="AL996" s="16"/>
      <c r="AU996" s="16">
        <f>LEN(AT996)-LEN(SUBSTITUTE(AT996,",",""))+1</f>
        <v>1</v>
      </c>
      <c r="AY996" s="30"/>
      <c r="BC996" s="26"/>
      <c r="BH996" s="16"/>
      <c r="BI996" s="41"/>
      <c r="BT996" s="16"/>
      <c r="CC996" s="16"/>
      <c r="CS996" s="19"/>
      <c r="CX996" s="16"/>
      <c r="DA996" s="16"/>
      <c r="DB996" s="16"/>
      <c r="DC996" s="16"/>
      <c r="DE996" s="16"/>
      <c r="DJ996" s="16"/>
    </row>
    <row r="997" spans="1:114" x14ac:dyDescent="0.35">
      <c r="A997" s="16" t="s">
        <v>6259</v>
      </c>
      <c r="C997" t="s">
        <v>2867</v>
      </c>
      <c r="D997" s="32"/>
      <c r="E997"/>
      <c r="F997" s="16" t="s">
        <v>734</v>
      </c>
      <c r="G997" s="16"/>
      <c r="J997" s="16" t="s">
        <v>119</v>
      </c>
      <c r="K997" s="16"/>
      <c r="L997" s="16"/>
      <c r="M997" s="16">
        <f t="shared" si="44"/>
        <v>1</v>
      </c>
      <c r="N997" s="16"/>
      <c r="O997" s="16"/>
      <c r="P997" s="16"/>
      <c r="Q997" s="16"/>
      <c r="R997" s="16"/>
      <c r="S997" s="16"/>
      <c r="T997" s="16" t="s">
        <v>2866</v>
      </c>
      <c r="U997" s="16"/>
      <c r="V997" s="16"/>
      <c r="AB997" s="16" t="s">
        <v>2867</v>
      </c>
      <c r="AH997" s="16" t="s">
        <v>2864</v>
      </c>
      <c r="AI997" s="16" t="s">
        <v>731</v>
      </c>
      <c r="AJ997" s="16" t="s">
        <v>1363</v>
      </c>
      <c r="AL997" s="16"/>
      <c r="AY997" s="30"/>
      <c r="BC997" s="26"/>
      <c r="BH997" s="16"/>
      <c r="BI997" s="41"/>
      <c r="BT997" s="16"/>
      <c r="CC997" s="16"/>
      <c r="CS997" s="19"/>
      <c r="CX997" s="16"/>
      <c r="DA997" s="16"/>
      <c r="DB997" s="16"/>
      <c r="DC997" s="16"/>
      <c r="DE997" s="16"/>
      <c r="DJ997" s="16"/>
    </row>
    <row r="998" spans="1:114" x14ac:dyDescent="0.35">
      <c r="A998" s="16" t="s">
        <v>6259</v>
      </c>
      <c r="C998" t="s">
        <v>1703</v>
      </c>
      <c r="D998" s="32"/>
      <c r="E998"/>
      <c r="F998" s="16" t="s">
        <v>734</v>
      </c>
      <c r="G998" s="16"/>
      <c r="J998" s="16" t="s">
        <v>119</v>
      </c>
      <c r="K998" s="16"/>
      <c r="L998" s="16"/>
      <c r="M998" s="16">
        <f t="shared" si="44"/>
        <v>1</v>
      </c>
      <c r="N998" s="16" t="s">
        <v>6339</v>
      </c>
      <c r="O998" s="16"/>
      <c r="P998" s="16"/>
      <c r="Q998" s="16"/>
      <c r="R998" s="16"/>
      <c r="S998" s="16"/>
      <c r="T998" s="16" t="s">
        <v>1704</v>
      </c>
      <c r="U998" s="16"/>
      <c r="V998" s="16"/>
      <c r="AB998" s="16" t="s">
        <v>1705</v>
      </c>
      <c r="AH998" s="16" t="s">
        <v>1345</v>
      </c>
      <c r="AI998" s="16" t="s">
        <v>1332</v>
      </c>
      <c r="AJ998" s="16" t="s">
        <v>1706</v>
      </c>
      <c r="AL998" s="16"/>
      <c r="AU998" s="16">
        <f>LEN(AT998)-LEN(SUBSTITUTE(AT998,",",""))+1</f>
        <v>1</v>
      </c>
      <c r="AW998" s="16">
        <f>LEN(AV998)-LEN(SUBSTITUTE(AV998,",",""))+1</f>
        <v>1</v>
      </c>
      <c r="AY998" s="30">
        <f>Table1[[#This Row], [no. of introduced regions]]/Table1[[#This Row], [no. of native regions]]</f>
        <v>1</v>
      </c>
      <c r="BC998" s="26"/>
      <c r="BH998" s="16"/>
      <c r="BI998" s="41"/>
      <c r="BT998" s="16"/>
      <c r="CC998" s="16"/>
      <c r="CS998" s="19"/>
      <c r="CX998" s="16"/>
      <c r="DA998" s="16"/>
      <c r="DB998" s="16"/>
      <c r="DC998" s="16"/>
      <c r="DE998" s="16"/>
      <c r="DJ998" s="16"/>
    </row>
    <row r="999" spans="1:114" x14ac:dyDescent="0.35">
      <c r="A999" s="16" t="s">
        <v>6259</v>
      </c>
      <c r="C999" t="s">
        <v>2313</v>
      </c>
      <c r="D999" s="32"/>
      <c r="E999"/>
      <c r="F999" s="16" t="s">
        <v>734</v>
      </c>
      <c r="G999" s="16"/>
      <c r="J999" s="16" t="s">
        <v>119</v>
      </c>
      <c r="K999" s="16"/>
      <c r="L999" s="16"/>
      <c r="M999" s="16">
        <f t="shared" si="44"/>
        <v>1</v>
      </c>
      <c r="N999" s="16"/>
      <c r="O999" s="16"/>
      <c r="P999" s="16"/>
      <c r="Q999" s="16"/>
      <c r="R999" s="16"/>
      <c r="S999" s="16"/>
      <c r="T999" s="16" t="s">
        <v>2312</v>
      </c>
      <c r="U999" s="16"/>
      <c r="V999" s="16"/>
      <c r="AB999" s="16" t="s">
        <v>2313</v>
      </c>
      <c r="AH999" s="16" t="s">
        <v>2048</v>
      </c>
      <c r="AI999" s="16" t="s">
        <v>946</v>
      </c>
      <c r="AJ999" s="16" t="s">
        <v>1547</v>
      </c>
      <c r="AL999" s="16"/>
      <c r="AU999" s="16">
        <f>LEN(AT999)-LEN(SUBSTITUTE(AT999,",",""))+1</f>
        <v>1</v>
      </c>
      <c r="AY999" s="30"/>
      <c r="BC999" s="26"/>
      <c r="BH999" s="16"/>
      <c r="BI999" s="41"/>
      <c r="BT999" s="16"/>
      <c r="CC999" s="16"/>
      <c r="CS999" s="19"/>
      <c r="CX999" s="16"/>
      <c r="DA999" s="16"/>
      <c r="DB999" s="16"/>
      <c r="DC999" s="16"/>
      <c r="DE999" s="16"/>
      <c r="DJ999" s="16"/>
    </row>
    <row r="1000" spans="1:114" x14ac:dyDescent="0.35">
      <c r="A1000" s="16" t="s">
        <v>6259</v>
      </c>
      <c r="C1000" t="s">
        <v>3130</v>
      </c>
      <c r="D1000" s="32"/>
      <c r="E1000"/>
      <c r="F1000" s="16" t="s">
        <v>734</v>
      </c>
      <c r="G1000" s="16"/>
      <c r="J1000" s="16" t="s">
        <v>119</v>
      </c>
      <c r="K1000" s="16"/>
      <c r="L1000" s="16"/>
      <c r="M1000" s="16">
        <f t="shared" si="44"/>
        <v>1</v>
      </c>
      <c r="N1000" s="16"/>
      <c r="O1000" s="16"/>
      <c r="P1000" s="16"/>
      <c r="Q1000" s="16"/>
      <c r="R1000" s="16"/>
      <c r="S1000" s="16"/>
      <c r="T1000" s="16" t="s">
        <v>3129</v>
      </c>
      <c r="U1000" s="16"/>
      <c r="V1000" s="16"/>
      <c r="AB1000" s="16" t="s">
        <v>3130</v>
      </c>
      <c r="AH1000" s="16" t="s">
        <v>1051</v>
      </c>
      <c r="AI1000" s="16" t="s">
        <v>731</v>
      </c>
      <c r="AJ1000" s="16" t="s">
        <v>598</v>
      </c>
      <c r="AL1000" s="16"/>
      <c r="AY1000" s="30"/>
      <c r="BC1000" s="26"/>
      <c r="BH1000" s="16"/>
      <c r="BI1000" s="41"/>
      <c r="BT1000" s="16"/>
      <c r="CC1000" s="16"/>
      <c r="CS1000" s="19"/>
      <c r="CX1000" s="16"/>
      <c r="DA1000" s="16"/>
      <c r="DB1000" s="16"/>
      <c r="DC1000" s="16"/>
      <c r="DE1000" s="16"/>
      <c r="DJ1000" s="16"/>
    </row>
    <row r="1001" spans="1:114" x14ac:dyDescent="0.35">
      <c r="A1001" s="16" t="s">
        <v>6259</v>
      </c>
      <c r="C1001" t="s">
        <v>1707</v>
      </c>
      <c r="D1001" s="32"/>
      <c r="E1001"/>
      <c r="F1001" s="16" t="s">
        <v>734</v>
      </c>
      <c r="G1001" s="16"/>
      <c r="J1001" s="16" t="s">
        <v>119</v>
      </c>
      <c r="K1001" s="16"/>
      <c r="L1001" s="16"/>
      <c r="M1001" s="16">
        <f t="shared" si="44"/>
        <v>1</v>
      </c>
      <c r="N1001" s="16"/>
      <c r="O1001" s="16" t="s">
        <v>651</v>
      </c>
      <c r="P1001" s="16"/>
      <c r="Q1001" s="16"/>
      <c r="R1001" s="16"/>
      <c r="S1001" s="16"/>
      <c r="T1001" s="16" t="s">
        <v>1708</v>
      </c>
      <c r="U1001" s="16" t="s">
        <v>1709</v>
      </c>
      <c r="V1001" s="16"/>
      <c r="W1001" s="16" t="s">
        <v>1710</v>
      </c>
      <c r="AB1001" s="16" t="s">
        <v>1712</v>
      </c>
      <c r="AH1001" s="16" t="s">
        <v>752</v>
      </c>
      <c r="AI1001" s="16" t="s">
        <v>1157</v>
      </c>
      <c r="AJ1001" s="16" t="s">
        <v>1192</v>
      </c>
      <c r="AL1001" s="16"/>
      <c r="AR1001" s="16" t="s">
        <v>1711</v>
      </c>
      <c r="AU1001" s="16">
        <f>LEN(AT1001)-LEN(SUBSTITUTE(AT1001,",",""))+1</f>
        <v>1</v>
      </c>
      <c r="AW1001" s="16">
        <f>LEN(AV1001)-LEN(SUBSTITUTE(AV1001,",",""))+1</f>
        <v>1</v>
      </c>
      <c r="AY1001" s="30"/>
      <c r="BC1001" s="26"/>
      <c r="BH1001" s="16"/>
      <c r="BI1001" s="41"/>
      <c r="BP1001" s="16" t="s">
        <v>1714</v>
      </c>
      <c r="BQ1001" s="16" t="s">
        <v>1715</v>
      </c>
      <c r="BS1001" s="16" t="s">
        <v>1716</v>
      </c>
      <c r="BT1001" s="16"/>
      <c r="CC1001" s="16"/>
      <c r="CE1001" s="16" t="s">
        <v>1713</v>
      </c>
      <c r="CS1001" s="19"/>
      <c r="CX1001" s="16"/>
      <c r="DA1001" s="16"/>
      <c r="DB1001" s="16"/>
      <c r="DC1001" s="16"/>
      <c r="DE1001" s="16"/>
      <c r="DJ1001" s="16"/>
    </row>
    <row r="1002" spans="1:114" x14ac:dyDescent="0.35">
      <c r="A1002" s="16" t="s">
        <v>6259</v>
      </c>
      <c r="C1002" t="s">
        <v>2087</v>
      </c>
      <c r="D1002" s="32"/>
      <c r="E1002"/>
      <c r="F1002" s="16" t="s">
        <v>734</v>
      </c>
      <c r="G1002" s="16"/>
      <c r="J1002" s="16" t="s">
        <v>119</v>
      </c>
      <c r="K1002" s="16"/>
      <c r="L1002" s="16"/>
      <c r="M1002" s="16">
        <f t="shared" si="44"/>
        <v>1</v>
      </c>
      <c r="N1002" s="16"/>
      <c r="O1002" s="16"/>
      <c r="P1002" s="16"/>
      <c r="Q1002" s="16"/>
      <c r="R1002" s="16"/>
      <c r="S1002" s="16"/>
      <c r="T1002" s="16" t="s">
        <v>2086</v>
      </c>
      <c r="U1002" s="16"/>
      <c r="V1002" s="16"/>
      <c r="AB1002" s="16" t="s">
        <v>2087</v>
      </c>
      <c r="AH1002" s="16" t="s">
        <v>1051</v>
      </c>
      <c r="AI1002" s="16" t="s">
        <v>731</v>
      </c>
      <c r="AJ1002" s="16" t="s">
        <v>2088</v>
      </c>
      <c r="AL1002" s="16"/>
      <c r="AU1002" s="16">
        <f>LEN(AT1002)-LEN(SUBSTITUTE(AT1002,",",""))+1</f>
        <v>1</v>
      </c>
      <c r="AY1002" s="30"/>
      <c r="BC1002" s="26"/>
      <c r="BH1002" s="16"/>
      <c r="BI1002" s="41"/>
      <c r="BT1002" s="16"/>
      <c r="CC1002" s="16"/>
      <c r="CS1002" s="19"/>
      <c r="CX1002" s="16"/>
      <c r="DA1002" s="16"/>
      <c r="DB1002" s="16"/>
      <c r="DC1002" s="16"/>
      <c r="DE1002" s="16"/>
      <c r="DJ1002" s="16"/>
    </row>
    <row r="1003" spans="1:114" x14ac:dyDescent="0.35">
      <c r="A1003" s="16" t="s">
        <v>6259</v>
      </c>
      <c r="C1003" t="s">
        <v>3135</v>
      </c>
      <c r="D1003" s="32"/>
      <c r="E1003"/>
      <c r="F1003" s="16" t="s">
        <v>734</v>
      </c>
      <c r="G1003" s="16"/>
      <c r="J1003" s="16" t="s">
        <v>119</v>
      </c>
      <c r="K1003" s="16"/>
      <c r="L1003" s="16"/>
      <c r="M1003" s="16">
        <f t="shared" si="44"/>
        <v>1</v>
      </c>
      <c r="N1003" s="16"/>
      <c r="O1003" s="16"/>
      <c r="P1003" s="16"/>
      <c r="Q1003" s="16"/>
      <c r="R1003" s="16"/>
      <c r="S1003" s="16"/>
      <c r="T1003" s="16" t="s">
        <v>3134</v>
      </c>
      <c r="U1003" s="16"/>
      <c r="V1003" s="16"/>
      <c r="AB1003" s="16" t="s">
        <v>3135</v>
      </c>
      <c r="AF1003" s="16" t="s">
        <v>3136</v>
      </c>
      <c r="AG1003" s="16" t="s">
        <v>3137</v>
      </c>
      <c r="AH1003" s="16" t="s">
        <v>1051</v>
      </c>
      <c r="AI1003" s="16" t="s">
        <v>731</v>
      </c>
      <c r="AJ1003" s="16" t="s">
        <v>1054</v>
      </c>
      <c r="AL1003" s="16"/>
      <c r="AY1003" s="30"/>
      <c r="BC1003" s="26"/>
      <c r="BH1003" s="16"/>
      <c r="BI1003" s="41"/>
      <c r="BP1003" s="16" t="s">
        <v>3138</v>
      </c>
      <c r="BT1003" s="16"/>
      <c r="CC1003" s="16"/>
      <c r="CS1003" s="19"/>
      <c r="CX1003" s="16"/>
      <c r="DA1003" s="16"/>
      <c r="DB1003" s="16"/>
      <c r="DC1003" s="16"/>
      <c r="DE1003" s="16"/>
      <c r="DJ1003" s="16"/>
    </row>
    <row r="1004" spans="1:114" x14ac:dyDescent="0.35">
      <c r="A1004" s="16" t="s">
        <v>6259</v>
      </c>
      <c r="C1004" t="s">
        <v>3159</v>
      </c>
      <c r="D1004" s="32"/>
      <c r="E1004"/>
      <c r="F1004" s="16" t="s">
        <v>734</v>
      </c>
      <c r="G1004" s="16"/>
      <c r="J1004" s="16" t="s">
        <v>119</v>
      </c>
      <c r="K1004" s="16"/>
      <c r="L1004" s="16"/>
      <c r="M1004" s="16">
        <f t="shared" si="44"/>
        <v>1</v>
      </c>
      <c r="N1004" s="16"/>
      <c r="O1004" s="16"/>
      <c r="P1004" s="16"/>
      <c r="Q1004" s="16"/>
      <c r="R1004" s="16"/>
      <c r="S1004" s="16"/>
      <c r="T1004" s="16" t="s">
        <v>3158</v>
      </c>
      <c r="U1004" s="16"/>
      <c r="V1004" s="16"/>
      <c r="AB1004" s="16" t="s">
        <v>3159</v>
      </c>
      <c r="AH1004" s="16" t="s">
        <v>1246</v>
      </c>
      <c r="AI1004" s="16" t="s">
        <v>1248</v>
      </c>
      <c r="AJ1004" s="16" t="s">
        <v>3160</v>
      </c>
      <c r="AL1004" s="16"/>
      <c r="AY1004" s="30"/>
      <c r="BC1004" s="26"/>
      <c r="BH1004" s="16"/>
      <c r="BI1004" s="41"/>
      <c r="BT1004" s="16"/>
      <c r="CC1004" s="16"/>
      <c r="CS1004" s="19"/>
      <c r="CX1004" s="16"/>
      <c r="DA1004" s="16"/>
      <c r="DB1004" s="16"/>
      <c r="DC1004" s="16"/>
      <c r="DE1004" s="16"/>
      <c r="DJ1004" s="16"/>
    </row>
    <row r="1005" spans="1:114" x14ac:dyDescent="0.35">
      <c r="A1005" s="16" t="s">
        <v>6259</v>
      </c>
      <c r="C1005" t="s">
        <v>6265</v>
      </c>
      <c r="D1005" s="32"/>
      <c r="E1005"/>
      <c r="F1005" s="16" t="s">
        <v>6266</v>
      </c>
      <c r="G1005" s="16"/>
      <c r="K1005" s="16" t="s">
        <v>119</v>
      </c>
      <c r="L1005" s="16"/>
      <c r="M1005" s="16">
        <f t="shared" si="44"/>
        <v>1</v>
      </c>
      <c r="N1005" s="16" t="s">
        <v>6339</v>
      </c>
      <c r="O1005" s="16"/>
      <c r="P1005" s="16"/>
      <c r="Q1005" s="16"/>
      <c r="R1005" s="16"/>
      <c r="S1005" s="16"/>
      <c r="T1005" s="16"/>
      <c r="U1005" s="16"/>
      <c r="V1005" s="16"/>
      <c r="AB1005" s="16"/>
      <c r="AL1005" s="16"/>
      <c r="AY1005" s="30"/>
      <c r="BC1005" s="26"/>
      <c r="BH1005" s="16"/>
      <c r="BI1005" s="41"/>
      <c r="BT1005" s="16"/>
      <c r="CC1005" s="16"/>
      <c r="CS1005" s="19"/>
      <c r="CX1005" s="16"/>
      <c r="DA1005" s="16"/>
      <c r="DB1005" s="16"/>
      <c r="DC1005" s="16"/>
      <c r="DE1005" s="16"/>
      <c r="DJ1005" s="16"/>
    </row>
    <row r="1006" spans="1:114" x14ac:dyDescent="0.35">
      <c r="A1006" s="16" t="s">
        <v>6259</v>
      </c>
      <c r="C1006" t="s">
        <v>6268</v>
      </c>
      <c r="D1006" s="32"/>
      <c r="E1006"/>
      <c r="F1006" s="16" t="s">
        <v>6266</v>
      </c>
      <c r="G1006" s="16"/>
      <c r="K1006" s="16" t="s">
        <v>119</v>
      </c>
      <c r="L1006" s="16"/>
      <c r="M1006" s="16">
        <f t="shared" si="44"/>
        <v>1</v>
      </c>
      <c r="N1006" s="16" t="s">
        <v>6339</v>
      </c>
      <c r="O1006" s="16"/>
      <c r="P1006" s="16"/>
      <c r="Q1006" s="16"/>
      <c r="R1006" s="16"/>
      <c r="S1006" s="16"/>
      <c r="T1006" s="16"/>
      <c r="U1006" s="16"/>
      <c r="V1006" s="16"/>
      <c r="AB1006" s="16"/>
      <c r="AL1006" s="16"/>
      <c r="AY1006" s="30"/>
      <c r="BC1006" s="26"/>
      <c r="BH1006" s="16"/>
      <c r="BI1006" s="41"/>
      <c r="BT1006" s="16"/>
      <c r="CC1006" s="16"/>
      <c r="CS1006" s="19"/>
      <c r="CX1006" s="16"/>
      <c r="DA1006" s="16"/>
      <c r="DB1006" s="16"/>
      <c r="DC1006" s="16"/>
      <c r="DE1006" s="16"/>
      <c r="DJ1006" s="16"/>
    </row>
    <row r="1007" spans="1:114" x14ac:dyDescent="0.35">
      <c r="A1007" s="16" t="s">
        <v>6259</v>
      </c>
      <c r="C1007" t="s">
        <v>6273</v>
      </c>
      <c r="D1007" s="32"/>
      <c r="E1007"/>
      <c r="F1007" s="16" t="s">
        <v>6266</v>
      </c>
      <c r="G1007" s="16"/>
      <c r="K1007" s="16" t="s">
        <v>119</v>
      </c>
      <c r="L1007" s="16"/>
      <c r="M1007" s="16">
        <f t="shared" si="44"/>
        <v>1</v>
      </c>
      <c r="N1007" s="16" t="s">
        <v>6339</v>
      </c>
      <c r="O1007" s="16"/>
      <c r="P1007" s="16"/>
      <c r="Q1007" s="16"/>
      <c r="R1007" s="16"/>
      <c r="S1007" s="16"/>
      <c r="T1007" s="16"/>
      <c r="U1007" s="16"/>
      <c r="V1007" s="16"/>
      <c r="AB1007" s="16"/>
      <c r="AL1007" s="16"/>
      <c r="AY1007" s="30"/>
      <c r="BC1007" s="26"/>
      <c r="BH1007" s="16"/>
      <c r="BI1007" s="41"/>
      <c r="BT1007" s="16"/>
      <c r="CC1007" s="16"/>
      <c r="CS1007" s="19"/>
      <c r="CX1007" s="16"/>
      <c r="DA1007" s="16"/>
      <c r="DB1007" s="16"/>
      <c r="DC1007" s="16"/>
      <c r="DE1007" s="16"/>
      <c r="DJ1007" s="16"/>
    </row>
    <row r="1008" spans="1:114" x14ac:dyDescent="0.35">
      <c r="A1008" s="16" t="s">
        <v>6259</v>
      </c>
      <c r="C1008" t="s">
        <v>6274</v>
      </c>
      <c r="D1008" s="32"/>
      <c r="E1008"/>
      <c r="F1008" s="16" t="s">
        <v>6266</v>
      </c>
      <c r="G1008" s="16"/>
      <c r="K1008" s="16" t="s">
        <v>119</v>
      </c>
      <c r="L1008" s="16"/>
      <c r="M1008" s="16">
        <f t="shared" si="44"/>
        <v>1</v>
      </c>
      <c r="N1008" s="16" t="s">
        <v>6339</v>
      </c>
      <c r="O1008" s="16"/>
      <c r="P1008" s="16"/>
      <c r="Q1008" s="16"/>
      <c r="R1008" s="16"/>
      <c r="S1008" s="16"/>
      <c r="T1008" s="16"/>
      <c r="U1008" s="16"/>
      <c r="V1008" s="16"/>
      <c r="AB1008" s="16"/>
      <c r="AL1008" s="16"/>
      <c r="AY1008" s="30"/>
      <c r="BC1008" s="26"/>
      <c r="BH1008" s="16"/>
      <c r="BI1008" s="41"/>
      <c r="BT1008" s="16"/>
      <c r="CC1008" s="16"/>
      <c r="CS1008" s="19"/>
      <c r="CX1008" s="16"/>
      <c r="DA1008" s="16"/>
      <c r="DB1008" s="16"/>
      <c r="DC1008" s="16"/>
      <c r="DE1008" s="16"/>
      <c r="DJ1008" s="16"/>
    </row>
    <row r="1009" spans="1:114" x14ac:dyDescent="0.35">
      <c r="A1009" s="16" t="s">
        <v>6259</v>
      </c>
      <c r="C1009" t="s">
        <v>6276</v>
      </c>
      <c r="D1009" s="32"/>
      <c r="E1009"/>
      <c r="F1009" s="16" t="s">
        <v>6266</v>
      </c>
      <c r="G1009" s="16"/>
      <c r="K1009" s="16" t="s">
        <v>119</v>
      </c>
      <c r="L1009" s="16"/>
      <c r="M1009" s="16">
        <f t="shared" si="44"/>
        <v>1</v>
      </c>
      <c r="N1009" s="16" t="s">
        <v>6339</v>
      </c>
      <c r="O1009" s="16"/>
      <c r="P1009" s="16"/>
      <c r="Q1009" s="16"/>
      <c r="R1009" s="16"/>
      <c r="S1009" s="16"/>
      <c r="T1009" s="16"/>
      <c r="U1009" s="16"/>
      <c r="V1009" s="16"/>
      <c r="AB1009" s="16"/>
      <c r="AL1009" s="16"/>
      <c r="AY1009" s="30"/>
      <c r="BC1009" s="26"/>
      <c r="BH1009" s="16"/>
      <c r="BI1009" s="41"/>
      <c r="BT1009" s="16"/>
      <c r="CC1009" s="16"/>
      <c r="CS1009" s="19"/>
      <c r="CX1009" s="16"/>
      <c r="DA1009" s="16"/>
      <c r="DB1009" s="16"/>
      <c r="DC1009" s="16"/>
      <c r="DE1009" s="16"/>
      <c r="DJ1009" s="16"/>
    </row>
    <row r="1010" spans="1:114" x14ac:dyDescent="0.35">
      <c r="A1010" s="16" t="s">
        <v>6259</v>
      </c>
      <c r="C1010" t="s">
        <v>6279</v>
      </c>
      <c r="D1010" s="32"/>
      <c r="E1010"/>
      <c r="F1010" s="16" t="s">
        <v>6266</v>
      </c>
      <c r="G1010" s="16"/>
      <c r="K1010" s="16" t="s">
        <v>119</v>
      </c>
      <c r="L1010" s="16"/>
      <c r="M1010" s="16">
        <f t="shared" si="44"/>
        <v>1</v>
      </c>
      <c r="N1010" s="16" t="s">
        <v>6339</v>
      </c>
      <c r="O1010" s="16"/>
      <c r="P1010" s="16"/>
      <c r="Q1010" s="16"/>
      <c r="R1010" s="16"/>
      <c r="S1010" s="16"/>
      <c r="T1010" s="16"/>
      <c r="U1010" s="16"/>
      <c r="V1010" s="16"/>
      <c r="AB1010" s="16"/>
      <c r="AL1010" s="16"/>
      <c r="AY1010" s="30"/>
      <c r="BC1010" s="26"/>
      <c r="BH1010" s="16"/>
      <c r="BI1010" s="41"/>
      <c r="BT1010" s="16"/>
      <c r="CC1010" s="16"/>
      <c r="CS1010" s="19"/>
      <c r="CX1010" s="16"/>
      <c r="DA1010" s="16"/>
      <c r="DB1010" s="16"/>
      <c r="DC1010" s="16"/>
      <c r="DE1010" s="16"/>
      <c r="DJ1010" s="16"/>
    </row>
    <row r="1011" spans="1:114" x14ac:dyDescent="0.35">
      <c r="A1011" s="16" t="s">
        <v>6259</v>
      </c>
      <c r="C1011" t="s">
        <v>6281</v>
      </c>
      <c r="D1011" s="32"/>
      <c r="E1011"/>
      <c r="F1011" s="16" t="s">
        <v>6266</v>
      </c>
      <c r="G1011" s="16"/>
      <c r="K1011" s="16" t="s">
        <v>119</v>
      </c>
      <c r="L1011" s="16"/>
      <c r="M1011" s="16">
        <f t="shared" si="44"/>
        <v>1</v>
      </c>
      <c r="N1011" s="16" t="s">
        <v>6339</v>
      </c>
      <c r="O1011" s="16"/>
      <c r="P1011" s="16"/>
      <c r="Q1011" s="16"/>
      <c r="R1011" s="16"/>
      <c r="S1011" s="16"/>
      <c r="T1011" s="16"/>
      <c r="U1011" s="16"/>
      <c r="V1011" s="16"/>
      <c r="AB1011" s="16"/>
      <c r="AL1011" s="16"/>
      <c r="AY1011" s="30"/>
      <c r="BC1011" s="26"/>
      <c r="BH1011" s="16"/>
      <c r="BI1011" s="41"/>
      <c r="BT1011" s="16"/>
      <c r="CC1011" s="16"/>
      <c r="CS1011" s="19"/>
      <c r="CX1011" s="16"/>
      <c r="DA1011" s="16"/>
      <c r="DB1011" s="16"/>
      <c r="DC1011" s="16"/>
      <c r="DE1011" s="16"/>
      <c r="DJ1011" s="16"/>
    </row>
    <row r="1012" spans="1:114" x14ac:dyDescent="0.35">
      <c r="A1012" s="16" t="s">
        <v>6259</v>
      </c>
      <c r="C1012" t="s">
        <v>6282</v>
      </c>
      <c r="D1012" s="32"/>
      <c r="E1012"/>
      <c r="F1012" s="16" t="s">
        <v>6266</v>
      </c>
      <c r="G1012" s="16"/>
      <c r="K1012" s="16" t="s">
        <v>119</v>
      </c>
      <c r="L1012" s="16"/>
      <c r="M1012" s="16">
        <f t="shared" si="44"/>
        <v>1</v>
      </c>
      <c r="N1012" s="16" t="s">
        <v>6339</v>
      </c>
      <c r="O1012" s="16"/>
      <c r="P1012" s="16"/>
      <c r="Q1012" s="16"/>
      <c r="R1012" s="16"/>
      <c r="S1012" s="16"/>
      <c r="T1012" s="16"/>
      <c r="U1012" s="16"/>
      <c r="V1012" s="16"/>
      <c r="AB1012" s="16"/>
      <c r="AL1012" s="16"/>
      <c r="AY1012" s="30"/>
      <c r="BC1012" s="26"/>
      <c r="BH1012" s="16"/>
      <c r="BI1012" s="41"/>
      <c r="BT1012" s="16"/>
      <c r="CC1012" s="16"/>
      <c r="CS1012" s="19"/>
      <c r="CX1012" s="16"/>
      <c r="DA1012" s="16"/>
      <c r="DB1012" s="16"/>
      <c r="DC1012" s="16"/>
      <c r="DE1012" s="16"/>
      <c r="DJ1012" s="16"/>
    </row>
    <row r="1013" spans="1:114" x14ac:dyDescent="0.35">
      <c r="A1013" s="16" t="s">
        <v>6259</v>
      </c>
      <c r="C1013" t="s">
        <v>594</v>
      </c>
      <c r="D1013" s="32"/>
      <c r="E1013"/>
      <c r="F1013" s="16" t="s">
        <v>6266</v>
      </c>
      <c r="G1013" s="16"/>
      <c r="K1013" s="16" t="s">
        <v>119</v>
      </c>
      <c r="L1013" s="16"/>
      <c r="M1013" s="16">
        <f t="shared" si="44"/>
        <v>1</v>
      </c>
      <c r="N1013" s="16" t="s">
        <v>6339</v>
      </c>
      <c r="O1013" s="16"/>
      <c r="P1013" s="16"/>
      <c r="Q1013" s="16"/>
      <c r="R1013" s="16"/>
      <c r="S1013" s="16"/>
      <c r="T1013" s="16"/>
      <c r="U1013" s="16"/>
      <c r="V1013" s="16"/>
      <c r="AB1013" s="16"/>
      <c r="AL1013" s="16"/>
      <c r="AY1013" s="30"/>
      <c r="BC1013" s="26"/>
      <c r="BH1013" s="16"/>
      <c r="BI1013" s="41"/>
      <c r="BT1013" s="16"/>
      <c r="CC1013" s="16"/>
      <c r="CS1013" s="19"/>
      <c r="CX1013" s="16"/>
      <c r="DA1013" s="16"/>
      <c r="DB1013" s="16"/>
      <c r="DC1013" s="16"/>
      <c r="DE1013" s="16"/>
      <c r="DJ1013" s="16"/>
    </row>
    <row r="1014" spans="1:114" x14ac:dyDescent="0.35">
      <c r="A1014" s="16" t="s">
        <v>6259</v>
      </c>
      <c r="C1014" t="s">
        <v>6284</v>
      </c>
      <c r="D1014" s="32"/>
      <c r="E1014"/>
      <c r="F1014" s="16" t="s">
        <v>6266</v>
      </c>
      <c r="G1014" s="16"/>
      <c r="K1014" s="16" t="s">
        <v>119</v>
      </c>
      <c r="L1014" s="16"/>
      <c r="M1014" s="16">
        <f t="shared" si="44"/>
        <v>1</v>
      </c>
      <c r="N1014" s="16" t="s">
        <v>6339</v>
      </c>
      <c r="O1014" s="16"/>
      <c r="P1014" s="16"/>
      <c r="Q1014" s="16"/>
      <c r="R1014" s="16"/>
      <c r="S1014" s="16"/>
      <c r="T1014" s="16"/>
      <c r="U1014" s="16"/>
      <c r="V1014" s="16"/>
      <c r="AB1014" s="16"/>
      <c r="AL1014" s="16"/>
      <c r="AY1014" s="30"/>
      <c r="BC1014" s="26"/>
      <c r="BH1014" s="16"/>
      <c r="BI1014" s="41"/>
      <c r="BT1014" s="16"/>
      <c r="CC1014" s="16"/>
      <c r="CS1014" s="19"/>
      <c r="CX1014" s="16"/>
      <c r="DA1014" s="16"/>
      <c r="DB1014" s="16"/>
      <c r="DC1014" s="16"/>
      <c r="DE1014" s="16"/>
      <c r="DJ1014" s="16"/>
    </row>
    <row r="1015" spans="1:114" x14ac:dyDescent="0.35">
      <c r="A1015" s="16" t="s">
        <v>6259</v>
      </c>
      <c r="C1015" t="s">
        <v>6287</v>
      </c>
      <c r="D1015" s="32"/>
      <c r="E1015"/>
      <c r="F1015" s="16" t="s">
        <v>6266</v>
      </c>
      <c r="G1015" s="16"/>
      <c r="K1015" s="16" t="s">
        <v>119</v>
      </c>
      <c r="L1015" s="16"/>
      <c r="M1015" s="16">
        <f t="shared" si="44"/>
        <v>1</v>
      </c>
      <c r="N1015" s="16" t="s">
        <v>6339</v>
      </c>
      <c r="O1015" s="16"/>
      <c r="P1015" s="16"/>
      <c r="Q1015" s="16"/>
      <c r="R1015" s="16"/>
      <c r="S1015" s="16"/>
      <c r="T1015" s="16"/>
      <c r="U1015" s="16"/>
      <c r="V1015" s="16"/>
      <c r="AB1015" s="16"/>
      <c r="AL1015" s="16"/>
      <c r="AY1015" s="30"/>
      <c r="BC1015" s="26"/>
      <c r="BH1015" s="16"/>
      <c r="BI1015" s="41"/>
      <c r="BT1015" s="16"/>
      <c r="CC1015" s="16"/>
      <c r="CS1015" s="19"/>
      <c r="CX1015" s="16"/>
      <c r="DA1015" s="16"/>
      <c r="DB1015" s="16"/>
      <c r="DC1015" s="16"/>
      <c r="DE1015" s="16"/>
      <c r="DJ1015" s="16"/>
    </row>
    <row r="1016" spans="1:114" x14ac:dyDescent="0.35">
      <c r="A1016" s="16" t="s">
        <v>6259</v>
      </c>
      <c r="C1016" t="s">
        <v>6288</v>
      </c>
      <c r="D1016" s="32"/>
      <c r="E1016"/>
      <c r="F1016" s="16" t="s">
        <v>6266</v>
      </c>
      <c r="G1016" s="16"/>
      <c r="K1016" s="16" t="s">
        <v>119</v>
      </c>
      <c r="L1016" s="16"/>
      <c r="M1016" s="16">
        <f t="shared" si="44"/>
        <v>1</v>
      </c>
      <c r="N1016" s="16" t="s">
        <v>6339</v>
      </c>
      <c r="O1016" s="16"/>
      <c r="P1016" s="16"/>
      <c r="Q1016" s="16"/>
      <c r="R1016" s="16"/>
      <c r="S1016" s="16"/>
      <c r="T1016" s="16"/>
      <c r="U1016" s="16"/>
      <c r="V1016" s="16"/>
      <c r="AB1016" s="16"/>
      <c r="AL1016" s="16"/>
      <c r="AY1016" s="30"/>
      <c r="BC1016" s="26"/>
      <c r="BH1016" s="16"/>
      <c r="BI1016" s="41"/>
      <c r="BT1016" s="16"/>
      <c r="CC1016" s="16"/>
      <c r="CS1016" s="19"/>
      <c r="CX1016" s="16"/>
      <c r="DA1016" s="16"/>
      <c r="DB1016" s="16"/>
      <c r="DC1016" s="16"/>
      <c r="DE1016" s="16"/>
      <c r="DJ1016" s="16"/>
    </row>
    <row r="1017" spans="1:114" x14ac:dyDescent="0.35">
      <c r="A1017" s="16" t="s">
        <v>6259</v>
      </c>
      <c r="C1017" t="s">
        <v>6289</v>
      </c>
      <c r="D1017" s="32"/>
      <c r="E1017"/>
      <c r="F1017" s="16" t="s">
        <v>6266</v>
      </c>
      <c r="G1017" s="16"/>
      <c r="K1017" s="16" t="s">
        <v>119</v>
      </c>
      <c r="L1017" s="16"/>
      <c r="M1017" s="16">
        <f t="shared" si="44"/>
        <v>1</v>
      </c>
      <c r="N1017" s="16" t="s">
        <v>6339</v>
      </c>
      <c r="O1017" s="16"/>
      <c r="P1017" s="16"/>
      <c r="Q1017" s="16"/>
      <c r="R1017" s="16"/>
      <c r="S1017" s="16"/>
      <c r="T1017" s="16"/>
      <c r="U1017" s="16"/>
      <c r="V1017" s="16"/>
      <c r="AB1017" s="16"/>
      <c r="AG1017" s="16" t="s">
        <v>1479</v>
      </c>
      <c r="AL1017" s="16"/>
      <c r="AY1017" s="30"/>
      <c r="BC1017" s="26"/>
      <c r="BH1017" s="16"/>
      <c r="BI1017" s="41"/>
      <c r="BT1017" s="16"/>
      <c r="CC1017" s="16"/>
      <c r="CS1017" s="19"/>
      <c r="CX1017" s="16"/>
      <c r="DA1017" s="16"/>
      <c r="DB1017" s="16"/>
      <c r="DC1017" s="16"/>
      <c r="DE1017" s="16"/>
      <c r="DJ1017" s="16"/>
    </row>
    <row r="1018" spans="1:114" x14ac:dyDescent="0.35">
      <c r="A1018" s="16" t="s">
        <v>6259</v>
      </c>
      <c r="C1018" t="s">
        <v>6296</v>
      </c>
      <c r="D1018" s="32"/>
      <c r="E1018"/>
      <c r="F1018" s="16" t="s">
        <v>6266</v>
      </c>
      <c r="G1018" s="16"/>
      <c r="K1018" s="16" t="s">
        <v>119</v>
      </c>
      <c r="L1018" s="16"/>
      <c r="M1018" s="16">
        <f t="shared" si="44"/>
        <v>1</v>
      </c>
      <c r="N1018" s="16" t="s">
        <v>6339</v>
      </c>
      <c r="O1018" s="16"/>
      <c r="P1018" s="16"/>
      <c r="Q1018" s="16"/>
      <c r="R1018" s="16"/>
      <c r="S1018" s="16"/>
      <c r="T1018" s="16"/>
      <c r="U1018" s="16"/>
      <c r="V1018" s="16"/>
      <c r="AB1018" s="16"/>
      <c r="AL1018" s="16"/>
      <c r="AY1018" s="30"/>
      <c r="BC1018" s="26"/>
      <c r="BH1018" s="16"/>
      <c r="BI1018" s="41"/>
      <c r="BT1018" s="16"/>
      <c r="CC1018" s="16"/>
      <c r="CS1018" s="19"/>
      <c r="CX1018" s="16"/>
      <c r="DA1018" s="16"/>
      <c r="DB1018" s="16"/>
      <c r="DC1018" s="16"/>
      <c r="DE1018" s="16"/>
      <c r="DJ1018" s="16"/>
    </row>
    <row r="1019" spans="1:114" x14ac:dyDescent="0.35">
      <c r="A1019" s="16" t="s">
        <v>6259</v>
      </c>
      <c r="C1019" t="s">
        <v>6297</v>
      </c>
      <c r="D1019" s="32"/>
      <c r="E1019"/>
      <c r="F1019" s="16" t="s">
        <v>6266</v>
      </c>
      <c r="G1019" s="16"/>
      <c r="K1019" s="16" t="s">
        <v>119</v>
      </c>
      <c r="L1019" s="16"/>
      <c r="M1019" s="16">
        <f t="shared" si="44"/>
        <v>1</v>
      </c>
      <c r="N1019" s="16" t="s">
        <v>6339</v>
      </c>
      <c r="O1019" s="16"/>
      <c r="P1019" s="16"/>
      <c r="Q1019" s="16"/>
      <c r="R1019" s="16"/>
      <c r="S1019" s="16"/>
      <c r="T1019" s="16"/>
      <c r="U1019" s="16"/>
      <c r="V1019" s="16"/>
      <c r="AB1019" s="16"/>
      <c r="AL1019" s="16"/>
      <c r="AY1019" s="30"/>
      <c r="BC1019" s="26"/>
      <c r="BH1019" s="16"/>
      <c r="BI1019" s="41"/>
      <c r="BT1019" s="16"/>
      <c r="CC1019" s="16"/>
      <c r="CS1019" s="19"/>
      <c r="CX1019" s="16"/>
      <c r="DA1019" s="16"/>
      <c r="DB1019" s="16"/>
      <c r="DC1019" s="16"/>
      <c r="DE1019" s="16"/>
      <c r="DJ1019" s="16"/>
    </row>
    <row r="1020" spans="1:114" x14ac:dyDescent="0.35">
      <c r="A1020" s="16" t="s">
        <v>6259</v>
      </c>
      <c r="C1020" t="s">
        <v>6299</v>
      </c>
      <c r="D1020" s="32"/>
      <c r="E1020"/>
      <c r="F1020" s="16" t="s">
        <v>6266</v>
      </c>
      <c r="G1020" s="16"/>
      <c r="K1020" s="16" t="s">
        <v>119</v>
      </c>
      <c r="L1020" s="16"/>
      <c r="M1020" s="16">
        <f t="shared" si="44"/>
        <v>1</v>
      </c>
      <c r="N1020" s="16" t="s">
        <v>6339</v>
      </c>
      <c r="O1020" s="16"/>
      <c r="P1020" s="16"/>
      <c r="Q1020" s="16"/>
      <c r="R1020" s="16"/>
      <c r="S1020" s="16"/>
      <c r="T1020" s="16"/>
      <c r="U1020" s="16"/>
      <c r="V1020" s="16"/>
      <c r="AB1020" s="16"/>
      <c r="AL1020" s="16"/>
      <c r="AY1020" s="30"/>
      <c r="BC1020" s="26"/>
      <c r="BH1020" s="16"/>
      <c r="BI1020" s="41"/>
      <c r="BT1020" s="16"/>
      <c r="CC1020" s="16"/>
      <c r="CS1020" s="19"/>
      <c r="CX1020" s="16"/>
      <c r="DA1020" s="16"/>
      <c r="DB1020" s="16"/>
      <c r="DC1020" s="16"/>
      <c r="DE1020" s="16"/>
      <c r="DJ1020" s="16"/>
    </row>
    <row r="1021" spans="1:114" x14ac:dyDescent="0.35">
      <c r="A1021" s="16" t="s">
        <v>6259</v>
      </c>
      <c r="C1021" t="s">
        <v>6301</v>
      </c>
      <c r="D1021" s="32"/>
      <c r="E1021"/>
      <c r="F1021" s="16" t="s">
        <v>6266</v>
      </c>
      <c r="G1021" s="16"/>
      <c r="K1021" s="16" t="s">
        <v>119</v>
      </c>
      <c r="L1021" s="16"/>
      <c r="M1021" s="16">
        <f t="shared" si="44"/>
        <v>1</v>
      </c>
      <c r="N1021" s="16" t="s">
        <v>6339</v>
      </c>
      <c r="O1021" s="16"/>
      <c r="P1021" s="16"/>
      <c r="Q1021" s="16"/>
      <c r="R1021" s="16"/>
      <c r="S1021" s="16"/>
      <c r="T1021" s="16"/>
      <c r="U1021" s="16"/>
      <c r="V1021" s="16"/>
      <c r="AB1021" s="16"/>
      <c r="AL1021" s="16"/>
      <c r="AR1021" s="21"/>
      <c r="AY1021" s="30"/>
      <c r="BC1021" s="26"/>
      <c r="BH1021" s="16"/>
      <c r="BI1021" s="41"/>
      <c r="BT1021" s="16"/>
      <c r="CC1021" s="16"/>
      <c r="CS1021" s="19"/>
      <c r="CX1021" s="16"/>
      <c r="DA1021" s="16"/>
      <c r="DB1021" s="16"/>
      <c r="DC1021" s="16"/>
      <c r="DE1021" s="16"/>
      <c r="DJ1021" s="16"/>
    </row>
    <row r="1022" spans="1:114" x14ac:dyDescent="0.35">
      <c r="A1022" s="16" t="s">
        <v>6259</v>
      </c>
      <c r="C1022" t="s">
        <v>6304</v>
      </c>
      <c r="D1022" s="32"/>
      <c r="E1022"/>
      <c r="F1022" s="16" t="s">
        <v>6266</v>
      </c>
      <c r="G1022" s="16"/>
      <c r="K1022" s="16" t="s">
        <v>119</v>
      </c>
      <c r="L1022" s="16"/>
      <c r="M1022" s="16">
        <f t="shared" si="44"/>
        <v>1</v>
      </c>
      <c r="N1022" s="16" t="s">
        <v>6339</v>
      </c>
      <c r="O1022" s="16"/>
      <c r="P1022" s="16"/>
      <c r="Q1022" s="16"/>
      <c r="R1022" s="16"/>
      <c r="S1022" s="16"/>
      <c r="T1022" s="16"/>
      <c r="U1022" s="16"/>
      <c r="V1022" s="16"/>
      <c r="AB1022" s="16"/>
      <c r="AL1022" s="16"/>
      <c r="AR1022" s="21"/>
      <c r="AY1022" s="30"/>
      <c r="BC1022" s="26"/>
      <c r="BH1022" s="16"/>
      <c r="BI1022" s="41"/>
      <c r="BT1022" s="16"/>
      <c r="CC1022" s="16"/>
      <c r="CS1022" s="19"/>
      <c r="CX1022" s="16"/>
      <c r="DA1022" s="16"/>
      <c r="DB1022" s="16"/>
      <c r="DC1022" s="16"/>
      <c r="DE1022" s="16"/>
      <c r="DJ1022" s="16"/>
    </row>
    <row r="1023" spans="1:114" x14ac:dyDescent="0.35">
      <c r="A1023" s="16" t="s">
        <v>6259</v>
      </c>
      <c r="C1023" t="s">
        <v>1524</v>
      </c>
      <c r="D1023" s="32"/>
      <c r="E1023"/>
      <c r="G1023" s="16"/>
      <c r="K1023" s="16" t="s">
        <v>119</v>
      </c>
      <c r="L1023" s="16"/>
      <c r="M1023" s="16">
        <f t="shared" si="44"/>
        <v>1</v>
      </c>
      <c r="N1023" s="16" t="s">
        <v>6339</v>
      </c>
      <c r="O1023" s="16" t="s">
        <v>1525</v>
      </c>
      <c r="P1023" s="16"/>
      <c r="Q1023" s="16"/>
      <c r="R1023" s="16"/>
      <c r="S1023" s="16"/>
      <c r="T1023" s="16" t="s">
        <v>1526</v>
      </c>
      <c r="U1023" s="16" t="s">
        <v>679</v>
      </c>
      <c r="V1023" s="16"/>
      <c r="AB1023" s="16"/>
      <c r="AL1023" s="16"/>
      <c r="AU1023" s="16">
        <f>LEN(AT1023)-LEN(SUBSTITUTE(AT1023,",",""))+1</f>
        <v>1</v>
      </c>
      <c r="AY1023" s="30"/>
      <c r="BC1023" s="26"/>
      <c r="BE1023" s="16" t="s">
        <v>1527</v>
      </c>
      <c r="BH1023" s="16"/>
      <c r="BI1023" s="41"/>
      <c r="BT1023" s="16"/>
      <c r="CC1023" s="16"/>
      <c r="CS1023" s="19"/>
      <c r="CX1023" s="16"/>
      <c r="DA1023" s="16"/>
      <c r="DB1023" s="16"/>
      <c r="DC1023" s="16"/>
      <c r="DE1023" s="16"/>
      <c r="DJ1023" s="16"/>
    </row>
    <row r="1024" spans="1:114" x14ac:dyDescent="0.35">
      <c r="A1024" s="16" t="s">
        <v>6259</v>
      </c>
      <c r="C1024" t="s">
        <v>1266</v>
      </c>
      <c r="D1024" s="32"/>
      <c r="E1024"/>
      <c r="F1024" s="16" t="s">
        <v>1268</v>
      </c>
      <c r="G1024" s="16"/>
      <c r="K1024" s="16"/>
      <c r="L1024" s="16"/>
      <c r="M1024" s="16">
        <f t="shared" si="44"/>
        <v>0</v>
      </c>
      <c r="N1024" s="16"/>
      <c r="O1024" s="16"/>
      <c r="P1024" s="16"/>
      <c r="Q1024" s="16"/>
      <c r="R1024" s="16"/>
      <c r="S1024" s="16"/>
      <c r="T1024" s="16" t="s">
        <v>1267</v>
      </c>
      <c r="U1024" s="16"/>
      <c r="V1024" s="16"/>
      <c r="AB1024" s="16"/>
      <c r="AH1024" s="16" t="s">
        <v>963</v>
      </c>
      <c r="AL1024" s="16"/>
      <c r="AY1024" s="30"/>
      <c r="BC1024" s="26"/>
      <c r="BH1024" s="16"/>
      <c r="BI1024" s="41"/>
      <c r="BT1024" s="16"/>
      <c r="BU1024" s="16" t="s">
        <v>1269</v>
      </c>
      <c r="CC1024" s="16"/>
      <c r="CS1024" s="19"/>
      <c r="CX1024" s="16"/>
      <c r="DA1024" s="16"/>
      <c r="DB1024" s="16"/>
      <c r="DC1024" s="16"/>
      <c r="DE1024" s="16"/>
      <c r="DJ1024" s="16"/>
    </row>
    <row r="1025" spans="1:114" x14ac:dyDescent="0.35">
      <c r="A1025" s="16" t="s">
        <v>6259</v>
      </c>
      <c r="C1025" t="s">
        <v>5914</v>
      </c>
      <c r="D1025" s="32"/>
      <c r="E1025"/>
      <c r="F1025" s="16" t="s">
        <v>5882</v>
      </c>
      <c r="G1025" s="16"/>
      <c r="K1025" s="16"/>
      <c r="L1025" s="16"/>
      <c r="M1025" s="16">
        <f t="shared" si="44"/>
        <v>0</v>
      </c>
      <c r="N1025" s="16" t="s">
        <v>6339</v>
      </c>
      <c r="O1025" s="16" t="s">
        <v>1245</v>
      </c>
      <c r="P1025" s="16"/>
      <c r="Q1025" s="16"/>
      <c r="R1025" s="16"/>
      <c r="S1025" s="16"/>
      <c r="T1025" s="16" t="s">
        <v>5916</v>
      </c>
      <c r="U1025" s="16" t="s">
        <v>5917</v>
      </c>
      <c r="V1025" s="16"/>
      <c r="W1025" s="16" t="s">
        <v>5915</v>
      </c>
      <c r="X1025" s="16" t="s">
        <v>909</v>
      </c>
      <c r="AB1025" s="16"/>
      <c r="AH1025" s="16" t="s">
        <v>5919</v>
      </c>
      <c r="AI1025" s="16" t="s">
        <v>5900</v>
      </c>
      <c r="AJ1025" s="16" t="s">
        <v>1765</v>
      </c>
      <c r="AL1025" s="16" t="s">
        <v>5921</v>
      </c>
      <c r="AO1025" s="16">
        <v>21</v>
      </c>
      <c r="AP1025" s="16">
        <v>56</v>
      </c>
      <c r="AQ1025" s="16" t="s">
        <v>711</v>
      </c>
      <c r="AR1025" s="21" t="s">
        <v>5918</v>
      </c>
      <c r="AS1025" s="16" t="s">
        <v>5922</v>
      </c>
      <c r="AT1025" s="16" t="s">
        <v>5921</v>
      </c>
      <c r="AU1025" s="16">
        <f t="shared" ref="AU1025:AU1043" si="45">LEN(AT1025)-LEN(SUBSTITUTE(AT1025,",",""))+1</f>
        <v>1</v>
      </c>
      <c r="AV1025" s="16" t="s">
        <v>5920</v>
      </c>
      <c r="AW1025" s="16">
        <f t="shared" ref="AW1025:AW1043" si="46">LEN(AV1025)-LEN(SUBSTITUTE(AV1025,",",""))+1</f>
        <v>74</v>
      </c>
      <c r="AX1025" s="16">
        <f>Table1[[#This Row], [no. of native regions]]+Table1[[#This Row], [no. of introduced regions]]</f>
        <v>75</v>
      </c>
      <c r="AY1025" s="30">
        <f>Table1[[#This Row], [no. of introduced regions]]/Table1[[#This Row], [no. of native regions]]</f>
        <v>74</v>
      </c>
      <c r="BC1025" s="26"/>
      <c r="BH1025" s="16"/>
      <c r="BI1025" s="41"/>
      <c r="BP1025" s="16" t="s">
        <v>6164</v>
      </c>
      <c r="BQ1025" s="16" t="s">
        <v>6165</v>
      </c>
      <c r="BS1025" s="16" t="s">
        <v>6166</v>
      </c>
      <c r="BT1025" s="16"/>
      <c r="CC1025" s="16"/>
      <c r="CQ1025" s="16" t="s">
        <v>119</v>
      </c>
      <c r="CR1025" s="16" t="s">
        <v>119</v>
      </c>
      <c r="CS1025" s="19">
        <v>973</v>
      </c>
      <c r="CX1025" s="16"/>
      <c r="DA1025" s="16"/>
      <c r="DB1025" s="16"/>
      <c r="DC1025" s="16"/>
      <c r="DE1025" s="16"/>
      <c r="DJ1025" s="16"/>
    </row>
    <row r="1026" spans="1:114" x14ac:dyDescent="0.35">
      <c r="A1026" s="16" t="s">
        <v>6259</v>
      </c>
      <c r="C1026" t="s">
        <v>6062</v>
      </c>
      <c r="D1026" s="32"/>
      <c r="E1026"/>
      <c r="F1026" s="16" t="s">
        <v>5882</v>
      </c>
      <c r="G1026" s="16"/>
      <c r="K1026" s="16"/>
      <c r="L1026" s="16"/>
      <c r="M1026" s="16">
        <f t="shared" ref="M1026:M1089" si="47">SUM(COUNTIF(G1026:L1026,"yes"))</f>
        <v>0</v>
      </c>
      <c r="N1026" s="16" t="s">
        <v>6339</v>
      </c>
      <c r="O1026" s="16" t="s">
        <v>5840</v>
      </c>
      <c r="P1026" s="16"/>
      <c r="Q1026" s="16"/>
      <c r="R1026" s="16"/>
      <c r="S1026" s="16"/>
      <c r="T1026" s="16" t="s">
        <v>5906</v>
      </c>
      <c r="U1026" s="16" t="s">
        <v>5907</v>
      </c>
      <c r="V1026" s="16"/>
      <c r="Z1026" s="21" t="s">
        <v>6061</v>
      </c>
      <c r="AA1026" s="21"/>
      <c r="AB1026" s="16"/>
      <c r="AF1026" s="16" t="s">
        <v>5905</v>
      </c>
      <c r="AG1026" s="16" t="s">
        <v>6062</v>
      </c>
      <c r="AH1026" s="16" t="s">
        <v>5899</v>
      </c>
      <c r="AI1026" s="16" t="s">
        <v>5909</v>
      </c>
      <c r="AJ1026" s="16" t="s">
        <v>5910</v>
      </c>
      <c r="AL1026" s="16"/>
      <c r="AO1026" s="16">
        <v>39</v>
      </c>
      <c r="AP1026" s="16">
        <v>60</v>
      </c>
      <c r="AQ1026" s="16" t="s">
        <v>711</v>
      </c>
      <c r="AR1026" s="21" t="s">
        <v>5908</v>
      </c>
      <c r="AS1026" s="16" t="s">
        <v>5911</v>
      </c>
      <c r="AT1026" s="16" t="s">
        <v>5912</v>
      </c>
      <c r="AU1026" s="16">
        <f t="shared" si="45"/>
        <v>34</v>
      </c>
      <c r="AV1026" s="16" t="s">
        <v>5913</v>
      </c>
      <c r="AW1026" s="16">
        <f t="shared" si="46"/>
        <v>1</v>
      </c>
      <c r="AX1026" s="16">
        <f>Table1[[#This Row], [no. of native regions]]+Table1[[#This Row], [no. of introduced regions]]</f>
        <v>35</v>
      </c>
      <c r="AY1026" s="30">
        <f>Table1[[#This Row], [no. of introduced regions]]/Table1[[#This Row], [no. of native regions]]</f>
        <v>2.9411764705882353E-2</v>
      </c>
      <c r="BC1026" s="26"/>
      <c r="BH1026" s="16"/>
      <c r="BI1026" s="41"/>
      <c r="BP1026" s="16" t="s">
        <v>6161</v>
      </c>
      <c r="BQ1026" s="16" t="s">
        <v>6162</v>
      </c>
      <c r="BS1026" s="16" t="s">
        <v>6163</v>
      </c>
      <c r="BT1026" s="16"/>
      <c r="CC1026" s="16"/>
      <c r="CQ1026" s="16" t="s">
        <v>119</v>
      </c>
      <c r="CR1026" s="16" t="s">
        <v>119</v>
      </c>
      <c r="CS1026" s="19">
        <v>739</v>
      </c>
      <c r="CX1026" s="16"/>
      <c r="DA1026" s="16"/>
      <c r="DB1026" s="16"/>
      <c r="DC1026" s="16"/>
      <c r="DE1026" s="16"/>
      <c r="DJ1026" s="16"/>
    </row>
    <row r="1027" spans="1:114" x14ac:dyDescent="0.35">
      <c r="A1027" s="16" t="s">
        <v>6259</v>
      </c>
      <c r="C1027" t="s">
        <v>5893</v>
      </c>
      <c r="D1027" s="32"/>
      <c r="E1027"/>
      <c r="F1027" s="16" t="s">
        <v>5882</v>
      </c>
      <c r="G1027" s="16"/>
      <c r="K1027" s="16"/>
      <c r="L1027" s="16"/>
      <c r="M1027" s="16">
        <f t="shared" si="47"/>
        <v>0</v>
      </c>
      <c r="N1027" s="16" t="s">
        <v>6339</v>
      </c>
      <c r="O1027" s="16" t="s">
        <v>5840</v>
      </c>
      <c r="P1027" s="16"/>
      <c r="Q1027" s="16"/>
      <c r="R1027" s="16"/>
      <c r="S1027" s="16"/>
      <c r="T1027" s="16" t="s">
        <v>5894</v>
      </c>
      <c r="U1027" s="16" t="s">
        <v>5895</v>
      </c>
      <c r="V1027" s="16"/>
      <c r="W1027" s="16" t="s">
        <v>5896</v>
      </c>
      <c r="X1027" s="16" t="s">
        <v>5897</v>
      </c>
      <c r="AB1027" s="16"/>
      <c r="AH1027" s="16" t="s">
        <v>5899</v>
      </c>
      <c r="AI1027" s="16" t="s">
        <v>5900</v>
      </c>
      <c r="AJ1027" s="16" t="s">
        <v>5901</v>
      </c>
      <c r="AL1027" s="16"/>
      <c r="AO1027" s="16">
        <v>24</v>
      </c>
      <c r="AP1027" s="16">
        <v>90</v>
      </c>
      <c r="AQ1027" s="16" t="s">
        <v>711</v>
      </c>
      <c r="AR1027" s="21" t="s">
        <v>5898</v>
      </c>
      <c r="AS1027" s="16" t="s">
        <v>5902</v>
      </c>
      <c r="AT1027" s="16" t="s">
        <v>5903</v>
      </c>
      <c r="AU1027" s="16">
        <f t="shared" si="45"/>
        <v>10</v>
      </c>
      <c r="AV1027" s="16" t="s">
        <v>5904</v>
      </c>
      <c r="AW1027" s="16">
        <f t="shared" si="46"/>
        <v>3</v>
      </c>
      <c r="AX1027" s="16">
        <f>Table1[[#This Row], [no. of native regions]]+Table1[[#This Row], [no. of introduced regions]]</f>
        <v>13</v>
      </c>
      <c r="AY1027" s="30">
        <f>Table1[[#This Row], [no. of introduced regions]]/Table1[[#This Row], [no. of native regions]]</f>
        <v>0.3</v>
      </c>
      <c r="BC1027" s="26"/>
      <c r="BH1027" s="16"/>
      <c r="BI1027" s="41"/>
      <c r="BP1027" s="16" t="s">
        <v>6207</v>
      </c>
      <c r="BQ1027" s="16" t="s">
        <v>6208</v>
      </c>
      <c r="BT1027" s="16"/>
      <c r="CC1027" s="16"/>
      <c r="CQ1027" s="16" t="s">
        <v>119</v>
      </c>
      <c r="CR1027" s="16" t="s">
        <v>119</v>
      </c>
      <c r="CS1027" s="19">
        <v>1596</v>
      </c>
      <c r="CX1027" s="16"/>
      <c r="DA1027" s="16"/>
      <c r="DB1027" s="16"/>
      <c r="DC1027" s="16"/>
      <c r="DE1027" s="16"/>
      <c r="DJ1027" s="16"/>
    </row>
    <row r="1028" spans="1:114" x14ac:dyDescent="0.35">
      <c r="A1028" s="16" t="s">
        <v>6259</v>
      </c>
      <c r="C1028" t="s">
        <v>6038</v>
      </c>
      <c r="D1028" s="32"/>
      <c r="E1028"/>
      <c r="F1028" s="16" t="s">
        <v>5882</v>
      </c>
      <c r="G1028" s="16"/>
      <c r="K1028" s="16"/>
      <c r="L1028" s="16"/>
      <c r="M1028" s="16">
        <f t="shared" si="47"/>
        <v>0</v>
      </c>
      <c r="N1028" s="16" t="s">
        <v>6339</v>
      </c>
      <c r="O1028" s="16" t="s">
        <v>5840</v>
      </c>
      <c r="P1028" s="16"/>
      <c r="Q1028" s="16"/>
      <c r="R1028" s="16"/>
      <c r="S1028" s="16"/>
      <c r="T1028" s="16" t="s">
        <v>5931</v>
      </c>
      <c r="U1028" s="16" t="s">
        <v>5932</v>
      </c>
      <c r="V1028" s="16"/>
      <c r="Z1028" s="21" t="s">
        <v>6040</v>
      </c>
      <c r="AA1028" s="21"/>
      <c r="AB1028" s="16"/>
      <c r="AF1028" s="16" t="s">
        <v>5930</v>
      </c>
      <c r="AG1028" s="16" t="s">
        <v>6039</v>
      </c>
      <c r="AH1028" s="16" t="s">
        <v>5934</v>
      </c>
      <c r="AI1028" s="16" t="s">
        <v>5939</v>
      </c>
      <c r="AJ1028" s="16" t="s">
        <v>5938</v>
      </c>
      <c r="AL1028" s="16"/>
      <c r="AO1028" s="16">
        <v>26</v>
      </c>
      <c r="AP1028" s="16">
        <v>85</v>
      </c>
      <c r="AQ1028" s="16" t="s">
        <v>711</v>
      </c>
      <c r="AR1028" s="21" t="s">
        <v>5933</v>
      </c>
      <c r="AS1028" s="16" t="s">
        <v>5935</v>
      </c>
      <c r="AT1028" s="16" t="s">
        <v>5936</v>
      </c>
      <c r="AU1028" s="16">
        <f t="shared" si="45"/>
        <v>6</v>
      </c>
      <c r="AV1028" s="16" t="s">
        <v>5937</v>
      </c>
      <c r="AW1028" s="16">
        <f t="shared" si="46"/>
        <v>23</v>
      </c>
      <c r="AX1028" s="16">
        <f>Table1[[#This Row], [no. of native regions]]+Table1[[#This Row], [no. of introduced regions]]</f>
        <v>29</v>
      </c>
      <c r="AY1028" s="30">
        <f>Table1[[#This Row], [no. of introduced regions]]/Table1[[#This Row], [no. of native regions]]</f>
        <v>3.8333333333333335</v>
      </c>
      <c r="BC1028" s="26"/>
      <c r="BH1028" s="16"/>
      <c r="BI1028" s="41"/>
      <c r="BP1028" s="16" t="s">
        <v>6167</v>
      </c>
      <c r="BQ1028" s="16" t="s">
        <v>3866</v>
      </c>
      <c r="BT1028" s="16"/>
      <c r="CC1028" s="16"/>
      <c r="CQ1028" s="16" t="s">
        <v>119</v>
      </c>
      <c r="CR1028" s="16" t="s">
        <v>119</v>
      </c>
      <c r="CS1028" s="19" t="s">
        <v>14</v>
      </c>
      <c r="CX1028" s="16"/>
      <c r="DA1028" s="16"/>
      <c r="DB1028" s="16"/>
      <c r="DC1028" s="16"/>
      <c r="DE1028" s="16"/>
      <c r="DJ1028" s="16"/>
    </row>
    <row r="1029" spans="1:114" x14ac:dyDescent="0.35">
      <c r="A1029" s="16" t="s">
        <v>6259</v>
      </c>
      <c r="C1029" t="s">
        <v>6111</v>
      </c>
      <c r="D1029" s="32"/>
      <c r="E1029"/>
      <c r="F1029" s="16" t="s">
        <v>5882</v>
      </c>
      <c r="G1029" s="16"/>
      <c r="K1029" s="16"/>
      <c r="L1029" s="16"/>
      <c r="M1029" s="16">
        <f t="shared" si="47"/>
        <v>0</v>
      </c>
      <c r="N1029" s="16" t="s">
        <v>6339</v>
      </c>
      <c r="O1029" s="16" t="s">
        <v>731</v>
      </c>
      <c r="P1029" s="16"/>
      <c r="Q1029" s="16"/>
      <c r="R1029" s="16"/>
      <c r="S1029" s="16"/>
      <c r="T1029" s="16" t="s">
        <v>6112</v>
      </c>
      <c r="U1029" s="16" t="s">
        <v>679</v>
      </c>
      <c r="V1029" s="16"/>
      <c r="AB1029" s="16"/>
      <c r="AH1029" s="16" t="s">
        <v>1339</v>
      </c>
      <c r="AI1029" s="16" t="s">
        <v>731</v>
      </c>
      <c r="AJ1029" s="16" t="s">
        <v>1252</v>
      </c>
      <c r="AL1029" s="16" t="s">
        <v>6117</v>
      </c>
      <c r="AO1029" s="16">
        <v>33</v>
      </c>
      <c r="AP1029" s="16">
        <v>44</v>
      </c>
      <c r="AQ1029" s="16" t="s">
        <v>5910</v>
      </c>
      <c r="AR1029" s="16" t="s">
        <v>6113</v>
      </c>
      <c r="AS1029" s="16" t="s">
        <v>6114</v>
      </c>
      <c r="AT1029" s="16" t="s">
        <v>6115</v>
      </c>
      <c r="AU1029" s="16">
        <f t="shared" si="45"/>
        <v>6</v>
      </c>
      <c r="AV1029" s="16" t="s">
        <v>6116</v>
      </c>
      <c r="AW1029" s="16">
        <f t="shared" si="46"/>
        <v>49</v>
      </c>
      <c r="AX1029" s="16">
        <f>Table1[[#This Row], [no. of native regions]]+Table1[[#This Row], [no. of introduced regions]]</f>
        <v>55</v>
      </c>
      <c r="AY1029" s="30">
        <f>Table1[[#This Row], [no. of introduced regions]]/Table1[[#This Row], [no. of native regions]]</f>
        <v>8.1666666666666661</v>
      </c>
      <c r="BC1029" s="26"/>
      <c r="BH1029" s="16"/>
      <c r="BI1029" s="41"/>
      <c r="BP1029" s="16" t="s">
        <v>6196</v>
      </c>
      <c r="BQ1029" s="16" t="s">
        <v>6197</v>
      </c>
      <c r="BT1029" s="16"/>
      <c r="CC1029" s="16"/>
      <c r="CQ1029" s="16" t="s">
        <v>119</v>
      </c>
      <c r="CR1029" s="16" t="s">
        <v>119</v>
      </c>
      <c r="CS1029" s="19">
        <v>300</v>
      </c>
      <c r="CX1029" s="16"/>
      <c r="DA1029" s="16"/>
      <c r="DB1029" s="16"/>
      <c r="DC1029" s="16"/>
      <c r="DE1029" s="16"/>
      <c r="DJ1029" s="16"/>
    </row>
    <row r="1030" spans="1:114" x14ac:dyDescent="0.35">
      <c r="A1030" s="16" t="s">
        <v>6259</v>
      </c>
      <c r="C1030" t="s">
        <v>5952</v>
      </c>
      <c r="D1030" s="32"/>
      <c r="E1030"/>
      <c r="F1030" s="16" t="s">
        <v>5882</v>
      </c>
      <c r="G1030" s="16"/>
      <c r="K1030" s="16"/>
      <c r="L1030" s="16"/>
      <c r="M1030" s="16">
        <f t="shared" si="47"/>
        <v>0</v>
      </c>
      <c r="N1030" s="16" t="s">
        <v>6339</v>
      </c>
      <c r="O1030" s="16" t="s">
        <v>5953</v>
      </c>
      <c r="P1030" s="16"/>
      <c r="Q1030" s="16"/>
      <c r="R1030" s="16"/>
      <c r="S1030" s="16"/>
      <c r="T1030" s="16" t="s">
        <v>5950</v>
      </c>
      <c r="U1030" s="16" t="s">
        <v>679</v>
      </c>
      <c r="V1030" s="16"/>
      <c r="AB1030" s="16"/>
      <c r="AH1030" s="16" t="s">
        <v>1277</v>
      </c>
      <c r="AI1030" s="16" t="s">
        <v>997</v>
      </c>
      <c r="AJ1030" s="16" t="s">
        <v>1336</v>
      </c>
      <c r="AL1030" s="16"/>
      <c r="AO1030" s="16">
        <v>39</v>
      </c>
      <c r="AP1030" s="16">
        <v>35</v>
      </c>
      <c r="AQ1030" s="16" t="s">
        <v>735</v>
      </c>
      <c r="AR1030" s="21" t="s">
        <v>5951</v>
      </c>
      <c r="AS1030" s="16" t="s">
        <v>5956</v>
      </c>
      <c r="AT1030" s="16" t="s">
        <v>5955</v>
      </c>
      <c r="AU1030" s="16">
        <f t="shared" si="45"/>
        <v>21</v>
      </c>
      <c r="AV1030" s="16" t="s">
        <v>5954</v>
      </c>
      <c r="AW1030" s="16">
        <f t="shared" si="46"/>
        <v>202</v>
      </c>
      <c r="AX1030" s="16">
        <f>Table1[[#This Row], [no. of native regions]]+Table1[[#This Row], [no. of introduced regions]]</f>
        <v>223</v>
      </c>
      <c r="AY1030" s="30">
        <f>Table1[[#This Row], [no. of introduced regions]]/Table1[[#This Row], [no. of native regions]]</f>
        <v>9.6190476190476186</v>
      </c>
      <c r="BC1030" s="26"/>
      <c r="BH1030" s="16"/>
      <c r="BI1030" s="41"/>
      <c r="BP1030" s="16" t="s">
        <v>6169</v>
      </c>
      <c r="BQ1030" s="16" t="s">
        <v>6170</v>
      </c>
      <c r="BT1030" s="16"/>
      <c r="CC1030" s="16"/>
      <c r="CH1030" s="23" t="s">
        <v>6171</v>
      </c>
      <c r="CI1030" s="16" t="s">
        <v>6172</v>
      </c>
      <c r="CQ1030" s="16" t="s">
        <v>119</v>
      </c>
      <c r="CR1030" s="16" t="s">
        <v>119</v>
      </c>
      <c r="CS1030" s="19">
        <v>659</v>
      </c>
      <c r="CX1030" s="16"/>
      <c r="DA1030" s="16"/>
      <c r="DB1030" s="16"/>
      <c r="DC1030" s="16"/>
      <c r="DE1030" s="16"/>
      <c r="DJ1030" s="16"/>
    </row>
    <row r="1031" spans="1:114" x14ac:dyDescent="0.35">
      <c r="A1031" s="16" t="s">
        <v>6259</v>
      </c>
      <c r="C1031" t="s">
        <v>6118</v>
      </c>
      <c r="D1031" s="32"/>
      <c r="E1031"/>
      <c r="F1031" s="16" t="s">
        <v>5882</v>
      </c>
      <c r="G1031" s="16"/>
      <c r="K1031" s="16"/>
      <c r="L1031" s="16"/>
      <c r="M1031" s="16">
        <f t="shared" si="47"/>
        <v>0</v>
      </c>
      <c r="N1031" s="16" t="s">
        <v>6339</v>
      </c>
      <c r="O1031" s="16" t="s">
        <v>731</v>
      </c>
      <c r="P1031" s="16"/>
      <c r="Q1031" s="16"/>
      <c r="R1031" s="16"/>
      <c r="S1031" s="16"/>
      <c r="T1031" s="16" t="s">
        <v>6119</v>
      </c>
      <c r="U1031" s="16" t="s">
        <v>679</v>
      </c>
      <c r="V1031" s="16"/>
      <c r="AB1031" s="16"/>
      <c r="AH1031" s="16" t="s">
        <v>1998</v>
      </c>
      <c r="AI1031" s="16" t="s">
        <v>731</v>
      </c>
      <c r="AJ1031" s="16" t="s">
        <v>1252</v>
      </c>
      <c r="AL1031" s="16" t="s">
        <v>2368</v>
      </c>
      <c r="AO1031" s="16">
        <v>36</v>
      </c>
      <c r="AP1031" s="16">
        <v>51</v>
      </c>
      <c r="AQ1031" s="16" t="s">
        <v>711</v>
      </c>
      <c r="AR1031" s="21" t="s">
        <v>6120</v>
      </c>
      <c r="AS1031" s="16" t="s">
        <v>6123</v>
      </c>
      <c r="AT1031" s="16" t="s">
        <v>6121</v>
      </c>
      <c r="AU1031" s="16">
        <f t="shared" si="45"/>
        <v>15</v>
      </c>
      <c r="AV1031" s="16" t="s">
        <v>6122</v>
      </c>
      <c r="AW1031" s="16">
        <f t="shared" si="46"/>
        <v>83</v>
      </c>
      <c r="AX1031" s="16">
        <f>Table1[[#This Row], [no. of native regions]]+Table1[[#This Row], [no. of introduced regions]]</f>
        <v>98</v>
      </c>
      <c r="AY1031" s="30">
        <f>Table1[[#This Row], [no. of introduced regions]]/Table1[[#This Row], [no. of native regions]]</f>
        <v>5.5333333333333332</v>
      </c>
      <c r="BC1031" s="26"/>
      <c r="BH1031" s="16"/>
      <c r="BI1031" s="41"/>
      <c r="BP1031" s="16" t="s">
        <v>6180</v>
      </c>
      <c r="BQ1031" s="16" t="s">
        <v>6181</v>
      </c>
      <c r="BS1031" s="16" t="s">
        <v>6182</v>
      </c>
      <c r="BT1031" s="16"/>
      <c r="CC1031" s="16"/>
      <c r="CQ1031" s="16" t="s">
        <v>119</v>
      </c>
      <c r="CR1031" s="16" t="s">
        <v>119</v>
      </c>
      <c r="CS1031" s="19">
        <v>1407</v>
      </c>
      <c r="CX1031" s="16"/>
      <c r="DA1031" s="16"/>
      <c r="DB1031" s="16"/>
      <c r="DC1031" s="16"/>
      <c r="DE1031" s="16"/>
      <c r="DJ1031" s="16"/>
    </row>
    <row r="1032" spans="1:114" x14ac:dyDescent="0.35">
      <c r="A1032" s="16" t="s">
        <v>6259</v>
      </c>
      <c r="C1032" t="s">
        <v>571</v>
      </c>
      <c r="D1032" s="32"/>
      <c r="E1032"/>
      <c r="F1032" s="16" t="s">
        <v>5882</v>
      </c>
      <c r="G1032" s="16"/>
      <c r="K1032" s="16"/>
      <c r="L1032" s="16"/>
      <c r="M1032" s="16">
        <f t="shared" si="47"/>
        <v>0</v>
      </c>
      <c r="N1032" s="16" t="s">
        <v>6339</v>
      </c>
      <c r="O1032" s="16" t="s">
        <v>1187</v>
      </c>
      <c r="P1032" s="16"/>
      <c r="Q1032" s="16"/>
      <c r="R1032" s="16"/>
      <c r="S1032" s="16"/>
      <c r="T1032" s="16" t="s">
        <v>570</v>
      </c>
      <c r="U1032" s="16" t="s">
        <v>1365</v>
      </c>
      <c r="V1032" s="16"/>
      <c r="W1032" s="16" t="s">
        <v>5945</v>
      </c>
      <c r="X1032" s="16" t="s">
        <v>1366</v>
      </c>
      <c r="Y1032" s="16" t="s">
        <v>1367</v>
      </c>
      <c r="AB1032" s="16" t="s">
        <v>1371</v>
      </c>
      <c r="AH1032" s="16" t="s">
        <v>1370</v>
      </c>
      <c r="AI1032" s="16" t="s">
        <v>1256</v>
      </c>
      <c r="AJ1032" s="16" t="s">
        <v>1372</v>
      </c>
      <c r="AL1032" s="16" t="s">
        <v>5921</v>
      </c>
      <c r="AO1032" s="16">
        <v>12</v>
      </c>
      <c r="AP1032" s="16">
        <v>51</v>
      </c>
      <c r="AQ1032" s="16" t="s">
        <v>5910</v>
      </c>
      <c r="AR1032" s="21" t="s">
        <v>1368</v>
      </c>
      <c r="AS1032" s="16" t="s">
        <v>6025</v>
      </c>
      <c r="AT1032" s="16" t="s">
        <v>1373</v>
      </c>
      <c r="AU1032" s="16">
        <f t="shared" si="45"/>
        <v>3</v>
      </c>
      <c r="AV1032" s="16" t="s">
        <v>666</v>
      </c>
      <c r="AW1032" s="16">
        <f t="shared" si="46"/>
        <v>1</v>
      </c>
      <c r="AX1032" s="16">
        <f>Table1[[#This Row], [no. of native regions]]+Table1[[#This Row], [no. of introduced regions]]</f>
        <v>4</v>
      </c>
      <c r="AY1032" s="30">
        <f>Table1[[#This Row], [no. of introduced regions]]/Table1[[#This Row], [no. of native regions]]</f>
        <v>0.33333333333333331</v>
      </c>
      <c r="BC1032" s="26"/>
      <c r="BD1032" s="16" t="s">
        <v>1374</v>
      </c>
      <c r="BE1032" s="16" t="s">
        <v>1377</v>
      </c>
      <c r="BH1032" s="16" t="s">
        <v>1220</v>
      </c>
      <c r="BI1032" s="41"/>
      <c r="BJ1032" s="16" t="s">
        <v>571</v>
      </c>
      <c r="BN1032" s="16" t="s">
        <v>666</v>
      </c>
      <c r="BP1032" s="16" t="s">
        <v>159</v>
      </c>
      <c r="BQ1032" s="16" t="s">
        <v>572</v>
      </c>
      <c r="BR1032" s="16" t="s">
        <v>4296</v>
      </c>
      <c r="BS1032" s="16" t="s">
        <v>1378</v>
      </c>
      <c r="BT1032" s="16"/>
      <c r="BU1032" s="16" t="s">
        <v>573</v>
      </c>
      <c r="BV1032" s="16" t="s">
        <v>574</v>
      </c>
      <c r="BW1032" s="16" t="s">
        <v>1379</v>
      </c>
      <c r="BX1032" s="16" t="s">
        <v>1380</v>
      </c>
      <c r="BY1032" s="16" t="s">
        <v>1381</v>
      </c>
      <c r="CC1032" s="16" t="s">
        <v>1383</v>
      </c>
      <c r="CF1032" s="16" t="s">
        <v>119</v>
      </c>
      <c r="CG1032" s="16" t="s">
        <v>3190</v>
      </c>
      <c r="CH1032" s="16" t="s">
        <v>159</v>
      </c>
      <c r="CI1032" s="16" t="s">
        <v>572</v>
      </c>
      <c r="CJ1032" s="16" t="s">
        <v>4297</v>
      </c>
      <c r="CK1032" s="16" t="s">
        <v>1375</v>
      </c>
      <c r="CL1032" s="16" t="s">
        <v>1376</v>
      </c>
      <c r="CM1032" s="16" t="s">
        <v>4041</v>
      </c>
      <c r="CN1032" s="16" t="s">
        <v>3269</v>
      </c>
      <c r="CO1032" s="16" t="s">
        <v>3593</v>
      </c>
      <c r="CQ1032" s="16" t="s">
        <v>119</v>
      </c>
      <c r="CR1032" s="16" t="s">
        <v>119</v>
      </c>
      <c r="CS1032" s="19">
        <v>540</v>
      </c>
      <c r="CV1032" s="16" t="s">
        <v>1369</v>
      </c>
      <c r="CX1032" s="16"/>
      <c r="DA1032" s="16"/>
      <c r="DB1032" s="16"/>
      <c r="DC1032" s="16"/>
      <c r="DE1032" s="16"/>
      <c r="DH1032" s="16" t="s">
        <v>1382</v>
      </c>
      <c r="DJ1032" s="16"/>
    </row>
    <row r="1033" spans="1:114" x14ac:dyDescent="0.35">
      <c r="A1033" s="16" t="s">
        <v>6259</v>
      </c>
      <c r="C1033" t="s">
        <v>6004</v>
      </c>
      <c r="D1033" s="32"/>
      <c r="E1033"/>
      <c r="F1033" s="16" t="s">
        <v>5882</v>
      </c>
      <c r="G1033" s="16"/>
      <c r="K1033" s="16"/>
      <c r="L1033" s="16"/>
      <c r="M1033" s="16">
        <f t="shared" si="47"/>
        <v>0</v>
      </c>
      <c r="N1033" s="16" t="s">
        <v>6339</v>
      </c>
      <c r="O1033" s="16" t="s">
        <v>6186</v>
      </c>
      <c r="P1033" s="16"/>
      <c r="Q1033" s="16"/>
      <c r="R1033" s="16"/>
      <c r="S1033" s="16"/>
      <c r="T1033" s="16" t="s">
        <v>6005</v>
      </c>
      <c r="U1033" s="16" t="s">
        <v>679</v>
      </c>
      <c r="V1033" s="16"/>
      <c r="AB1033" s="16"/>
      <c r="AH1033" s="16" t="s">
        <v>2981</v>
      </c>
      <c r="AI1033" s="16" t="s">
        <v>1332</v>
      </c>
      <c r="AJ1033" s="16" t="s">
        <v>1252</v>
      </c>
      <c r="AL1033" s="16"/>
      <c r="AO1033" s="16">
        <v>16</v>
      </c>
      <c r="AP1033" s="16">
        <v>49</v>
      </c>
      <c r="AR1033" s="21" t="s">
        <v>6006</v>
      </c>
      <c r="AS1033" s="16" t="s">
        <v>6048</v>
      </c>
      <c r="AT1033" s="16" t="s">
        <v>6049</v>
      </c>
      <c r="AU1033" s="16">
        <f t="shared" si="45"/>
        <v>12</v>
      </c>
      <c r="AV1033" s="16" t="s">
        <v>6050</v>
      </c>
      <c r="AW1033" s="16">
        <f t="shared" si="46"/>
        <v>67</v>
      </c>
      <c r="AX1033" s="16">
        <f>Table1[[#This Row], [no. of native regions]]+Table1[[#This Row], [no. of introduced regions]]</f>
        <v>79</v>
      </c>
      <c r="AY1033" s="30">
        <f>Table1[[#This Row], [no. of introduced regions]]/Table1[[#This Row], [no. of native regions]]</f>
        <v>5.583333333333333</v>
      </c>
      <c r="BC1033" s="26"/>
      <c r="BH1033" s="16"/>
      <c r="BI1033" s="41"/>
      <c r="BP1033" s="16" t="s">
        <v>6183</v>
      </c>
      <c r="BQ1033" s="16" t="s">
        <v>6184</v>
      </c>
      <c r="BS1033" s="16" t="s">
        <v>6185</v>
      </c>
      <c r="BT1033" s="16"/>
      <c r="CC1033" s="16"/>
      <c r="CQ1033" s="16" t="s">
        <v>119</v>
      </c>
      <c r="CR1033" s="16" t="s">
        <v>119</v>
      </c>
      <c r="CS1033" s="19">
        <v>300</v>
      </c>
      <c r="CX1033" s="16"/>
      <c r="DA1033" s="16"/>
      <c r="DB1033" s="16"/>
      <c r="DC1033" s="16"/>
      <c r="DE1033" s="16"/>
      <c r="DJ1033" s="16"/>
    </row>
    <row r="1034" spans="1:114" x14ac:dyDescent="0.35">
      <c r="A1034" s="16" t="s">
        <v>6259</v>
      </c>
      <c r="C1034" t="s">
        <v>6069</v>
      </c>
      <c r="D1034" s="32"/>
      <c r="E1034"/>
      <c r="F1034" s="16" t="s">
        <v>5882</v>
      </c>
      <c r="G1034" s="16"/>
      <c r="K1034" s="16"/>
      <c r="L1034" s="16"/>
      <c r="M1034" s="16">
        <f t="shared" si="47"/>
        <v>0</v>
      </c>
      <c r="N1034" s="16" t="s">
        <v>6339</v>
      </c>
      <c r="O1034" s="16" t="s">
        <v>5840</v>
      </c>
      <c r="P1034" s="16"/>
      <c r="Q1034" s="16"/>
      <c r="R1034" s="16"/>
      <c r="S1034" s="16"/>
      <c r="T1034" s="16" t="s">
        <v>6070</v>
      </c>
      <c r="U1034" s="16" t="s">
        <v>6071</v>
      </c>
      <c r="V1034" s="16"/>
      <c r="Z1034" s="21"/>
      <c r="AA1034" s="21"/>
      <c r="AB1034" s="16"/>
      <c r="AH1034" s="16" t="s">
        <v>6073</v>
      </c>
      <c r="AI1034" s="16" t="s">
        <v>997</v>
      </c>
      <c r="AJ1034" s="16" t="s">
        <v>6077</v>
      </c>
      <c r="AL1034" s="16"/>
      <c r="AO1034" s="16">
        <v>28</v>
      </c>
      <c r="AP1034" s="16">
        <v>84</v>
      </c>
      <c r="AQ1034" s="16" t="s">
        <v>711</v>
      </c>
      <c r="AR1034" s="21" t="s">
        <v>6072</v>
      </c>
      <c r="AS1034" s="16" t="s">
        <v>6074</v>
      </c>
      <c r="AT1034" s="16" t="s">
        <v>6075</v>
      </c>
      <c r="AU1034" s="16">
        <f t="shared" si="45"/>
        <v>13</v>
      </c>
      <c r="AV1034" s="16" t="s">
        <v>6076</v>
      </c>
      <c r="AW1034" s="16">
        <f t="shared" si="46"/>
        <v>4</v>
      </c>
      <c r="AX1034" s="16">
        <f>Table1[[#This Row], [no. of native regions]]+Table1[[#This Row], [no. of introduced regions]]</f>
        <v>17</v>
      </c>
      <c r="AY1034" s="30">
        <f>Table1[[#This Row], [no. of introduced regions]]/Table1[[#This Row], [no. of native regions]]</f>
        <v>0.30769230769230771</v>
      </c>
      <c r="BC1034" s="26"/>
      <c r="BH1034" s="16"/>
      <c r="BI1034" s="41"/>
      <c r="BP1034" s="23" t="s">
        <v>4904</v>
      </c>
      <c r="BQ1034" s="16" t="s">
        <v>6198</v>
      </c>
      <c r="BT1034" s="16"/>
      <c r="CC1034" s="16"/>
      <c r="CQ1034" s="16" t="s">
        <v>119</v>
      </c>
      <c r="CR1034" s="16" t="s">
        <v>119</v>
      </c>
      <c r="CS1034" s="19">
        <v>659</v>
      </c>
      <c r="CX1034" s="16"/>
      <c r="DA1034" s="16"/>
      <c r="DB1034" s="16"/>
      <c r="DC1034" s="16"/>
      <c r="DE1034" s="16"/>
      <c r="DJ1034" s="16"/>
    </row>
    <row r="1035" spans="1:114" x14ac:dyDescent="0.35">
      <c r="A1035" s="16" t="s">
        <v>6259</v>
      </c>
      <c r="C1035" t="s">
        <v>5963</v>
      </c>
      <c r="D1035" s="32"/>
      <c r="E1035"/>
      <c r="F1035" s="16" t="s">
        <v>5882</v>
      </c>
      <c r="G1035" s="16"/>
      <c r="K1035" s="16"/>
      <c r="L1035" s="16"/>
      <c r="M1035" s="16">
        <f t="shared" si="47"/>
        <v>0</v>
      </c>
      <c r="N1035" s="16" t="s">
        <v>6339</v>
      </c>
      <c r="O1035" s="16" t="s">
        <v>731</v>
      </c>
      <c r="P1035" s="16"/>
      <c r="Q1035" s="16"/>
      <c r="R1035" s="16"/>
      <c r="S1035" s="16"/>
      <c r="T1035" s="16" t="s">
        <v>5964</v>
      </c>
      <c r="U1035" s="16" t="s">
        <v>679</v>
      </c>
      <c r="V1035" s="16"/>
      <c r="AB1035" s="16"/>
      <c r="AH1035" s="16" t="s">
        <v>5966</v>
      </c>
      <c r="AI1035" s="16" t="s">
        <v>731</v>
      </c>
      <c r="AJ1035" s="16" t="s">
        <v>5967</v>
      </c>
      <c r="AL1035" s="16"/>
      <c r="AO1035" s="16">
        <v>9</v>
      </c>
      <c r="AP1035" s="16">
        <v>-81</v>
      </c>
      <c r="AQ1035" s="16" t="s">
        <v>660</v>
      </c>
      <c r="AR1035" s="21" t="s">
        <v>5965</v>
      </c>
      <c r="AS1035" s="16" t="s">
        <v>6026</v>
      </c>
      <c r="AT1035" s="16" t="s">
        <v>6028</v>
      </c>
      <c r="AU1035" s="16">
        <f t="shared" si="45"/>
        <v>12</v>
      </c>
      <c r="AV1035" s="16" t="s">
        <v>6029</v>
      </c>
      <c r="AW1035" s="16">
        <f t="shared" si="46"/>
        <v>101</v>
      </c>
      <c r="AX1035" s="16">
        <f>Table1[[#This Row], [no. of native regions]]+Table1[[#This Row], [no. of introduced regions]]</f>
        <v>113</v>
      </c>
      <c r="AY1035" s="30">
        <f>Table1[[#This Row], [no. of introduced regions]]/Table1[[#This Row], [no. of native regions]]</f>
        <v>8.4166666666666661</v>
      </c>
      <c r="BC1035" s="26"/>
      <c r="BH1035" s="16"/>
      <c r="BI1035" s="41"/>
      <c r="BP1035" s="16" t="s">
        <v>3938</v>
      </c>
      <c r="BQ1035" s="16" t="s">
        <v>3939</v>
      </c>
      <c r="BS1035" s="16" t="s">
        <v>6173</v>
      </c>
      <c r="BT1035" s="16"/>
      <c r="CC1035" s="16"/>
      <c r="CI1035" s="16" t="s">
        <v>5968</v>
      </c>
      <c r="CR1035" s="16" t="s">
        <v>119</v>
      </c>
      <c r="CS1035" s="19">
        <v>1848</v>
      </c>
      <c r="CX1035" s="16"/>
      <c r="DA1035" s="16"/>
      <c r="DB1035" s="16"/>
      <c r="DC1035" s="16"/>
      <c r="DE1035" s="16"/>
      <c r="DJ1035" s="16"/>
    </row>
    <row r="1036" spans="1:114" x14ac:dyDescent="0.35">
      <c r="A1036" s="16" t="s">
        <v>6259</v>
      </c>
      <c r="C1036" t="s">
        <v>5984</v>
      </c>
      <c r="D1036" s="32"/>
      <c r="E1036"/>
      <c r="F1036" s="16" t="s">
        <v>5882</v>
      </c>
      <c r="G1036" s="16"/>
      <c r="K1036" s="16"/>
      <c r="L1036" s="16"/>
      <c r="M1036" s="16">
        <f t="shared" si="47"/>
        <v>0</v>
      </c>
      <c r="N1036" s="16" t="s">
        <v>6339</v>
      </c>
      <c r="O1036" s="16" t="s">
        <v>5840</v>
      </c>
      <c r="P1036" s="16"/>
      <c r="Q1036" s="16"/>
      <c r="R1036" s="16"/>
      <c r="S1036" s="16"/>
      <c r="T1036" s="16" t="s">
        <v>2081</v>
      </c>
      <c r="U1036" s="16" t="s">
        <v>1426</v>
      </c>
      <c r="V1036" s="16"/>
      <c r="W1036" s="16" t="s">
        <v>6018</v>
      </c>
      <c r="X1036" s="16" t="s">
        <v>6019</v>
      </c>
      <c r="Y1036" s="16" t="s">
        <v>6020</v>
      </c>
      <c r="AB1036" s="16"/>
      <c r="AG1036" s="16" t="s">
        <v>6003</v>
      </c>
      <c r="AH1036" s="16" t="s">
        <v>1341</v>
      </c>
      <c r="AI1036" s="16" t="s">
        <v>1893</v>
      </c>
      <c r="AJ1036" s="16" t="s">
        <v>1451</v>
      </c>
      <c r="AL1036" s="16"/>
      <c r="AO1036" s="16">
        <v>-9</v>
      </c>
      <c r="AP1036" s="16">
        <v>-75</v>
      </c>
      <c r="AQ1036" s="16" t="s">
        <v>660</v>
      </c>
      <c r="AR1036" s="21" t="s">
        <v>6017</v>
      </c>
      <c r="AS1036" s="16" t="s">
        <v>6033</v>
      </c>
      <c r="AT1036" s="16" t="s">
        <v>6034</v>
      </c>
      <c r="AU1036" s="16">
        <f t="shared" si="45"/>
        <v>7</v>
      </c>
      <c r="AV1036" s="16" t="s">
        <v>6035</v>
      </c>
      <c r="AW1036" s="16">
        <f t="shared" si="46"/>
        <v>10</v>
      </c>
      <c r="AX1036" s="16">
        <f>Table1[[#This Row], [no. of native regions]]+Table1[[#This Row], [no. of introduced regions]]</f>
        <v>17</v>
      </c>
      <c r="AY1036" s="30">
        <f>Table1[[#This Row], [no. of introduced regions]]/Table1[[#This Row], [no. of native regions]]</f>
        <v>1.4285714285714286</v>
      </c>
      <c r="BC1036" s="26"/>
      <c r="BD1036" s="16" t="s">
        <v>6016</v>
      </c>
      <c r="BH1036" s="16"/>
      <c r="BI1036" s="41"/>
      <c r="BP1036" s="16" t="s">
        <v>6175</v>
      </c>
      <c r="BQ1036" s="16" t="s">
        <v>6174</v>
      </c>
      <c r="BT1036" s="16"/>
      <c r="CC1036" s="16"/>
      <c r="CI1036" s="16" t="s">
        <v>5985</v>
      </c>
      <c r="CQ1036" s="16" t="s">
        <v>119</v>
      </c>
      <c r="CR1036" s="16" t="s">
        <v>119</v>
      </c>
      <c r="CS1036" s="19">
        <v>1765</v>
      </c>
      <c r="CX1036" s="16"/>
      <c r="DA1036" s="16"/>
      <c r="DB1036" s="16"/>
      <c r="DC1036" s="16"/>
      <c r="DE1036" s="16"/>
      <c r="DJ1036" s="16"/>
    </row>
    <row r="1037" spans="1:114" x14ac:dyDescent="0.35">
      <c r="A1037" s="16" t="s">
        <v>6259</v>
      </c>
      <c r="C1037" t="s">
        <v>5991</v>
      </c>
      <c r="D1037" s="32"/>
      <c r="E1037"/>
      <c r="F1037" s="16" t="s">
        <v>5882</v>
      </c>
      <c r="G1037" s="16"/>
      <c r="K1037" s="16"/>
      <c r="L1037" s="16"/>
      <c r="M1037" s="16">
        <f t="shared" si="47"/>
        <v>0</v>
      </c>
      <c r="N1037" s="16" t="s">
        <v>6339</v>
      </c>
      <c r="O1037" s="16" t="s">
        <v>5840</v>
      </c>
      <c r="P1037" s="16"/>
      <c r="Q1037" s="16"/>
      <c r="R1037" s="16"/>
      <c r="S1037" s="16"/>
      <c r="T1037" s="16" t="s">
        <v>5992</v>
      </c>
      <c r="U1037" s="16" t="s">
        <v>1150</v>
      </c>
      <c r="V1037" s="16"/>
      <c r="Y1037" s="16" t="s">
        <v>5993</v>
      </c>
      <c r="AB1037" s="16"/>
      <c r="AF1037" s="16" t="s">
        <v>5995</v>
      </c>
      <c r="AG1037" s="16" t="s">
        <v>6044</v>
      </c>
      <c r="AH1037" s="16" t="s">
        <v>5899</v>
      </c>
      <c r="AI1037" s="16" t="s">
        <v>5961</v>
      </c>
      <c r="AJ1037" s="16" t="s">
        <v>5938</v>
      </c>
      <c r="AL1037" s="16"/>
      <c r="AO1037" s="16">
        <v>30</v>
      </c>
      <c r="AP1037" s="16">
        <v>69</v>
      </c>
      <c r="AQ1037" s="16" t="s">
        <v>711</v>
      </c>
      <c r="AR1037" s="21" t="s">
        <v>5994</v>
      </c>
      <c r="AS1037" s="16" t="s">
        <v>6041</v>
      </c>
      <c r="AT1037" s="16" t="s">
        <v>6042</v>
      </c>
      <c r="AU1037" s="16">
        <f t="shared" si="45"/>
        <v>10</v>
      </c>
      <c r="AV1037" s="16" t="s">
        <v>6043</v>
      </c>
      <c r="AW1037" s="16">
        <f t="shared" si="46"/>
        <v>40</v>
      </c>
      <c r="AX1037" s="16">
        <f>Table1[[#This Row], [no. of native regions]]+Table1[[#This Row], [no. of introduced regions]]</f>
        <v>50</v>
      </c>
      <c r="AY1037" s="30">
        <f>Table1[[#This Row], [no. of introduced regions]]/Table1[[#This Row], [no. of native regions]]</f>
        <v>4</v>
      </c>
      <c r="BC1037" s="26"/>
      <c r="BH1037" s="16"/>
      <c r="BI1037" s="41"/>
      <c r="BP1037" s="16" t="s">
        <v>5366</v>
      </c>
      <c r="BQ1037" s="16" t="s">
        <v>5367</v>
      </c>
      <c r="BR1037" s="16" t="s">
        <v>5368</v>
      </c>
      <c r="BT1037" s="16"/>
      <c r="CC1037" s="16"/>
      <c r="CF1037" s="16" t="s">
        <v>119</v>
      </c>
      <c r="CG1037" s="16" t="s">
        <v>3190</v>
      </c>
      <c r="CH1037" s="16" t="s">
        <v>5366</v>
      </c>
      <c r="CI1037" s="16" t="s">
        <v>5367</v>
      </c>
      <c r="CJ1037" s="16" t="s">
        <v>6125</v>
      </c>
      <c r="CK1037" s="16" t="s">
        <v>5369</v>
      </c>
      <c r="CL1037" s="16" t="s">
        <v>5365</v>
      </c>
      <c r="CM1037" s="16" t="s">
        <v>3546</v>
      </c>
      <c r="CN1037" s="16" t="s">
        <v>3397</v>
      </c>
      <c r="CO1037" s="16" t="s">
        <v>3246</v>
      </c>
      <c r="CQ1037" s="16" t="s">
        <v>119</v>
      </c>
      <c r="CR1037" s="16" t="s">
        <v>119</v>
      </c>
      <c r="CS1037" s="19">
        <v>756</v>
      </c>
      <c r="CX1037" s="16"/>
      <c r="DA1037" s="16"/>
      <c r="DB1037" s="16"/>
      <c r="DC1037" s="16"/>
      <c r="DE1037" s="16"/>
      <c r="DJ1037" s="16"/>
    </row>
    <row r="1038" spans="1:114" x14ac:dyDescent="0.35">
      <c r="A1038" s="16" t="s">
        <v>6259</v>
      </c>
      <c r="C1038" t="s">
        <v>5957</v>
      </c>
      <c r="D1038" s="32"/>
      <c r="E1038"/>
      <c r="F1038" s="16" t="s">
        <v>5882</v>
      </c>
      <c r="G1038" s="16"/>
      <c r="K1038" s="16"/>
      <c r="L1038" s="16"/>
      <c r="M1038" s="16">
        <f t="shared" si="47"/>
        <v>0</v>
      </c>
      <c r="N1038" s="16" t="s">
        <v>6339</v>
      </c>
      <c r="O1038" s="16" t="s">
        <v>5840</v>
      </c>
      <c r="P1038" s="16"/>
      <c r="Q1038" s="16"/>
      <c r="R1038" s="16"/>
      <c r="S1038" s="16"/>
      <c r="T1038" s="16" t="s">
        <v>5959</v>
      </c>
      <c r="U1038" s="16" t="s">
        <v>5960</v>
      </c>
      <c r="V1038" s="16"/>
      <c r="W1038" s="16" t="s">
        <v>5958</v>
      </c>
      <c r="X1038" s="16" t="s">
        <v>679</v>
      </c>
      <c r="AB1038" s="16"/>
      <c r="AH1038" s="16" t="s">
        <v>5899</v>
      </c>
      <c r="AI1038" s="16" t="s">
        <v>5961</v>
      </c>
      <c r="AJ1038" s="16" t="s">
        <v>1430</v>
      </c>
      <c r="AL1038" s="16"/>
      <c r="AO1038" s="16">
        <v>22</v>
      </c>
      <c r="AP1038" s="16">
        <v>96</v>
      </c>
      <c r="AQ1038" s="16" t="s">
        <v>711</v>
      </c>
      <c r="AR1038" s="21" t="s">
        <v>5383</v>
      </c>
      <c r="AS1038" s="16" t="s">
        <v>6024</v>
      </c>
      <c r="AT1038" s="16" t="s">
        <v>6022</v>
      </c>
      <c r="AU1038" s="16">
        <f t="shared" si="45"/>
        <v>10</v>
      </c>
      <c r="AV1038" s="16" t="s">
        <v>6023</v>
      </c>
      <c r="AW1038" s="16">
        <f t="shared" si="46"/>
        <v>26</v>
      </c>
      <c r="AX1038" s="16">
        <f>Table1[[#This Row], [no. of native regions]]+Table1[[#This Row], [no. of introduced regions]]</f>
        <v>36</v>
      </c>
      <c r="AY1038" s="30">
        <f>Table1[[#This Row], [no. of introduced regions]]/Table1[[#This Row], [no. of native regions]]</f>
        <v>2.6</v>
      </c>
      <c r="BC1038" s="26"/>
      <c r="BH1038" s="16"/>
      <c r="BI1038" s="41"/>
      <c r="BP1038" s="16" t="s">
        <v>372</v>
      </c>
      <c r="BQ1038" s="16" t="s">
        <v>5384</v>
      </c>
      <c r="BR1038" s="16" t="s">
        <v>5385</v>
      </c>
      <c r="BT1038" s="16"/>
      <c r="CC1038" s="16"/>
      <c r="CF1038" s="16" t="s">
        <v>119</v>
      </c>
      <c r="CG1038" s="16" t="s">
        <v>3190</v>
      </c>
      <c r="CH1038" s="16" t="s">
        <v>372</v>
      </c>
      <c r="CI1038" s="16" t="s">
        <v>5384</v>
      </c>
      <c r="CJ1038" s="16" t="s">
        <v>6124</v>
      </c>
      <c r="CK1038" s="16" t="s">
        <v>398</v>
      </c>
      <c r="CM1038" s="16" t="s">
        <v>4117</v>
      </c>
      <c r="CN1038" s="16" t="s">
        <v>3773</v>
      </c>
      <c r="CO1038" s="16" t="s">
        <v>4596</v>
      </c>
      <c r="CQ1038" s="16" t="s">
        <v>119</v>
      </c>
      <c r="CR1038" s="16" t="s">
        <v>119</v>
      </c>
      <c r="CS1038" s="19">
        <v>659</v>
      </c>
      <c r="CX1038" s="16"/>
      <c r="DA1038" s="16"/>
      <c r="DB1038" s="16"/>
      <c r="DC1038" s="16"/>
      <c r="DE1038" s="16"/>
      <c r="DJ1038" s="16"/>
    </row>
    <row r="1039" spans="1:114" x14ac:dyDescent="0.35">
      <c r="A1039" s="16" t="s">
        <v>6259</v>
      </c>
      <c r="C1039" t="s">
        <v>5972</v>
      </c>
      <c r="D1039" s="32"/>
      <c r="E1039"/>
      <c r="F1039" s="16" t="s">
        <v>5882</v>
      </c>
      <c r="G1039" s="16"/>
      <c r="K1039" s="16"/>
      <c r="L1039" s="16"/>
      <c r="M1039" s="16">
        <f t="shared" si="47"/>
        <v>0</v>
      </c>
      <c r="N1039" s="16" t="s">
        <v>6339</v>
      </c>
      <c r="O1039" s="16" t="s">
        <v>5840</v>
      </c>
      <c r="P1039" s="16"/>
      <c r="Q1039" s="16"/>
      <c r="R1039" s="16"/>
      <c r="S1039" s="16"/>
      <c r="T1039" s="16" t="s">
        <v>6001</v>
      </c>
      <c r="U1039" s="16"/>
      <c r="V1039" s="16"/>
      <c r="W1039" s="16" t="s">
        <v>5973</v>
      </c>
      <c r="X1039" s="16" t="s">
        <v>1426</v>
      </c>
      <c r="Y1039" s="16" t="s">
        <v>5974</v>
      </c>
      <c r="AB1039" s="16"/>
      <c r="AH1039" s="16" t="s">
        <v>5899</v>
      </c>
      <c r="AI1039" s="16" t="s">
        <v>5975</v>
      </c>
      <c r="AJ1039" s="16" t="s">
        <v>5938</v>
      </c>
      <c r="AL1039" s="16"/>
      <c r="AO1039" s="16">
        <v>19</v>
      </c>
      <c r="AP1039" s="16">
        <v>14</v>
      </c>
      <c r="AQ1039" s="16" t="s">
        <v>711</v>
      </c>
      <c r="AR1039" s="21" t="s">
        <v>6002</v>
      </c>
      <c r="AU1039" s="16">
        <f t="shared" si="45"/>
        <v>1</v>
      </c>
      <c r="AW1039" s="16">
        <f t="shared" si="46"/>
        <v>1</v>
      </c>
      <c r="AX1039" s="16">
        <f>Table1[[#This Row], [no. of native regions]]+Table1[[#This Row], [no. of introduced regions]]</f>
        <v>2</v>
      </c>
      <c r="AY1039" s="30">
        <f>Table1[[#This Row], [no. of introduced regions]]/Table1[[#This Row], [no. of native regions]]</f>
        <v>1</v>
      </c>
      <c r="BC1039" s="26"/>
      <c r="BH1039" s="16"/>
      <c r="BI1039" s="41"/>
      <c r="BP1039" s="16" t="s">
        <v>5407</v>
      </c>
      <c r="BQ1039" s="16" t="s">
        <v>5408</v>
      </c>
      <c r="BR1039" s="16" t="s">
        <v>5409</v>
      </c>
      <c r="BT1039" s="16"/>
      <c r="CC1039" s="16"/>
      <c r="CF1039" s="16" t="s">
        <v>119</v>
      </c>
      <c r="CG1039" s="16" t="s">
        <v>3190</v>
      </c>
      <c r="CH1039" s="16" t="s">
        <v>5407</v>
      </c>
      <c r="CI1039" s="16" t="s">
        <v>5408</v>
      </c>
      <c r="CJ1039" s="16" t="s">
        <v>6126</v>
      </c>
      <c r="CK1039" s="16" t="s">
        <v>5410</v>
      </c>
      <c r="CL1039" s="16" t="s">
        <v>5406</v>
      </c>
      <c r="CM1039" s="16" t="s">
        <v>5354</v>
      </c>
      <c r="CN1039" s="16" t="s">
        <v>3364</v>
      </c>
      <c r="CO1039" s="16" t="s">
        <v>5210</v>
      </c>
      <c r="CQ1039" s="16" t="s">
        <v>119</v>
      </c>
      <c r="CR1039" s="16" t="s">
        <v>119</v>
      </c>
      <c r="CS1039" s="19">
        <v>1894</v>
      </c>
      <c r="CX1039" s="16"/>
      <c r="DA1039" s="16"/>
      <c r="DB1039" s="16"/>
      <c r="DC1039" s="16"/>
      <c r="DE1039" s="16"/>
      <c r="DJ1039" s="16"/>
    </row>
    <row r="1040" spans="1:114" x14ac:dyDescent="0.35">
      <c r="A1040" s="16" t="s">
        <v>6259</v>
      </c>
      <c r="C1040" t="s">
        <v>6011</v>
      </c>
      <c r="D1040" s="32"/>
      <c r="E1040"/>
      <c r="F1040" s="16" t="s">
        <v>5882</v>
      </c>
      <c r="G1040" s="16"/>
      <c r="K1040" s="16"/>
      <c r="L1040" s="16"/>
      <c r="M1040" s="16">
        <f t="shared" si="47"/>
        <v>0</v>
      </c>
      <c r="N1040" s="16"/>
      <c r="O1040" s="16" t="s">
        <v>5840</v>
      </c>
      <c r="P1040" s="16"/>
      <c r="Q1040" s="16"/>
      <c r="R1040" s="16"/>
      <c r="S1040" s="16"/>
      <c r="T1040" s="16" t="s">
        <v>6007</v>
      </c>
      <c r="U1040" s="16" t="s">
        <v>6008</v>
      </c>
      <c r="V1040" s="16"/>
      <c r="Z1040" s="21" t="s">
        <v>6053</v>
      </c>
      <c r="AA1040" s="21"/>
      <c r="AB1040" s="16"/>
      <c r="AH1040" s="16" t="s">
        <v>6010</v>
      </c>
      <c r="AI1040" s="16" t="s">
        <v>1256</v>
      </c>
      <c r="AJ1040" s="16" t="s">
        <v>6012</v>
      </c>
      <c r="AL1040" s="16"/>
      <c r="AO1040" s="16">
        <v>36</v>
      </c>
      <c r="AP1040" s="16">
        <v>28</v>
      </c>
      <c r="AQ1040" s="16" t="s">
        <v>711</v>
      </c>
      <c r="AR1040" s="21" t="s">
        <v>6009</v>
      </c>
      <c r="AS1040" s="16" t="s">
        <v>6051</v>
      </c>
      <c r="AT1040" s="16" t="s">
        <v>6052</v>
      </c>
      <c r="AU1040" s="16">
        <f t="shared" si="45"/>
        <v>2</v>
      </c>
      <c r="AV1040" s="16" t="s">
        <v>666</v>
      </c>
      <c r="AW1040" s="16">
        <f t="shared" si="46"/>
        <v>1</v>
      </c>
      <c r="AX1040" s="16">
        <f>Table1[[#This Row], [no. of native regions]]+Table1[[#This Row], [no. of introduced regions]]</f>
        <v>3</v>
      </c>
      <c r="AY1040" s="30">
        <f>Table1[[#This Row], [no. of introduced regions]]/Table1[[#This Row], [no. of native regions]]</f>
        <v>0.5</v>
      </c>
      <c r="BC1040" s="26"/>
      <c r="BH1040" s="16"/>
      <c r="BI1040" s="41"/>
      <c r="BP1040" s="16" t="s">
        <v>6209</v>
      </c>
      <c r="BQ1040" s="16" t="s">
        <v>6210</v>
      </c>
      <c r="BT1040" s="16"/>
      <c r="CC1040" s="16"/>
      <c r="CQ1040" s="16" t="s">
        <v>119</v>
      </c>
      <c r="CR1040" s="16" t="s">
        <v>119</v>
      </c>
      <c r="CS1040" s="19">
        <v>547</v>
      </c>
      <c r="CX1040" s="16"/>
      <c r="DA1040" s="16"/>
      <c r="DB1040" s="16"/>
      <c r="DC1040" s="16"/>
      <c r="DE1040" s="16"/>
      <c r="DJ1040" s="16"/>
    </row>
    <row r="1041" spans="1:114" x14ac:dyDescent="0.35">
      <c r="A1041" s="16" t="s">
        <v>6259</v>
      </c>
      <c r="C1041" t="s">
        <v>1671</v>
      </c>
      <c r="D1041" s="32"/>
      <c r="E1041"/>
      <c r="F1041" s="16" t="s">
        <v>5882</v>
      </c>
      <c r="G1041" s="16"/>
      <c r="K1041" s="16"/>
      <c r="L1041" s="16"/>
      <c r="M1041" s="16">
        <f t="shared" si="47"/>
        <v>0</v>
      </c>
      <c r="N1041" s="16"/>
      <c r="O1041" s="16" t="s">
        <v>5840</v>
      </c>
      <c r="P1041" s="16"/>
      <c r="Q1041" s="16"/>
      <c r="R1041" s="16"/>
      <c r="S1041" s="16"/>
      <c r="T1041" s="16" t="s">
        <v>1672</v>
      </c>
      <c r="U1041" s="16" t="s">
        <v>6088</v>
      </c>
      <c r="V1041" s="16"/>
      <c r="Y1041" s="16" t="s">
        <v>6089</v>
      </c>
      <c r="AB1041" s="16"/>
      <c r="AF1041" s="16" t="s">
        <v>6085</v>
      </c>
      <c r="AH1041" s="16" t="s">
        <v>1789</v>
      </c>
      <c r="AI1041" s="16" t="s">
        <v>1256</v>
      </c>
      <c r="AJ1041" s="16" t="s">
        <v>1430</v>
      </c>
      <c r="AL1041" s="16"/>
      <c r="AO1041" s="16">
        <v>4</v>
      </c>
      <c r="AP1041" s="16">
        <v>97</v>
      </c>
      <c r="AQ1041" s="16" t="s">
        <v>711</v>
      </c>
      <c r="AR1041" s="21" t="s">
        <v>6084</v>
      </c>
      <c r="AS1041" s="16" t="s">
        <v>5941</v>
      </c>
      <c r="AT1041" s="16" t="s">
        <v>6086</v>
      </c>
      <c r="AU1041" s="16">
        <f t="shared" si="45"/>
        <v>11</v>
      </c>
      <c r="AV1041" s="16" t="s">
        <v>6087</v>
      </c>
      <c r="AW1041" s="16">
        <f t="shared" si="46"/>
        <v>4</v>
      </c>
      <c r="AX1041" s="16">
        <f>Table1[[#This Row], [no. of native regions]]+Table1[[#This Row], [no. of introduced regions]]</f>
        <v>15</v>
      </c>
      <c r="AY1041" s="30">
        <f>Table1[[#This Row], [no. of introduced regions]]/Table1[[#This Row], [no. of native regions]]</f>
        <v>0.36363636363636365</v>
      </c>
      <c r="BC1041" s="26"/>
      <c r="BE1041" s="16" t="s">
        <v>1673</v>
      </c>
      <c r="BH1041" s="16"/>
      <c r="BI1041" s="41"/>
      <c r="BP1041" s="16" t="s">
        <v>6201</v>
      </c>
      <c r="BQ1041" s="16" t="s">
        <v>6202</v>
      </c>
      <c r="BS1041" s="16" t="s">
        <v>6203</v>
      </c>
      <c r="BT1041" s="16"/>
      <c r="CC1041" s="16"/>
      <c r="CD1041" s="16" t="s">
        <v>1674</v>
      </c>
      <c r="CQ1041" s="16" t="s">
        <v>119</v>
      </c>
      <c r="CR1041" s="16" t="s">
        <v>119</v>
      </c>
      <c r="CS1041" s="19">
        <v>659</v>
      </c>
      <c r="CX1041" s="16"/>
      <c r="DA1041" s="16"/>
      <c r="DB1041" s="16"/>
      <c r="DC1041" s="16"/>
      <c r="DE1041" s="16"/>
      <c r="DJ1041" s="16"/>
    </row>
    <row r="1042" spans="1:114" x14ac:dyDescent="0.35">
      <c r="A1042" s="16" t="s">
        <v>6259</v>
      </c>
      <c r="C1042" t="s">
        <v>6059</v>
      </c>
      <c r="D1042" s="32"/>
      <c r="E1042"/>
      <c r="F1042" s="16" t="s">
        <v>5882</v>
      </c>
      <c r="G1042" s="16"/>
      <c r="K1042" s="16"/>
      <c r="L1042" s="16"/>
      <c r="M1042" s="16">
        <f t="shared" si="47"/>
        <v>0</v>
      </c>
      <c r="N1042" s="16"/>
      <c r="O1042" s="16" t="s">
        <v>5840</v>
      </c>
      <c r="P1042" s="16"/>
      <c r="Q1042" s="16"/>
      <c r="R1042" s="16"/>
      <c r="S1042" s="16"/>
      <c r="T1042" s="16" t="s">
        <v>5881</v>
      </c>
      <c r="U1042" s="16" t="s">
        <v>5884</v>
      </c>
      <c r="V1042" s="16"/>
      <c r="Z1042" s="21" t="s">
        <v>6060</v>
      </c>
      <c r="AA1042" s="21"/>
      <c r="AB1042" s="16"/>
      <c r="AF1042" s="16" t="s">
        <v>5880</v>
      </c>
      <c r="AG1042" s="16" t="s">
        <v>6059</v>
      </c>
      <c r="AH1042" s="16" t="s">
        <v>1287</v>
      </c>
      <c r="AI1042" s="16" t="s">
        <v>997</v>
      </c>
      <c r="AJ1042" s="16" t="s">
        <v>1282</v>
      </c>
      <c r="AL1042" s="16"/>
      <c r="AO1042" s="16">
        <v>41</v>
      </c>
      <c r="AP1042" s="16">
        <v>75</v>
      </c>
      <c r="AQ1042" s="16" t="s">
        <v>711</v>
      </c>
      <c r="AR1042" s="21" t="s">
        <v>5883</v>
      </c>
      <c r="AS1042" s="16" t="s">
        <v>5885</v>
      </c>
      <c r="AT1042" s="16" t="s">
        <v>5886</v>
      </c>
      <c r="AU1042" s="16">
        <f t="shared" si="45"/>
        <v>13</v>
      </c>
      <c r="AV1042" s="16" t="s">
        <v>5887</v>
      </c>
      <c r="AW1042" s="16">
        <f t="shared" si="46"/>
        <v>116</v>
      </c>
      <c r="AX1042" s="16">
        <f>Table1[[#This Row], [no. of native regions]]+Table1[[#This Row], [no. of introduced regions]]</f>
        <v>129</v>
      </c>
      <c r="AY1042" s="30">
        <f>Table1[[#This Row], [no. of introduced regions]]/Table1[[#This Row], [no. of native regions]]</f>
        <v>8.9230769230769234</v>
      </c>
      <c r="BC1042" s="26"/>
      <c r="BH1042" s="16"/>
      <c r="BI1042" s="41"/>
      <c r="BP1042" s="16" t="s">
        <v>5889</v>
      </c>
      <c r="BQ1042" s="16" t="s">
        <v>5890</v>
      </c>
      <c r="BR1042" s="16" t="s">
        <v>5891</v>
      </c>
      <c r="BT1042" s="16"/>
      <c r="CC1042" s="16"/>
      <c r="CF1042" s="16" t="s">
        <v>119</v>
      </c>
      <c r="CG1042" s="16" t="s">
        <v>3190</v>
      </c>
      <c r="CH1042" s="16" t="s">
        <v>3763</v>
      </c>
      <c r="CI1042" s="16" t="s">
        <v>5888</v>
      </c>
      <c r="CJ1042" s="16" t="s">
        <v>3764</v>
      </c>
      <c r="CK1042" s="16" t="s">
        <v>3765</v>
      </c>
      <c r="CL1042" s="16" t="s">
        <v>3762</v>
      </c>
      <c r="CM1042" s="16" t="s">
        <v>3210</v>
      </c>
      <c r="CN1042" s="16" t="s">
        <v>3373</v>
      </c>
      <c r="CO1042" s="16" t="s">
        <v>3766</v>
      </c>
      <c r="CQ1042" s="16" t="s">
        <v>119</v>
      </c>
      <c r="CR1042" s="16" t="s">
        <v>119</v>
      </c>
      <c r="CS1042" s="19">
        <v>659</v>
      </c>
      <c r="CX1042" s="16"/>
      <c r="DA1042" s="16"/>
      <c r="DB1042" s="16"/>
      <c r="DC1042" s="16"/>
      <c r="DE1042" s="16"/>
      <c r="DJ1042" s="16"/>
    </row>
    <row r="1043" spans="1:114" x14ac:dyDescent="0.35">
      <c r="A1043" s="16" t="s">
        <v>6259</v>
      </c>
      <c r="C1043" t="s">
        <v>5976</v>
      </c>
      <c r="D1043" s="32"/>
      <c r="E1043"/>
      <c r="F1043" s="16" t="s">
        <v>5882</v>
      </c>
      <c r="G1043" s="16"/>
      <c r="K1043" s="16"/>
      <c r="L1043" s="16"/>
      <c r="M1043" s="16">
        <f t="shared" si="47"/>
        <v>0</v>
      </c>
      <c r="N1043" s="16" t="s">
        <v>6339</v>
      </c>
      <c r="O1043" s="16" t="s">
        <v>731</v>
      </c>
      <c r="P1043" s="16"/>
      <c r="Q1043" s="16"/>
      <c r="R1043" s="16"/>
      <c r="S1043" s="16"/>
      <c r="T1043" s="16" t="s">
        <v>5977</v>
      </c>
      <c r="U1043" s="16" t="s">
        <v>5979</v>
      </c>
      <c r="V1043" s="16"/>
      <c r="AB1043" s="16"/>
      <c r="AH1043" s="16" t="s">
        <v>2543</v>
      </c>
      <c r="AI1043" s="16" t="s">
        <v>5982</v>
      </c>
      <c r="AJ1043" s="16" t="s">
        <v>5983</v>
      </c>
      <c r="AL1043" s="16"/>
      <c r="AO1043" s="16">
        <v>13</v>
      </c>
      <c r="AP1043" s="16">
        <v>30</v>
      </c>
      <c r="AQ1043" s="16" t="s">
        <v>5981</v>
      </c>
      <c r="AR1043" s="21" t="s">
        <v>5978</v>
      </c>
      <c r="AS1043" s="16" t="s">
        <v>5980</v>
      </c>
      <c r="AT1043" s="16" t="s">
        <v>6036</v>
      </c>
      <c r="AU1043" s="16">
        <f t="shared" si="45"/>
        <v>4</v>
      </c>
      <c r="AV1043" s="16" t="s">
        <v>6037</v>
      </c>
      <c r="AW1043" s="16">
        <f t="shared" si="46"/>
        <v>161</v>
      </c>
      <c r="AX1043" s="16">
        <f>Table1[[#This Row], [no. of native regions]]+Table1[[#This Row], [no. of introduced regions]]</f>
        <v>165</v>
      </c>
      <c r="AY1043" s="30">
        <f>Table1[[#This Row], [no. of introduced regions]]/Table1[[#This Row], [no. of native regions]]</f>
        <v>40.25</v>
      </c>
      <c r="BC1043" s="26"/>
      <c r="BH1043" s="16"/>
      <c r="BI1043" s="41"/>
      <c r="BP1043" s="16" t="s">
        <v>6176</v>
      </c>
      <c r="BQ1043" s="16" t="s">
        <v>6177</v>
      </c>
      <c r="BS1043" s="16" t="s">
        <v>6178</v>
      </c>
      <c r="BT1043" s="16"/>
      <c r="CC1043" s="16"/>
      <c r="CR1043" s="16" t="s">
        <v>119</v>
      </c>
      <c r="CS1043" s="19">
        <v>1596</v>
      </c>
      <c r="CX1043" s="16"/>
      <c r="DA1043" s="16"/>
      <c r="DB1043" s="16"/>
      <c r="DC1043" s="16"/>
      <c r="DE1043" s="16"/>
      <c r="DJ1043" s="16"/>
    </row>
    <row r="1044" spans="1:114" x14ac:dyDescent="0.35">
      <c r="A1044" s="16" t="s">
        <v>6259</v>
      </c>
      <c r="C1044" t="s">
        <v>1138</v>
      </c>
      <c r="D1044" s="20"/>
      <c r="E1044"/>
      <c r="F1044" s="16" t="s">
        <v>1593</v>
      </c>
      <c r="G1044" s="16"/>
      <c r="K1044" s="16"/>
      <c r="L1044" s="16"/>
      <c r="M1044" s="16">
        <f t="shared" si="47"/>
        <v>0</v>
      </c>
      <c r="N1044" s="16" t="s">
        <v>1593</v>
      </c>
      <c r="O1044" s="16" t="s">
        <v>1593</v>
      </c>
      <c r="P1044" s="16" t="s">
        <v>1593</v>
      </c>
      <c r="Q1044" s="16"/>
      <c r="R1044" s="16"/>
      <c r="S1044" s="16"/>
      <c r="T1044" s="16" t="s">
        <v>6236</v>
      </c>
      <c r="U1044" s="16" t="s">
        <v>6236</v>
      </c>
      <c r="V1044" s="16" t="s">
        <v>6236</v>
      </c>
      <c r="AB1044" s="16" t="s">
        <v>6237</v>
      </c>
      <c r="AE1044" s="16" t="s">
        <v>6243</v>
      </c>
      <c r="AF1044" s="16" t="s">
        <v>6244</v>
      </c>
      <c r="AI1044" s="16" t="s">
        <v>6237</v>
      </c>
      <c r="AJ1044" s="16" t="s">
        <v>6238</v>
      </c>
      <c r="AL1044" s="16" t="s">
        <v>1593</v>
      </c>
      <c r="AO1044" s="16" t="s">
        <v>1593</v>
      </c>
      <c r="AP1044" s="16" t="s">
        <v>1593</v>
      </c>
      <c r="AQ1044" s="16" t="s">
        <v>1593</v>
      </c>
      <c r="AS1044" s="16" t="s">
        <v>6236</v>
      </c>
      <c r="AT1044" s="16" t="s">
        <v>6236</v>
      </c>
      <c r="AU1044" s="16" t="s">
        <v>6245</v>
      </c>
      <c r="AV1044" s="16" t="s">
        <v>6236</v>
      </c>
      <c r="AW1044" s="16" t="s">
        <v>6245</v>
      </c>
      <c r="AX1044" s="16" t="s">
        <v>6245</v>
      </c>
      <c r="AY1044" s="30" t="s">
        <v>6245</v>
      </c>
      <c r="AZ1044" s="16" t="s">
        <v>6252</v>
      </c>
      <c r="BA1044" s="16" t="s">
        <v>1593</v>
      </c>
      <c r="BB1044" s="16" t="s">
        <v>6368</v>
      </c>
      <c r="BC1044" s="26" t="s">
        <v>6368</v>
      </c>
      <c r="BD1044" s="16" t="s">
        <v>7326</v>
      </c>
      <c r="BE1044" s="16" t="s">
        <v>1142</v>
      </c>
      <c r="BG1044" s="16" t="s">
        <v>6522</v>
      </c>
      <c r="BH1044" s="16"/>
      <c r="BI1044" s="41"/>
      <c r="BN1044" s="16" t="s">
        <v>1143</v>
      </c>
      <c r="BT1044" s="16"/>
      <c r="BV1044" s="16" t="s">
        <v>1144</v>
      </c>
      <c r="CC1044" s="16"/>
      <c r="CF1044" s="16" t="s">
        <v>1593</v>
      </c>
      <c r="CG1044" s="16" t="s">
        <v>1593</v>
      </c>
      <c r="CH1044" s="16" t="s">
        <v>6251</v>
      </c>
      <c r="CI1044" s="16" t="s">
        <v>1593</v>
      </c>
      <c r="CJ1044" s="16" t="s">
        <v>6250</v>
      </c>
      <c r="CK1044" s="16" t="s">
        <v>6246</v>
      </c>
      <c r="CL1044" s="16" t="s">
        <v>6250</v>
      </c>
      <c r="CM1044" s="16" t="s">
        <v>6250</v>
      </c>
      <c r="CN1044" s="16" t="s">
        <v>6250</v>
      </c>
      <c r="CO1044" s="16" t="s">
        <v>6250</v>
      </c>
      <c r="CS1044" s="29" t="s">
        <v>5882</v>
      </c>
      <c r="CX1044" s="16"/>
      <c r="CZ1044" s="16" t="s">
        <v>1139</v>
      </c>
      <c r="DA1044" s="16"/>
      <c r="DB1044" s="16"/>
      <c r="DC1044" s="16"/>
      <c r="DE1044" s="16"/>
      <c r="DJ1044" s="16"/>
    </row>
    <row r="1045" spans="1:114" x14ac:dyDescent="0.35">
      <c r="A1045" s="16" t="s">
        <v>6259</v>
      </c>
      <c r="C1045" t="s">
        <v>1728</v>
      </c>
      <c r="D1045" s="32"/>
      <c r="E1045"/>
      <c r="F1045" s="16" t="s">
        <v>1593</v>
      </c>
      <c r="G1045" s="16"/>
      <c r="K1045" s="16"/>
      <c r="L1045" s="16"/>
      <c r="M1045" s="16">
        <f t="shared" si="47"/>
        <v>0</v>
      </c>
      <c r="N1045" s="16" t="s">
        <v>6339</v>
      </c>
      <c r="O1045" s="16"/>
      <c r="P1045" s="16"/>
      <c r="Q1045" s="16"/>
      <c r="R1045" s="16"/>
      <c r="S1045" s="16"/>
      <c r="T1045" s="16" t="s">
        <v>1729</v>
      </c>
      <c r="U1045" s="16"/>
      <c r="V1045" s="16"/>
      <c r="W1045" s="16" t="s">
        <v>1730</v>
      </c>
      <c r="AB1045" s="16"/>
      <c r="AG1045" s="16" t="s">
        <v>1732</v>
      </c>
      <c r="AH1045" s="16" t="s">
        <v>1731</v>
      </c>
      <c r="AI1045" s="16" t="s">
        <v>731</v>
      </c>
      <c r="AJ1045" s="16" t="s">
        <v>1733</v>
      </c>
      <c r="AL1045" s="16"/>
      <c r="AS1045" s="16" t="s">
        <v>1734</v>
      </c>
      <c r="AY1045" s="30"/>
      <c r="BC1045" s="26"/>
      <c r="BH1045" s="16"/>
      <c r="BI1045" s="41"/>
      <c r="BJ1045" s="16" t="s">
        <v>1728</v>
      </c>
      <c r="BT1045" s="16"/>
      <c r="CC1045" s="16"/>
      <c r="CK1045" s="16" t="s">
        <v>1735</v>
      </c>
      <c r="CS1045" s="19"/>
      <c r="CX1045" s="16"/>
      <c r="DA1045" s="16"/>
      <c r="DB1045" s="16"/>
      <c r="DC1045" s="16"/>
      <c r="DE1045" s="16"/>
      <c r="DJ1045" s="16"/>
    </row>
    <row r="1046" spans="1:114" x14ac:dyDescent="0.35">
      <c r="A1046" s="16" t="s">
        <v>6259</v>
      </c>
      <c r="C1046" t="s">
        <v>165</v>
      </c>
      <c r="D1046" s="32"/>
      <c r="E1046"/>
      <c r="G1046" s="16"/>
      <c r="K1046" s="16"/>
      <c r="L1046" s="16"/>
      <c r="M1046" s="16">
        <f t="shared" si="47"/>
        <v>0</v>
      </c>
      <c r="N1046" s="16" t="s">
        <v>6340</v>
      </c>
      <c r="O1046" s="16" t="s">
        <v>1187</v>
      </c>
      <c r="P1046" s="16"/>
      <c r="Q1046" s="16"/>
      <c r="R1046" s="16"/>
      <c r="S1046" s="16" t="s">
        <v>1223</v>
      </c>
      <c r="T1046" s="22" t="s">
        <v>6338</v>
      </c>
      <c r="U1046" s="16" t="s">
        <v>679</v>
      </c>
      <c r="V1046" s="16"/>
      <c r="AB1046" s="16"/>
      <c r="AH1046" s="16" t="s">
        <v>1213</v>
      </c>
      <c r="AI1046" s="16" t="s">
        <v>1214</v>
      </c>
      <c r="AJ1046" s="16" t="s">
        <v>1215</v>
      </c>
      <c r="AL1046" s="16"/>
      <c r="AU1046" s="16">
        <f>LEN(AT1046)-LEN(SUBSTITUTE(AT1046,",",""))+1</f>
        <v>1</v>
      </c>
      <c r="AW1046" s="16">
        <f>LEN(AV1046)-LEN(SUBSTITUTE(AV1046,",",""))+1</f>
        <v>1</v>
      </c>
      <c r="AY1046" s="30">
        <f>Table1[[#This Row], [no. of introduced regions]]/Table1[[#This Row], [no. of native regions]]</f>
        <v>1</v>
      </c>
      <c r="BA1046" s="16" t="s">
        <v>1216</v>
      </c>
      <c r="BB1046" s="16" t="s">
        <v>1217</v>
      </c>
      <c r="BC1046" s="26"/>
      <c r="BD1046" s="16" t="s">
        <v>1219</v>
      </c>
      <c r="BE1046" s="16" t="s">
        <v>666</v>
      </c>
      <c r="BH1046" s="16" t="s">
        <v>1220</v>
      </c>
      <c r="BI1046" s="41"/>
      <c r="BJ1046" s="16" t="s">
        <v>165</v>
      </c>
      <c r="BN1046" s="16" t="s">
        <v>167</v>
      </c>
      <c r="BP1046" s="16" t="s">
        <v>558</v>
      </c>
      <c r="BQ1046" s="16" t="s">
        <v>1224</v>
      </c>
      <c r="BS1046" s="16" t="s">
        <v>1225</v>
      </c>
      <c r="BT1046" s="16" t="s">
        <v>1226</v>
      </c>
      <c r="BU1046" s="16" t="s">
        <v>166</v>
      </c>
      <c r="BV1046" s="16" t="s">
        <v>560</v>
      </c>
      <c r="BY1046" s="16" t="s">
        <v>1227</v>
      </c>
      <c r="CC1046" s="16" t="s">
        <v>1221</v>
      </c>
      <c r="CD1046" s="16" t="s">
        <v>1222</v>
      </c>
      <c r="CS1046" s="19"/>
      <c r="CX1046" s="16"/>
      <c r="DA1046" s="16"/>
      <c r="DB1046" s="16"/>
      <c r="DC1046" s="16"/>
      <c r="DE1046" s="16"/>
      <c r="DJ1046" s="16"/>
    </row>
    <row r="1047" spans="1:114" x14ac:dyDescent="0.35">
      <c r="A1047" s="16" t="s">
        <v>6259</v>
      </c>
      <c r="C1047" t="s">
        <v>1234</v>
      </c>
      <c r="D1047" s="32"/>
      <c r="E1047"/>
      <c r="G1047" s="16"/>
      <c r="K1047" s="16"/>
      <c r="L1047" s="16"/>
      <c r="M1047" s="16">
        <f t="shared" si="47"/>
        <v>0</v>
      </c>
      <c r="N1047" s="16" t="s">
        <v>6339</v>
      </c>
      <c r="O1047" s="16" t="s">
        <v>651</v>
      </c>
      <c r="P1047" s="16"/>
      <c r="Q1047" s="16"/>
      <c r="R1047" s="16"/>
      <c r="S1047" s="16"/>
      <c r="T1047" s="16" t="s">
        <v>1235</v>
      </c>
      <c r="U1047" s="16" t="s">
        <v>1150</v>
      </c>
      <c r="V1047" s="16"/>
      <c r="AB1047" s="16"/>
      <c r="AG1047" s="16" t="s">
        <v>1236</v>
      </c>
      <c r="AH1047" s="16" t="s">
        <v>752</v>
      </c>
      <c r="AJ1047" s="16" t="s">
        <v>711</v>
      </c>
      <c r="AL1047" s="16"/>
      <c r="AU1047" s="16">
        <f>LEN(AT1047)-LEN(SUBSTITUTE(AT1047,",",""))+1</f>
        <v>1</v>
      </c>
      <c r="AW1047" s="16">
        <f>LEN(AV1047)-LEN(SUBSTITUTE(AV1047,",",""))+1</f>
        <v>1</v>
      </c>
      <c r="AY1047" s="30">
        <f>Table1[[#This Row], [no. of introduced regions]]/Table1[[#This Row], [no. of native regions]]</f>
        <v>1</v>
      </c>
      <c r="BC1047" s="26"/>
      <c r="BH1047" s="16"/>
      <c r="BI1047" s="41"/>
      <c r="BT1047" s="16"/>
      <c r="CC1047" s="16"/>
      <c r="CS1047" s="19"/>
      <c r="CX1047" s="16"/>
      <c r="DA1047" s="16"/>
      <c r="DB1047" s="16"/>
      <c r="DC1047" s="16"/>
      <c r="DE1047" s="16"/>
      <c r="DJ1047" s="16"/>
    </row>
    <row r="1048" spans="1:114" x14ac:dyDescent="0.35">
      <c r="A1048" s="16" t="s">
        <v>6259</v>
      </c>
      <c r="C1048" t="s">
        <v>483</v>
      </c>
      <c r="D1048" s="32"/>
      <c r="E1048"/>
      <c r="G1048" s="16"/>
      <c r="K1048" s="16"/>
      <c r="L1048" s="16"/>
      <c r="M1048" s="16">
        <f t="shared" si="47"/>
        <v>0</v>
      </c>
      <c r="N1048" s="16" t="s">
        <v>6339</v>
      </c>
      <c r="O1048" s="16"/>
      <c r="P1048" s="16"/>
      <c r="Q1048" s="16"/>
      <c r="R1048" s="16"/>
      <c r="S1048" s="16"/>
      <c r="T1048" s="16" t="s">
        <v>1320</v>
      </c>
      <c r="U1048" s="16" t="s">
        <v>679</v>
      </c>
      <c r="V1048" s="16"/>
      <c r="AB1048" s="16" t="s">
        <v>1322</v>
      </c>
      <c r="AF1048" s="16" t="s">
        <v>5962</v>
      </c>
      <c r="AH1048" s="16" t="s">
        <v>799</v>
      </c>
      <c r="AI1048" s="16" t="s">
        <v>731</v>
      </c>
      <c r="AJ1048" s="16" t="s">
        <v>1323</v>
      </c>
      <c r="AL1048" s="16"/>
      <c r="AO1048" s="16">
        <v>-14</v>
      </c>
      <c r="AP1048" s="16">
        <v>-60</v>
      </c>
      <c r="AQ1048" s="16" t="s">
        <v>660</v>
      </c>
      <c r="AR1048" s="21" t="s">
        <v>1321</v>
      </c>
      <c r="AT1048" s="16" t="s">
        <v>1324</v>
      </c>
      <c r="AU1048" s="16">
        <f>LEN(AT1048)-LEN(SUBSTITUTE(AT1048,",",""))+1</f>
        <v>2</v>
      </c>
      <c r="AV1048" s="16" t="s">
        <v>1325</v>
      </c>
      <c r="AW1048" s="16">
        <f>LEN(AV1048)-LEN(SUBSTITUTE(AV1048,",",""))+1</f>
        <v>90</v>
      </c>
      <c r="AX1048" s="16">
        <f>Table1[[#This Row], [no. of native regions]]+Table1[[#This Row], [no. of introduced regions]]</f>
        <v>92</v>
      </c>
      <c r="AY1048" s="30">
        <f>Table1[[#This Row], [no. of introduced regions]]/Table1[[#This Row], [no. of native regions]]</f>
        <v>45</v>
      </c>
      <c r="BA1048" s="16" t="s">
        <v>1057</v>
      </c>
      <c r="BB1048" s="16" t="s">
        <v>804</v>
      </c>
      <c r="BC1048" s="26" t="s">
        <v>805</v>
      </c>
      <c r="BD1048" s="16" t="s">
        <v>806</v>
      </c>
      <c r="BE1048" s="16" t="s">
        <v>666</v>
      </c>
      <c r="BH1048" s="16" t="s">
        <v>119</v>
      </c>
      <c r="BI1048" s="41"/>
      <c r="BJ1048" s="16" t="s">
        <v>483</v>
      </c>
      <c r="BM1048" s="16" t="s">
        <v>1327</v>
      </c>
      <c r="BN1048" s="16" t="s">
        <v>666</v>
      </c>
      <c r="BP1048" s="16" t="s">
        <v>484</v>
      </c>
      <c r="BQ1048" s="16" t="s">
        <v>485</v>
      </c>
      <c r="BS1048" s="16" t="s">
        <v>812</v>
      </c>
      <c r="BT1048" s="16" t="s">
        <v>1328</v>
      </c>
      <c r="BU1048" s="16" t="s">
        <v>486</v>
      </c>
      <c r="BV1048" s="16" t="s">
        <v>487</v>
      </c>
      <c r="BY1048" s="16" t="s">
        <v>74</v>
      </c>
      <c r="CA1048" s="16" t="s">
        <v>1329</v>
      </c>
      <c r="CC1048" s="16" t="s">
        <v>1326</v>
      </c>
      <c r="CK1048" s="16" t="s">
        <v>807</v>
      </c>
      <c r="CQ1048" s="16" t="s">
        <v>119</v>
      </c>
      <c r="CR1048" s="16" t="s">
        <v>119</v>
      </c>
      <c r="CS1048" s="19">
        <v>1621</v>
      </c>
      <c r="CX1048" s="16"/>
      <c r="CZ1048" s="16">
        <v>4073</v>
      </c>
      <c r="DA1048" s="16"/>
      <c r="DB1048" s="16" t="s">
        <v>816</v>
      </c>
      <c r="DC1048" s="16" t="s">
        <v>817</v>
      </c>
      <c r="DE1048" s="16"/>
      <c r="DF1048" s="16" t="s">
        <v>818</v>
      </c>
      <c r="DJ1048" s="16"/>
    </row>
    <row r="1049" spans="1:114" x14ac:dyDescent="0.35">
      <c r="A1049" s="16" t="s">
        <v>6259</v>
      </c>
      <c r="C1049" t="s">
        <v>1364</v>
      </c>
      <c r="D1049" s="32"/>
      <c r="E1049"/>
      <c r="G1049" s="16"/>
      <c r="K1049" s="16"/>
      <c r="L1049" s="16"/>
      <c r="M1049" s="16">
        <f t="shared" si="47"/>
        <v>0</v>
      </c>
      <c r="N1049" s="16" t="s">
        <v>6339</v>
      </c>
      <c r="O1049" s="16"/>
      <c r="P1049" s="16"/>
      <c r="Q1049" s="16"/>
      <c r="R1049" s="16"/>
      <c r="S1049" s="16"/>
      <c r="T1049" s="16"/>
      <c r="U1049" s="16"/>
      <c r="V1049" s="16"/>
      <c r="AB1049" s="16"/>
      <c r="AL1049" s="16"/>
      <c r="AY1049" s="30"/>
      <c r="BC1049" s="26"/>
      <c r="BH1049" s="16"/>
      <c r="BI1049" s="41"/>
      <c r="BT1049" s="16"/>
      <c r="CC1049" s="16"/>
      <c r="CS1049" s="19"/>
      <c r="CX1049" s="16"/>
      <c r="DA1049" s="16"/>
      <c r="DB1049" s="16"/>
      <c r="DC1049" s="16"/>
      <c r="DE1049" s="16"/>
      <c r="DJ1049" s="16"/>
    </row>
    <row r="1050" spans="1:114" x14ac:dyDescent="0.35">
      <c r="A1050" s="16" t="s">
        <v>6259</v>
      </c>
      <c r="C1050" t="s">
        <v>445</v>
      </c>
      <c r="D1050" s="32"/>
      <c r="E1050"/>
      <c r="G1050" s="16"/>
      <c r="I1050" s="16"/>
      <c r="K1050" s="16"/>
      <c r="L1050" s="16"/>
      <c r="M1050" s="16">
        <f t="shared" si="47"/>
        <v>0</v>
      </c>
      <c r="N1050" s="16"/>
      <c r="O1050" s="16"/>
      <c r="P1050" s="16"/>
      <c r="Q1050" s="16"/>
      <c r="R1050" s="16"/>
      <c r="S1050" s="16"/>
      <c r="T1050" s="16"/>
      <c r="U1050" s="16"/>
      <c r="V1050" s="16"/>
      <c r="AB1050" s="16"/>
      <c r="AL1050" s="16"/>
      <c r="AY1050" s="30"/>
      <c r="BC1050" s="26"/>
      <c r="BH1050" s="16"/>
      <c r="BI1050" s="41"/>
      <c r="BT1050" s="16"/>
      <c r="CC1050" s="16"/>
      <c r="CS1050" s="19"/>
      <c r="CX1050" s="16"/>
      <c r="DA1050" s="16"/>
      <c r="DB1050" s="16"/>
      <c r="DC1050" s="16"/>
      <c r="DE1050" s="16"/>
      <c r="DJ1050" s="16"/>
    </row>
    <row r="1051" spans="1:114" x14ac:dyDescent="0.35">
      <c r="A1051" s="16" t="s">
        <v>6259</v>
      </c>
      <c r="C1051" t="s">
        <v>1415</v>
      </c>
      <c r="D1051" s="32"/>
      <c r="E1051"/>
      <c r="G1051" s="16"/>
      <c r="K1051" s="16"/>
      <c r="L1051" s="16"/>
      <c r="M1051" s="16">
        <f t="shared" si="47"/>
        <v>0</v>
      </c>
      <c r="N1051" s="16"/>
      <c r="O1051" s="16" t="s">
        <v>1187</v>
      </c>
      <c r="P1051" s="16"/>
      <c r="Q1051" s="16"/>
      <c r="R1051" s="16"/>
      <c r="S1051" s="16"/>
      <c r="T1051" s="16" t="s">
        <v>1416</v>
      </c>
      <c r="U1051" s="16" t="s">
        <v>679</v>
      </c>
      <c r="V1051" s="16"/>
      <c r="W1051" s="16" t="s">
        <v>1417</v>
      </c>
      <c r="AB1051" s="16"/>
      <c r="AH1051" s="16" t="s">
        <v>1076</v>
      </c>
      <c r="AI1051" s="16" t="s">
        <v>1248</v>
      </c>
      <c r="AJ1051" s="16" t="s">
        <v>1419</v>
      </c>
      <c r="AL1051" s="16"/>
      <c r="AR1051" s="16" t="s">
        <v>1418</v>
      </c>
      <c r="AT1051" s="16" t="s">
        <v>1299</v>
      </c>
      <c r="AU1051" s="16">
        <f>LEN(AT1051)-LEN(SUBSTITUTE(AT1051,",",""))+1</f>
        <v>4</v>
      </c>
      <c r="AV1051" s="16" t="s">
        <v>666</v>
      </c>
      <c r="AW1051" s="16">
        <f>LEN(AV1051)-LEN(SUBSTITUTE(AV1051,",",""))+1</f>
        <v>1</v>
      </c>
      <c r="AY1051" s="30"/>
      <c r="BC1051" s="26"/>
      <c r="BD1051" s="16" t="s">
        <v>7325</v>
      </c>
      <c r="BE1051" s="16" t="s">
        <v>1421</v>
      </c>
      <c r="BH1051" s="16" t="s">
        <v>1220</v>
      </c>
      <c r="BI1051" s="41"/>
      <c r="BJ1051" s="16" t="s">
        <v>1415</v>
      </c>
      <c r="BN1051" s="16" t="s">
        <v>1422</v>
      </c>
      <c r="BP1051" s="16" t="s">
        <v>1422</v>
      </c>
      <c r="BQ1051" s="16" t="s">
        <v>1423</v>
      </c>
      <c r="BT1051" s="16"/>
      <c r="CC1051" s="16"/>
      <c r="CS1051" s="19"/>
      <c r="CX1051" s="16"/>
      <c r="DA1051" s="16"/>
      <c r="DB1051" s="16"/>
      <c r="DC1051" s="16"/>
      <c r="DE1051" s="16"/>
      <c r="DJ1051" s="16"/>
    </row>
    <row r="1052" spans="1:114" x14ac:dyDescent="0.35">
      <c r="A1052" s="16" t="s">
        <v>6259</v>
      </c>
      <c r="C1052" t="s">
        <v>1439</v>
      </c>
      <c r="D1052" s="32"/>
      <c r="E1052"/>
      <c r="G1052" s="16"/>
      <c r="K1052" s="16"/>
      <c r="L1052" s="16"/>
      <c r="M1052" s="16">
        <f t="shared" si="47"/>
        <v>0</v>
      </c>
      <c r="N1052" s="16" t="s">
        <v>6339</v>
      </c>
      <c r="O1052" s="16"/>
      <c r="P1052" s="16"/>
      <c r="Q1052" s="16"/>
      <c r="R1052" s="16"/>
      <c r="S1052" s="16"/>
      <c r="T1052" s="16"/>
      <c r="U1052" s="16"/>
      <c r="V1052" s="16"/>
      <c r="AB1052" s="16"/>
      <c r="AL1052" s="16"/>
      <c r="AY1052" s="30"/>
      <c r="BC1052" s="26"/>
      <c r="BH1052" s="16"/>
      <c r="BI1052" s="41"/>
      <c r="BT1052" s="16"/>
      <c r="CC1052" s="16"/>
      <c r="CS1052" s="19"/>
      <c r="CX1052" s="16"/>
      <c r="DA1052" s="16"/>
      <c r="DB1052" s="16"/>
      <c r="DC1052" s="16"/>
      <c r="DE1052" s="16"/>
      <c r="DJ1052" s="16"/>
    </row>
    <row r="1053" spans="1:114" x14ac:dyDescent="0.35">
      <c r="A1053" s="16" t="s">
        <v>6259</v>
      </c>
      <c r="C1053" t="s">
        <v>1440</v>
      </c>
      <c r="D1053" s="32"/>
      <c r="E1053"/>
      <c r="G1053" s="16"/>
      <c r="K1053" s="16"/>
      <c r="L1053" s="16"/>
      <c r="M1053" s="16">
        <f t="shared" si="47"/>
        <v>0</v>
      </c>
      <c r="N1053" s="16" t="s">
        <v>6339</v>
      </c>
      <c r="O1053" s="16"/>
      <c r="P1053" s="16"/>
      <c r="Q1053" s="16"/>
      <c r="R1053" s="16"/>
      <c r="S1053" s="16"/>
      <c r="T1053" s="16"/>
      <c r="U1053" s="16"/>
      <c r="V1053" s="16"/>
      <c r="AB1053" s="16"/>
      <c r="AL1053" s="16"/>
      <c r="AY1053" s="30"/>
      <c r="BC1053" s="26"/>
      <c r="BH1053" s="16"/>
      <c r="BI1053" s="41"/>
      <c r="BT1053" s="16"/>
      <c r="CC1053" s="16"/>
      <c r="CS1053" s="19"/>
      <c r="CX1053" s="16"/>
      <c r="DA1053" s="16"/>
      <c r="DB1053" s="16"/>
      <c r="DC1053" s="16"/>
      <c r="DE1053" s="16"/>
      <c r="DJ1053" s="16"/>
    </row>
    <row r="1054" spans="1:114" x14ac:dyDescent="0.35">
      <c r="A1054" s="16" t="s">
        <v>6259</v>
      </c>
      <c r="C1054" t="s">
        <v>1138</v>
      </c>
      <c r="D1054" s="20"/>
      <c r="E1054"/>
      <c r="G1054" s="16"/>
      <c r="K1054" s="16"/>
      <c r="L1054" s="16"/>
      <c r="M1054" s="16">
        <f t="shared" si="47"/>
        <v>0</v>
      </c>
      <c r="N1054" s="16"/>
      <c r="O1054" s="16"/>
      <c r="P1054" s="16"/>
      <c r="Q1054" s="16"/>
      <c r="R1054" s="16"/>
      <c r="S1054" s="16"/>
      <c r="T1054" s="16"/>
      <c r="U1054" s="16"/>
      <c r="V1054" s="16"/>
      <c r="AB1054" s="16"/>
      <c r="AL1054" s="16"/>
      <c r="AY1054" s="30"/>
      <c r="BB1054" s="16" t="s">
        <v>1140</v>
      </c>
      <c r="BC1054" s="26"/>
      <c r="BE1054" s="16" t="s">
        <v>1145</v>
      </c>
      <c r="BH1054" s="16"/>
      <c r="BI1054" s="41"/>
      <c r="BQ1054" s="16" t="s">
        <v>1146</v>
      </c>
      <c r="BT1054" s="16"/>
      <c r="CC1054" s="16"/>
      <c r="CH1054" s="16" t="s">
        <v>1141</v>
      </c>
      <c r="CS1054" s="19"/>
      <c r="CX1054" s="16"/>
      <c r="DA1054" s="16"/>
      <c r="DB1054" s="16"/>
      <c r="DC1054" s="16"/>
      <c r="DE1054" s="16"/>
      <c r="DJ1054" s="16"/>
    </row>
    <row r="1055" spans="1:114" x14ac:dyDescent="0.35">
      <c r="A1055" s="16" t="s">
        <v>6259</v>
      </c>
      <c r="C1055" t="s">
        <v>1138</v>
      </c>
      <c r="D1055" s="20"/>
      <c r="E1055"/>
      <c r="G1055" s="16"/>
      <c r="K1055" s="16"/>
      <c r="L1055" s="16"/>
      <c r="M1055" s="16">
        <f t="shared" si="47"/>
        <v>0</v>
      </c>
      <c r="N1055" s="16"/>
      <c r="O1055" s="16"/>
      <c r="P1055" s="16"/>
      <c r="Q1055" s="16"/>
      <c r="R1055" s="16"/>
      <c r="S1055" s="16"/>
      <c r="T1055" s="16"/>
      <c r="U1055" s="16"/>
      <c r="V1055" s="16"/>
      <c r="AB1055" s="16"/>
      <c r="AL1055" s="16"/>
      <c r="AY1055" s="30"/>
      <c r="BC1055" s="26"/>
      <c r="BE1055" s="16" t="s">
        <v>1147</v>
      </c>
      <c r="BH1055" s="16"/>
      <c r="BI1055" s="41"/>
      <c r="BT1055" s="16"/>
      <c r="CC1055" s="16"/>
      <c r="CH1055" s="16" t="s">
        <v>6357</v>
      </c>
      <c r="CS1055" s="19"/>
      <c r="CX1055" s="16"/>
      <c r="DA1055" s="16"/>
      <c r="DB1055" s="16"/>
      <c r="DC1055" s="16"/>
      <c r="DE1055" s="16"/>
      <c r="DJ1055" s="16"/>
    </row>
    <row r="1056" spans="1:114" x14ac:dyDescent="0.35">
      <c r="A1056" s="16" t="s">
        <v>6259</v>
      </c>
      <c r="C1056" t="s">
        <v>1474</v>
      </c>
      <c r="D1056" s="32"/>
      <c r="E1056"/>
      <c r="G1056" s="16"/>
      <c r="K1056" s="16"/>
      <c r="L1056" s="16"/>
      <c r="M1056" s="16">
        <f t="shared" si="47"/>
        <v>0</v>
      </c>
      <c r="N1056" s="16" t="s">
        <v>6339</v>
      </c>
      <c r="O1056" s="16" t="s">
        <v>1477</v>
      </c>
      <c r="P1056" s="16"/>
      <c r="Q1056" s="16"/>
      <c r="R1056" s="16"/>
      <c r="S1056" s="16"/>
      <c r="T1056" s="16" t="s">
        <v>1475</v>
      </c>
      <c r="U1056" s="16"/>
      <c r="V1056" s="16"/>
      <c r="W1056" s="16" t="s">
        <v>1478</v>
      </c>
      <c r="Z1056" s="16" t="s">
        <v>1476</v>
      </c>
      <c r="AB1056" s="16"/>
      <c r="AL1056" s="16"/>
      <c r="AU1056" s="16">
        <f>LEN(AT1056)-LEN(SUBSTITUTE(AT1056,",",""))+1</f>
        <v>1</v>
      </c>
      <c r="AY1056" s="30"/>
      <c r="BC1056" s="26"/>
      <c r="BH1056" s="16"/>
      <c r="BI1056" s="41"/>
      <c r="BT1056" s="16"/>
      <c r="CC1056" s="16"/>
      <c r="CS1056" s="19"/>
      <c r="CX1056" s="16"/>
      <c r="DA1056" s="16"/>
      <c r="DB1056" s="16"/>
      <c r="DC1056" s="16"/>
      <c r="DE1056" s="16"/>
      <c r="DJ1056" s="16"/>
    </row>
    <row r="1057" spans="1:114" x14ac:dyDescent="0.35">
      <c r="A1057" s="16" t="s">
        <v>6259</v>
      </c>
      <c r="C1057" t="s">
        <v>6424</v>
      </c>
      <c r="D1057" s="32"/>
      <c r="E1057"/>
      <c r="G1057" s="16"/>
      <c r="K1057" s="16"/>
      <c r="L1057" s="16"/>
      <c r="M1057" s="16">
        <f t="shared" si="47"/>
        <v>0</v>
      </c>
      <c r="N1057" s="16" t="s">
        <v>6339</v>
      </c>
      <c r="O1057" s="16"/>
      <c r="P1057" s="16"/>
      <c r="Q1057" s="16"/>
      <c r="R1057" s="16"/>
      <c r="S1057" s="16"/>
      <c r="T1057" s="16"/>
      <c r="U1057" s="16"/>
      <c r="V1057" s="16"/>
      <c r="AB1057" s="16"/>
      <c r="AL1057" s="16"/>
      <c r="AY1057" s="30"/>
      <c r="BC1057" s="26"/>
      <c r="BH1057" s="16"/>
      <c r="BI1057" s="41"/>
      <c r="BT1057" s="16"/>
      <c r="CC1057" s="16"/>
      <c r="CS1057" s="19"/>
      <c r="CX1057" s="16"/>
      <c r="DA1057" s="16"/>
      <c r="DB1057" s="16"/>
      <c r="DC1057" s="16"/>
      <c r="DE1057" s="16"/>
      <c r="DJ1057" s="16"/>
    </row>
    <row r="1058" spans="1:114" x14ac:dyDescent="0.35">
      <c r="A1058" s="16" t="s">
        <v>6259</v>
      </c>
      <c r="C1058" t="s">
        <v>1546</v>
      </c>
      <c r="E1058"/>
      <c r="G1058" s="16"/>
      <c r="K1058" s="16"/>
      <c r="L1058" s="16"/>
      <c r="M1058" s="16">
        <f t="shared" si="47"/>
        <v>0</v>
      </c>
      <c r="N1058" s="20" t="s">
        <v>6339</v>
      </c>
      <c r="O1058" s="16"/>
      <c r="P1058" s="16"/>
      <c r="Q1058" s="16"/>
      <c r="R1058" s="16"/>
      <c r="S1058" s="16"/>
      <c r="T1058" s="16"/>
      <c r="U1058" s="16"/>
      <c r="V1058" s="16"/>
      <c r="AB1058" s="16"/>
      <c r="AL1058" s="16"/>
      <c r="AY1058" s="30"/>
      <c r="BC1058" s="26"/>
      <c r="BH1058" s="16"/>
      <c r="BI1058" s="41"/>
      <c r="BT1058" s="16"/>
      <c r="CC1058" s="16"/>
      <c r="CS1058" s="19"/>
      <c r="CX1058" s="16"/>
      <c r="DA1058" s="16"/>
      <c r="DB1058" s="16"/>
      <c r="DC1058" s="16"/>
      <c r="DE1058" s="16"/>
      <c r="DJ1058" s="16"/>
    </row>
    <row r="1059" spans="1:114" x14ac:dyDescent="0.35">
      <c r="A1059" s="16" t="s">
        <v>6259</v>
      </c>
      <c r="C1059" t="s">
        <v>1586</v>
      </c>
      <c r="E1059"/>
      <c r="G1059" s="16"/>
      <c r="K1059" s="16"/>
      <c r="L1059" s="16"/>
      <c r="M1059" s="16">
        <f t="shared" si="47"/>
        <v>0</v>
      </c>
      <c r="N1059" s="20" t="s">
        <v>6339</v>
      </c>
      <c r="O1059" s="16" t="s">
        <v>5840</v>
      </c>
      <c r="P1059" s="16"/>
      <c r="Q1059" s="16"/>
      <c r="R1059" s="16"/>
      <c r="S1059" s="16"/>
      <c r="T1059" s="16" t="s">
        <v>1587</v>
      </c>
      <c r="U1059" s="16" t="s">
        <v>1170</v>
      </c>
      <c r="V1059" s="16"/>
      <c r="W1059" s="16" t="s">
        <v>1588</v>
      </c>
      <c r="X1059" s="16" t="s">
        <v>1589</v>
      </c>
      <c r="AB1059" s="16"/>
      <c r="AH1059" s="16" t="s">
        <v>752</v>
      </c>
      <c r="AI1059" s="16" t="s">
        <v>1591</v>
      </c>
      <c r="AJ1059" s="16" t="s">
        <v>1592</v>
      </c>
      <c r="AL1059" s="16"/>
      <c r="AR1059" s="21" t="s">
        <v>1590</v>
      </c>
      <c r="AU1059" s="16">
        <f>LEN(AT1059)-LEN(SUBSTITUTE(AT1059,",",""))+1</f>
        <v>1</v>
      </c>
      <c r="AW1059" s="16">
        <f>LEN(AV1059)-LEN(SUBSTITUTE(AV1059,",",""))+1</f>
        <v>1</v>
      </c>
      <c r="AX1059" s="16">
        <f>Table1[[#This Row], [no. of native regions]]+Table1[[#This Row], [no. of introduced regions]]</f>
        <v>2</v>
      </c>
      <c r="AY1059" s="30">
        <f>Table1[[#This Row], [no. of introduced regions]]/Table1[[#This Row], [no. of native regions]]</f>
        <v>1</v>
      </c>
      <c r="BC1059" s="26"/>
      <c r="BH1059" s="16"/>
      <c r="BI1059" s="41"/>
      <c r="BP1059" s="16" t="s">
        <v>1594</v>
      </c>
      <c r="BQ1059" s="16" t="s">
        <v>1595</v>
      </c>
      <c r="BT1059" s="16"/>
      <c r="CC1059" s="16"/>
      <c r="CS1059" s="19"/>
      <c r="CX1059" s="16"/>
      <c r="DA1059" s="16"/>
      <c r="DB1059" s="16"/>
      <c r="DC1059" s="16"/>
      <c r="DE1059" s="16"/>
      <c r="DJ1059" s="16"/>
    </row>
    <row r="1060" spans="1:114" x14ac:dyDescent="0.35">
      <c r="A1060" s="16" t="s">
        <v>6259</v>
      </c>
      <c r="C1060" t="s">
        <v>1645</v>
      </c>
      <c r="E1060"/>
      <c r="G1060" s="16"/>
      <c r="K1060" s="16"/>
      <c r="L1060" s="16"/>
      <c r="M1060" s="16">
        <f t="shared" si="47"/>
        <v>0</v>
      </c>
      <c r="N1060" s="20" t="s">
        <v>6339</v>
      </c>
      <c r="O1060" s="16"/>
      <c r="P1060" s="16"/>
      <c r="Q1060" s="16"/>
      <c r="R1060" s="16"/>
      <c r="S1060" s="16"/>
      <c r="T1060" s="16"/>
      <c r="U1060" s="16"/>
      <c r="V1060" s="16"/>
      <c r="AB1060" s="16"/>
      <c r="AL1060" s="16"/>
      <c r="AY1060" s="30"/>
      <c r="BC1060" s="26"/>
      <c r="BH1060" s="16"/>
      <c r="BI1060" s="41"/>
      <c r="BT1060" s="16"/>
      <c r="CC1060" s="16"/>
      <c r="CS1060" s="19"/>
      <c r="CX1060" s="16"/>
      <c r="DA1060" s="16"/>
      <c r="DB1060" s="16"/>
      <c r="DC1060" s="16"/>
      <c r="DE1060" s="16"/>
      <c r="DJ1060" s="16"/>
    </row>
    <row r="1061" spans="1:114" x14ac:dyDescent="0.35">
      <c r="A1061" s="16" t="s">
        <v>6259</v>
      </c>
      <c r="C1061" t="s">
        <v>1660</v>
      </c>
      <c r="E1061"/>
      <c r="G1061" s="16"/>
      <c r="K1061" s="16"/>
      <c r="L1061" s="16"/>
      <c r="M1061" s="16">
        <f t="shared" si="47"/>
        <v>0</v>
      </c>
      <c r="N1061" s="20" t="s">
        <v>6339</v>
      </c>
      <c r="O1061" s="16" t="s">
        <v>1284</v>
      </c>
      <c r="P1061" s="16"/>
      <c r="Q1061" s="16"/>
      <c r="R1061" s="16"/>
      <c r="S1061" s="16" t="s">
        <v>1667</v>
      </c>
      <c r="T1061" s="16" t="s">
        <v>1661</v>
      </c>
      <c r="U1061" s="16" t="s">
        <v>679</v>
      </c>
      <c r="V1061" s="16"/>
      <c r="AB1061" s="16"/>
      <c r="AH1061" s="16" t="s">
        <v>1445</v>
      </c>
      <c r="AI1061" s="16" t="s">
        <v>1663</v>
      </c>
      <c r="AJ1061" s="16" t="s">
        <v>1664</v>
      </c>
      <c r="AL1061" s="16"/>
      <c r="AR1061" s="16" t="s">
        <v>1662</v>
      </c>
      <c r="AT1061" s="16" t="s">
        <v>1664</v>
      </c>
      <c r="AU1061" s="16">
        <f>LEN(AT1061)-LEN(SUBSTITUTE(AT1061,",",""))+1</f>
        <v>1</v>
      </c>
      <c r="AV1061" s="16" t="s">
        <v>1665</v>
      </c>
      <c r="AW1061" s="16">
        <f>LEN(AV1061)-LEN(SUBSTITUTE(AV1061,",",""))+1</f>
        <v>127</v>
      </c>
      <c r="AY1061" s="30"/>
      <c r="BC1061" s="26"/>
      <c r="BE1061" s="16" t="s">
        <v>1666</v>
      </c>
      <c r="BH1061" s="16"/>
      <c r="BI1061" s="41"/>
      <c r="BJ1061" s="16" t="s">
        <v>1660</v>
      </c>
      <c r="BT1061" s="16"/>
      <c r="CC1061" s="16" t="s">
        <v>6365</v>
      </c>
      <c r="CK1061" s="16" t="s">
        <v>666</v>
      </c>
      <c r="CS1061" s="19"/>
      <c r="CX1061" s="16"/>
      <c r="CZ1061" s="16">
        <v>4547</v>
      </c>
      <c r="DA1061" s="16"/>
      <c r="DB1061" s="16"/>
      <c r="DC1061" s="16"/>
      <c r="DE1061" s="16"/>
      <c r="DJ1061" s="16"/>
    </row>
    <row r="1062" spans="1:114" x14ac:dyDescent="0.35">
      <c r="A1062" s="16" t="s">
        <v>6259</v>
      </c>
      <c r="C1062" t="s">
        <v>1698</v>
      </c>
      <c r="E1062"/>
      <c r="G1062" s="16"/>
      <c r="K1062" s="16"/>
      <c r="L1062" s="16"/>
      <c r="M1062" s="16">
        <f t="shared" si="47"/>
        <v>0</v>
      </c>
      <c r="N1062" s="20" t="s">
        <v>6339</v>
      </c>
      <c r="O1062" s="16"/>
      <c r="P1062" s="16"/>
      <c r="Q1062" s="16"/>
      <c r="R1062" s="16"/>
      <c r="S1062" s="16"/>
      <c r="T1062" s="16"/>
      <c r="U1062" s="16"/>
      <c r="V1062" s="16"/>
      <c r="AB1062" s="16"/>
      <c r="AL1062" s="16"/>
      <c r="AY1062" s="30"/>
      <c r="BC1062" s="26"/>
      <c r="BH1062" s="16"/>
      <c r="BI1062" s="41"/>
      <c r="BT1062" s="16"/>
      <c r="CC1062" s="16"/>
      <c r="CS1062" s="19"/>
      <c r="CX1062" s="16"/>
      <c r="DA1062" s="16"/>
      <c r="DB1062" s="16"/>
      <c r="DC1062" s="16"/>
      <c r="DE1062" s="16"/>
      <c r="DJ1062" s="16"/>
    </row>
    <row r="1063" spans="1:114" x14ac:dyDescent="0.35">
      <c r="A1063" s="16" t="s">
        <v>6259</v>
      </c>
      <c r="C1063" t="s">
        <v>2039</v>
      </c>
      <c r="E1063"/>
      <c r="G1063" s="16"/>
      <c r="K1063" s="16"/>
      <c r="L1063" s="16"/>
      <c r="M1063" s="16">
        <f t="shared" si="47"/>
        <v>0</v>
      </c>
      <c r="N1063" s="20"/>
      <c r="O1063" s="16"/>
      <c r="P1063" s="16"/>
      <c r="Q1063" s="16"/>
      <c r="R1063" s="16"/>
      <c r="S1063" s="16"/>
      <c r="T1063" s="16" t="s">
        <v>2038</v>
      </c>
      <c r="U1063" s="16"/>
      <c r="V1063" s="16"/>
      <c r="AB1063" s="16" t="s">
        <v>2039</v>
      </c>
      <c r="AH1063" s="16" t="s">
        <v>799</v>
      </c>
      <c r="AI1063" s="16" t="s">
        <v>731</v>
      </c>
      <c r="AL1063" s="16"/>
      <c r="AU1063" s="16">
        <f>LEN(AT1063)-LEN(SUBSTITUTE(AT1063,",",""))+1</f>
        <v>1</v>
      </c>
      <c r="AW1063" s="16">
        <f>LEN(AV1063)-LEN(SUBSTITUTE(AV1063,",",""))+1</f>
        <v>1</v>
      </c>
      <c r="AY1063" s="30"/>
      <c r="BC1063" s="26"/>
      <c r="BH1063" s="16"/>
      <c r="BI1063" s="41"/>
      <c r="BT1063" s="16"/>
      <c r="CC1063" s="16"/>
      <c r="CS1063" s="19"/>
      <c r="CX1063" s="16"/>
      <c r="DA1063" s="16"/>
      <c r="DB1063" s="16"/>
      <c r="DC1063" s="16"/>
      <c r="DE1063" s="16"/>
      <c r="DJ1063" s="16"/>
    </row>
    <row r="1064" spans="1:114" x14ac:dyDescent="0.35">
      <c r="A1064" s="16" t="s">
        <v>6259</v>
      </c>
      <c r="E1064"/>
      <c r="G1064" s="16"/>
      <c r="K1064" s="16"/>
      <c r="L1064" s="16"/>
      <c r="M1064" s="16">
        <f t="shared" si="47"/>
        <v>0</v>
      </c>
      <c r="N1064" s="20"/>
      <c r="O1064" s="16"/>
      <c r="P1064" s="16"/>
      <c r="Q1064" s="16"/>
      <c r="R1064" s="16"/>
      <c r="S1064" s="16"/>
      <c r="T1064" s="16" t="s">
        <v>3161</v>
      </c>
      <c r="U1064" s="16"/>
      <c r="V1064" s="16"/>
      <c r="AB1064" s="16"/>
      <c r="AL1064" s="16"/>
      <c r="AU1064" s="16">
        <f>LEN(AT1064)-LEN(SUBSTITUTE(AT1064,",",""))+1</f>
        <v>1</v>
      </c>
      <c r="AY1064" s="30"/>
      <c r="BC1064" s="26"/>
      <c r="BH1064" s="16"/>
      <c r="BI1064" s="41"/>
      <c r="BT1064" s="16"/>
      <c r="CC1064" s="16"/>
      <c r="CS1064" s="19"/>
      <c r="CX1064" s="16"/>
      <c r="DA1064" s="16"/>
      <c r="DB1064" s="16"/>
      <c r="DC1064" s="16"/>
      <c r="DE1064" s="16"/>
      <c r="DJ1064" s="16"/>
    </row>
    <row r="1065" spans="1:114" x14ac:dyDescent="0.35">
      <c r="A1065" s="16" t="s">
        <v>6259</v>
      </c>
      <c r="E1065"/>
      <c r="G1065" s="16"/>
      <c r="K1065" s="16"/>
      <c r="L1065" s="16"/>
      <c r="M1065" s="16">
        <f t="shared" si="47"/>
        <v>0</v>
      </c>
      <c r="N1065" s="20"/>
      <c r="O1065" s="16"/>
      <c r="P1065" s="16"/>
      <c r="Q1065" s="16"/>
      <c r="R1065" s="16"/>
      <c r="S1065" s="16"/>
      <c r="T1065" s="16" t="s">
        <v>2931</v>
      </c>
      <c r="U1065" s="16"/>
      <c r="V1065" s="16"/>
      <c r="W1065" s="16" t="s">
        <v>631</v>
      </c>
      <c r="AB1065" s="16"/>
      <c r="AL1065" s="16"/>
      <c r="AY1065" s="30"/>
      <c r="BC1065" s="26"/>
      <c r="BH1065" s="16"/>
      <c r="BI1065" s="41"/>
      <c r="BT1065" s="16"/>
      <c r="CC1065" s="16"/>
      <c r="CS1065" s="19"/>
      <c r="CX1065" s="16"/>
      <c r="DA1065" s="16"/>
      <c r="DB1065" s="16"/>
      <c r="DC1065" s="16"/>
      <c r="DE1065" s="16"/>
      <c r="DJ1065" s="16"/>
    </row>
    <row r="1066" spans="1:114" x14ac:dyDescent="0.35">
      <c r="A1066" s="16" t="s">
        <v>6259</v>
      </c>
      <c r="E1066"/>
      <c r="G1066" s="16"/>
      <c r="K1066" s="16"/>
      <c r="L1066" s="16"/>
      <c r="M1066" s="16">
        <f t="shared" si="47"/>
        <v>0</v>
      </c>
      <c r="N1066" s="20"/>
      <c r="O1066" s="16"/>
      <c r="P1066" s="16"/>
      <c r="Q1066" s="16"/>
      <c r="R1066" s="16"/>
      <c r="S1066" s="16"/>
      <c r="T1066" s="16" t="s">
        <v>2934</v>
      </c>
      <c r="U1066" s="16"/>
      <c r="V1066" s="16"/>
      <c r="W1066" s="16" t="s">
        <v>631</v>
      </c>
      <c r="AB1066" s="16"/>
      <c r="AL1066" s="16"/>
      <c r="AY1066" s="30"/>
      <c r="BC1066" s="26"/>
      <c r="BH1066" s="16"/>
      <c r="BI1066" s="41"/>
      <c r="BT1066" s="16"/>
      <c r="CC1066" s="16"/>
      <c r="CS1066" s="19"/>
      <c r="CX1066" s="16"/>
      <c r="DA1066" s="16"/>
      <c r="DB1066" s="16"/>
      <c r="DC1066" s="16"/>
      <c r="DE1066" s="16"/>
      <c r="DJ1066" s="16"/>
    </row>
    <row r="1067" spans="1:114" x14ac:dyDescent="0.35">
      <c r="A1067" s="16" t="s">
        <v>6259</v>
      </c>
      <c r="E1067"/>
      <c r="G1067" s="16"/>
      <c r="K1067" s="16"/>
      <c r="L1067" s="16"/>
      <c r="M1067" s="16">
        <f t="shared" si="47"/>
        <v>0</v>
      </c>
      <c r="N1067" s="20"/>
      <c r="O1067" s="16"/>
      <c r="P1067" s="16"/>
      <c r="Q1067" s="16"/>
      <c r="R1067" s="16"/>
      <c r="S1067" s="16"/>
      <c r="T1067" s="16" t="s">
        <v>3139</v>
      </c>
      <c r="U1067" s="16" t="s">
        <v>3140</v>
      </c>
      <c r="V1067" s="16"/>
      <c r="W1067" s="16" t="s">
        <v>3141</v>
      </c>
      <c r="X1067" s="16" t="s">
        <v>3142</v>
      </c>
      <c r="AB1067" s="16"/>
      <c r="AH1067" s="16" t="s">
        <v>1051</v>
      </c>
      <c r="AL1067" s="16"/>
      <c r="AR1067" s="16" t="s">
        <v>3143</v>
      </c>
      <c r="AY1067" s="30"/>
      <c r="BC1067" s="26"/>
      <c r="BH1067" s="16"/>
      <c r="BI1067" s="41"/>
      <c r="BP1067" s="16" t="s">
        <v>3144</v>
      </c>
      <c r="BT1067" s="16"/>
      <c r="CC1067" s="16"/>
      <c r="CS1067" s="19"/>
      <c r="CX1067" s="16"/>
      <c r="DA1067" s="16"/>
      <c r="DB1067" s="16"/>
      <c r="DC1067" s="16"/>
      <c r="DE1067" s="16"/>
      <c r="DJ1067" s="16"/>
    </row>
    <row r="1068" spans="1:114" x14ac:dyDescent="0.35">
      <c r="A1068" s="16" t="s">
        <v>1183</v>
      </c>
      <c r="C1068" t="s">
        <v>3185</v>
      </c>
      <c r="E1068"/>
      <c r="F1068" s="16" t="s">
        <v>5861</v>
      </c>
      <c r="G1068" s="16"/>
      <c r="K1068" s="16"/>
      <c r="L1068" s="16"/>
      <c r="M1068" s="16">
        <f t="shared" si="47"/>
        <v>0</v>
      </c>
      <c r="N1068" s="20" t="s">
        <v>6258</v>
      </c>
      <c r="O1068" s="16" t="s">
        <v>5840</v>
      </c>
      <c r="P1068" s="16"/>
      <c r="Q1068" s="16"/>
      <c r="R1068" s="16"/>
      <c r="S1068" s="16"/>
      <c r="T1068" s="16"/>
      <c r="U1068" s="16"/>
      <c r="V1068" s="16"/>
      <c r="AB1068" s="16"/>
      <c r="AL1068" s="16"/>
      <c r="AY1068" s="30"/>
      <c r="BC1068" s="26"/>
      <c r="BH1068" s="16"/>
      <c r="BI1068" s="41"/>
      <c r="BP1068" s="16" t="s">
        <v>3186</v>
      </c>
      <c r="BQ1068" s="16" t="s">
        <v>3187</v>
      </c>
      <c r="BR1068" s="16" t="s">
        <v>3188</v>
      </c>
      <c r="BT1068" s="16"/>
      <c r="CC1068" s="16"/>
      <c r="CF1068" s="16" t="s">
        <v>119</v>
      </c>
      <c r="CG1068" s="16" t="s">
        <v>3190</v>
      </c>
      <c r="CH1068" s="16" t="s">
        <v>3186</v>
      </c>
      <c r="CI1068" s="16" t="s">
        <v>3187</v>
      </c>
      <c r="CJ1068" s="16" t="s">
        <v>3189</v>
      </c>
      <c r="CK1068" s="16" t="s">
        <v>3191</v>
      </c>
      <c r="CL1068" s="16" t="s">
        <v>3185</v>
      </c>
      <c r="CM1068" s="16" t="s">
        <v>3192</v>
      </c>
      <c r="CN1068" s="16" t="s">
        <v>3193</v>
      </c>
      <c r="CO1068" s="16" t="s">
        <v>3194</v>
      </c>
      <c r="CS1068" s="19"/>
      <c r="CX1068" s="16"/>
      <c r="DA1068" s="16"/>
      <c r="DB1068" s="16"/>
      <c r="DC1068" s="16"/>
      <c r="DE1068" s="16"/>
      <c r="DJ1068" s="16"/>
    </row>
    <row r="1069" spans="1:114" x14ac:dyDescent="0.35">
      <c r="A1069" s="16" t="s">
        <v>1183</v>
      </c>
      <c r="C1069" t="s">
        <v>3195</v>
      </c>
      <c r="E1069"/>
      <c r="F1069" s="16" t="s">
        <v>5861</v>
      </c>
      <c r="G1069" s="16"/>
      <c r="K1069" s="16"/>
      <c r="L1069" s="16"/>
      <c r="M1069" s="16">
        <f t="shared" si="47"/>
        <v>0</v>
      </c>
      <c r="N1069" s="20"/>
      <c r="O1069" s="16" t="s">
        <v>5840</v>
      </c>
      <c r="P1069" s="16"/>
      <c r="Q1069" s="16"/>
      <c r="R1069" s="16"/>
      <c r="S1069" s="16"/>
      <c r="T1069" s="16"/>
      <c r="U1069" s="16"/>
      <c r="V1069" s="16"/>
      <c r="AB1069" s="16"/>
      <c r="AL1069" s="16"/>
      <c r="AY1069" s="30"/>
      <c r="BC1069" s="26"/>
      <c r="BH1069" s="16"/>
      <c r="BI1069" s="41"/>
      <c r="BP1069" s="16" t="s">
        <v>3196</v>
      </c>
      <c r="BQ1069" s="16" t="s">
        <v>3197</v>
      </c>
      <c r="BR1069" s="16" t="s">
        <v>3198</v>
      </c>
      <c r="BT1069" s="16"/>
      <c r="CC1069" s="16"/>
      <c r="CF1069" s="16" t="s">
        <v>119</v>
      </c>
      <c r="CG1069" s="16" t="s">
        <v>3190</v>
      </c>
      <c r="CH1069" s="16" t="s">
        <v>3196</v>
      </c>
      <c r="CI1069" s="16" t="s">
        <v>3197</v>
      </c>
      <c r="CJ1069" s="16" t="s">
        <v>3199</v>
      </c>
      <c r="CK1069" s="16" t="s">
        <v>3200</v>
      </c>
      <c r="CL1069" s="16" t="s">
        <v>3195</v>
      </c>
      <c r="CM1069" s="16" t="s">
        <v>3201</v>
      </c>
      <c r="CN1069" s="16" t="s">
        <v>3202</v>
      </c>
      <c r="CO1069" s="16" t="s">
        <v>3203</v>
      </c>
      <c r="CS1069" s="19"/>
      <c r="CX1069" s="16"/>
      <c r="DA1069" s="16"/>
      <c r="DB1069" s="16"/>
      <c r="DC1069" s="16"/>
      <c r="DE1069" s="16"/>
      <c r="DJ1069" s="16"/>
    </row>
    <row r="1070" spans="1:114" x14ac:dyDescent="0.35">
      <c r="A1070" s="16" t="s">
        <v>1183</v>
      </c>
      <c r="C1070" t="s">
        <v>3204</v>
      </c>
      <c r="E1070"/>
      <c r="F1070" s="16" t="s">
        <v>5861</v>
      </c>
      <c r="G1070" s="16"/>
      <c r="K1070" s="16"/>
      <c r="L1070" s="16"/>
      <c r="M1070" s="16">
        <f t="shared" si="47"/>
        <v>0</v>
      </c>
      <c r="N1070" s="20"/>
      <c r="O1070" s="16" t="s">
        <v>5840</v>
      </c>
      <c r="P1070" s="16"/>
      <c r="Q1070" s="16"/>
      <c r="R1070" s="16"/>
      <c r="S1070" s="16"/>
      <c r="T1070" s="16"/>
      <c r="U1070" s="16"/>
      <c r="V1070" s="16"/>
      <c r="AB1070" s="16"/>
      <c r="AL1070" s="16"/>
      <c r="AY1070" s="30"/>
      <c r="BC1070" s="26"/>
      <c r="BH1070" s="16"/>
      <c r="BI1070" s="41"/>
      <c r="BP1070" s="16" t="s">
        <v>3205</v>
      </c>
      <c r="BQ1070" s="16" t="s">
        <v>3206</v>
      </c>
      <c r="BR1070" s="16" t="s">
        <v>3207</v>
      </c>
      <c r="BT1070" s="16"/>
      <c r="CC1070" s="16"/>
      <c r="CF1070" s="16" t="s">
        <v>119</v>
      </c>
      <c r="CG1070" s="16" t="s">
        <v>3190</v>
      </c>
      <c r="CH1070" s="16" t="s">
        <v>3205</v>
      </c>
      <c r="CI1070" s="16" t="s">
        <v>3206</v>
      </c>
      <c r="CJ1070" s="16" t="s">
        <v>3208</v>
      </c>
      <c r="CK1070" s="16" t="s">
        <v>3209</v>
      </c>
      <c r="CL1070" s="16" t="s">
        <v>3204</v>
      </c>
      <c r="CM1070" s="16" t="s">
        <v>3210</v>
      </c>
      <c r="CN1070" s="16" t="s">
        <v>3211</v>
      </c>
      <c r="CO1070" s="16" t="s">
        <v>3212</v>
      </c>
      <c r="CS1070" s="19"/>
      <c r="CX1070" s="16"/>
      <c r="DA1070" s="16"/>
      <c r="DB1070" s="16"/>
      <c r="DC1070" s="16"/>
      <c r="DE1070" s="16"/>
      <c r="DJ1070" s="16"/>
    </row>
    <row r="1071" spans="1:114" x14ac:dyDescent="0.35">
      <c r="A1071" s="16" t="s">
        <v>1183</v>
      </c>
      <c r="C1071" t="s">
        <v>3213</v>
      </c>
      <c r="E1071"/>
      <c r="F1071" s="16" t="s">
        <v>5861</v>
      </c>
      <c r="G1071" s="16"/>
      <c r="K1071" s="16"/>
      <c r="L1071" s="16"/>
      <c r="M1071" s="16">
        <f t="shared" si="47"/>
        <v>0</v>
      </c>
      <c r="N1071" s="20"/>
      <c r="O1071" s="16" t="s">
        <v>5840</v>
      </c>
      <c r="P1071" s="16"/>
      <c r="Q1071" s="16"/>
      <c r="R1071" s="16"/>
      <c r="S1071" s="16"/>
      <c r="T1071" s="16"/>
      <c r="U1071" s="16"/>
      <c r="V1071" s="16"/>
      <c r="AB1071" s="16"/>
      <c r="AL1071" s="16"/>
      <c r="AY1071" s="30"/>
      <c r="BC1071" s="26"/>
      <c r="BH1071" s="16"/>
      <c r="BI1071" s="41"/>
      <c r="BP1071" s="16" t="s">
        <v>3214</v>
      </c>
      <c r="BQ1071" s="16" t="s">
        <v>3215</v>
      </c>
      <c r="BR1071" s="16" t="s">
        <v>3216</v>
      </c>
      <c r="BT1071" s="16"/>
      <c r="CC1071" s="16"/>
      <c r="CF1071" s="16" t="s">
        <v>119</v>
      </c>
      <c r="CG1071" s="16" t="s">
        <v>3190</v>
      </c>
      <c r="CH1071" s="16" t="s">
        <v>3214</v>
      </c>
      <c r="CI1071" s="16" t="s">
        <v>3215</v>
      </c>
      <c r="CJ1071" s="16" t="s">
        <v>6127</v>
      </c>
      <c r="CK1071" s="16" t="s">
        <v>3217</v>
      </c>
      <c r="CL1071" s="16" t="s">
        <v>3213</v>
      </c>
      <c r="CM1071" s="16" t="s">
        <v>3218</v>
      </c>
      <c r="CN1071" s="16" t="s">
        <v>3219</v>
      </c>
      <c r="CO1071" s="16" t="s">
        <v>3220</v>
      </c>
      <c r="CS1071" s="19"/>
      <c r="CX1071" s="16"/>
      <c r="DA1071" s="16"/>
      <c r="DB1071" s="16"/>
      <c r="DC1071" s="16"/>
      <c r="DE1071" s="16"/>
      <c r="DJ1071" s="16"/>
    </row>
    <row r="1072" spans="1:114" x14ac:dyDescent="0.35">
      <c r="A1072" s="16" t="s">
        <v>1183</v>
      </c>
      <c r="C1072" t="s">
        <v>3231</v>
      </c>
      <c r="E1072"/>
      <c r="F1072" s="16" t="s">
        <v>5861</v>
      </c>
      <c r="G1072" s="16"/>
      <c r="K1072" s="16"/>
      <c r="L1072" s="16"/>
      <c r="M1072" s="16">
        <f t="shared" si="47"/>
        <v>0</v>
      </c>
      <c r="N1072" s="20"/>
      <c r="O1072" s="16" t="s">
        <v>5840</v>
      </c>
      <c r="P1072" s="16"/>
      <c r="Q1072" s="16"/>
      <c r="R1072" s="16"/>
      <c r="S1072" s="16"/>
      <c r="T1072" s="16"/>
      <c r="U1072" s="16"/>
      <c r="V1072" s="16"/>
      <c r="AB1072" s="16"/>
      <c r="AL1072" s="16"/>
      <c r="AY1072" s="30"/>
      <c r="BC1072" s="26"/>
      <c r="BH1072" s="16"/>
      <c r="BI1072" s="41"/>
      <c r="BP1072" s="16" t="s">
        <v>3232</v>
      </c>
      <c r="BQ1072" s="16" t="s">
        <v>3233</v>
      </c>
      <c r="BR1072" s="16" t="s">
        <v>3234</v>
      </c>
      <c r="BT1072" s="16"/>
      <c r="CC1072" s="16"/>
      <c r="CF1072" s="16" t="s">
        <v>119</v>
      </c>
      <c r="CG1072" s="16" t="s">
        <v>3190</v>
      </c>
      <c r="CH1072" s="16" t="s">
        <v>3232</v>
      </c>
      <c r="CI1072" s="16" t="s">
        <v>3233</v>
      </c>
      <c r="CJ1072" s="16" t="s">
        <v>3235</v>
      </c>
      <c r="CK1072" s="16" t="s">
        <v>3236</v>
      </c>
      <c r="CL1072" s="16" t="s">
        <v>3231</v>
      </c>
      <c r="CM1072" s="16" t="s">
        <v>3192</v>
      </c>
      <c r="CN1072" s="16" t="s">
        <v>3193</v>
      </c>
      <c r="CO1072" s="16" t="s">
        <v>3237</v>
      </c>
      <c r="CS1072" s="19"/>
      <c r="CX1072" s="16"/>
      <c r="DA1072" s="16"/>
      <c r="DB1072" s="16"/>
      <c r="DC1072" s="16"/>
      <c r="DE1072" s="16"/>
      <c r="DJ1072" s="16"/>
    </row>
    <row r="1073" spans="1:114" x14ac:dyDescent="0.35">
      <c r="A1073" s="16" t="s">
        <v>1183</v>
      </c>
      <c r="C1073" t="s">
        <v>3238</v>
      </c>
      <c r="E1073"/>
      <c r="F1073" s="16" t="s">
        <v>5861</v>
      </c>
      <c r="G1073" s="16"/>
      <c r="K1073" s="16"/>
      <c r="L1073" s="16"/>
      <c r="M1073" s="16">
        <f t="shared" si="47"/>
        <v>0</v>
      </c>
      <c r="N1073" s="20"/>
      <c r="O1073" s="16" t="s">
        <v>5840</v>
      </c>
      <c r="P1073" s="16"/>
      <c r="Q1073" s="16"/>
      <c r="R1073" s="16"/>
      <c r="S1073" s="16"/>
      <c r="T1073" s="16"/>
      <c r="U1073" s="16"/>
      <c r="V1073" s="16"/>
      <c r="AB1073" s="16"/>
      <c r="AL1073" s="16"/>
      <c r="AY1073" s="30"/>
      <c r="BC1073" s="26"/>
      <c r="BH1073" s="16"/>
      <c r="BI1073" s="41"/>
      <c r="BP1073" s="16" t="s">
        <v>3239</v>
      </c>
      <c r="BQ1073" s="16" t="s">
        <v>3240</v>
      </c>
      <c r="BR1073" s="16" t="s">
        <v>3241</v>
      </c>
      <c r="BT1073" s="16"/>
      <c r="CC1073" s="16"/>
      <c r="CF1073" s="16" t="s">
        <v>119</v>
      </c>
      <c r="CG1073" s="16" t="s">
        <v>3190</v>
      </c>
      <c r="CH1073" s="16" t="s">
        <v>3239</v>
      </c>
      <c r="CI1073" s="16" t="s">
        <v>3240</v>
      </c>
      <c r="CJ1073" s="16" t="s">
        <v>3242</v>
      </c>
      <c r="CK1073" s="16" t="s">
        <v>3243</v>
      </c>
      <c r="CL1073" s="16" t="s">
        <v>3238</v>
      </c>
      <c r="CM1073" s="16" t="s">
        <v>3244</v>
      </c>
      <c r="CN1073" s="16" t="s">
        <v>3245</v>
      </c>
      <c r="CO1073" s="16" t="s">
        <v>3246</v>
      </c>
      <c r="CS1073" s="19"/>
      <c r="CX1073" s="16"/>
      <c r="DA1073" s="16"/>
      <c r="DB1073" s="16"/>
      <c r="DC1073" s="16"/>
      <c r="DE1073" s="16"/>
      <c r="DJ1073" s="16"/>
    </row>
    <row r="1074" spans="1:114" x14ac:dyDescent="0.35">
      <c r="A1074" s="16" t="s">
        <v>1183</v>
      </c>
      <c r="C1074" t="s">
        <v>3247</v>
      </c>
      <c r="E1074"/>
      <c r="F1074" s="16" t="s">
        <v>5861</v>
      </c>
      <c r="G1074" s="16"/>
      <c r="K1074" s="16"/>
      <c r="L1074" s="16"/>
      <c r="M1074" s="16">
        <f t="shared" si="47"/>
        <v>0</v>
      </c>
      <c r="N1074" s="20"/>
      <c r="O1074" s="16" t="s">
        <v>5840</v>
      </c>
      <c r="P1074" s="16"/>
      <c r="Q1074" s="16"/>
      <c r="R1074" s="16"/>
      <c r="S1074" s="16"/>
      <c r="T1074" s="16"/>
      <c r="U1074" s="16"/>
      <c r="V1074" s="16"/>
      <c r="AB1074" s="16"/>
      <c r="AL1074" s="16"/>
      <c r="AY1074" s="30"/>
      <c r="BC1074" s="26"/>
      <c r="BH1074" s="16"/>
      <c r="BI1074" s="41"/>
      <c r="BP1074" s="16" t="s">
        <v>3248</v>
      </c>
      <c r="BQ1074" s="16" t="s">
        <v>3249</v>
      </c>
      <c r="BR1074" s="16" t="s">
        <v>3250</v>
      </c>
      <c r="BT1074" s="16"/>
      <c r="CC1074" s="16"/>
      <c r="CF1074" s="16" t="s">
        <v>119</v>
      </c>
      <c r="CG1074" s="16" t="s">
        <v>3190</v>
      </c>
      <c r="CH1074" s="16" t="s">
        <v>3248</v>
      </c>
      <c r="CI1074" s="16" t="s">
        <v>3249</v>
      </c>
      <c r="CJ1074" s="16" t="s">
        <v>3251</v>
      </c>
      <c r="CK1074" s="16" t="s">
        <v>3252</v>
      </c>
      <c r="CL1074" s="16" t="s">
        <v>3247</v>
      </c>
      <c r="CM1074" s="16" t="s">
        <v>3253</v>
      </c>
      <c r="CN1074" s="16" t="s">
        <v>3254</v>
      </c>
      <c r="CO1074" s="16" t="s">
        <v>3255</v>
      </c>
      <c r="CS1074" s="19"/>
      <c r="CX1074" s="16"/>
      <c r="DA1074" s="16"/>
      <c r="DB1074" s="16"/>
      <c r="DC1074" s="16"/>
      <c r="DE1074" s="16"/>
      <c r="DJ1074" s="16"/>
    </row>
    <row r="1075" spans="1:114" x14ac:dyDescent="0.35">
      <c r="A1075" s="16" t="s">
        <v>1183</v>
      </c>
      <c r="C1075" t="s">
        <v>3165</v>
      </c>
      <c r="E1075"/>
      <c r="F1075" s="16" t="s">
        <v>5861</v>
      </c>
      <c r="G1075" s="16"/>
      <c r="K1075" s="16"/>
      <c r="L1075" s="16"/>
      <c r="M1075" s="16">
        <f t="shared" si="47"/>
        <v>0</v>
      </c>
      <c r="N1075" s="20" t="s">
        <v>6339</v>
      </c>
      <c r="O1075" s="16"/>
      <c r="P1075" s="16"/>
      <c r="Q1075" s="16"/>
      <c r="R1075" s="16"/>
      <c r="S1075" s="16"/>
      <c r="T1075" s="16" t="s">
        <v>3166</v>
      </c>
      <c r="U1075" s="16" t="s">
        <v>679</v>
      </c>
      <c r="V1075" s="16"/>
      <c r="AB1075" s="16"/>
      <c r="AF1075" s="16" t="s">
        <v>3172</v>
      </c>
      <c r="AG1075" s="16" t="s">
        <v>5871</v>
      </c>
      <c r="AH1075" s="16" t="s">
        <v>3167</v>
      </c>
      <c r="AI1075" s="16" t="s">
        <v>997</v>
      </c>
      <c r="AJ1075" s="16" t="s">
        <v>5938</v>
      </c>
      <c r="AL1075" s="16" t="s">
        <v>3169</v>
      </c>
      <c r="AO1075" s="16">
        <v>13</v>
      </c>
      <c r="AP1075" s="16">
        <v>122</v>
      </c>
      <c r="AQ1075" s="16" t="s">
        <v>711</v>
      </c>
      <c r="AR1075" s="21" t="s">
        <v>3162</v>
      </c>
      <c r="AS1075" s="16" t="s">
        <v>3169</v>
      </c>
      <c r="AT1075" s="16" t="s">
        <v>3169</v>
      </c>
      <c r="AU1075" s="16">
        <f>LEN(AT1075)-LEN(SUBSTITUTE(AT1075,",",""))+1</f>
        <v>1</v>
      </c>
      <c r="AV1075" s="16" t="s">
        <v>3170</v>
      </c>
      <c r="AW1075" s="16">
        <f>LEN(AV1075)-LEN(SUBSTITUTE(AV1075,",",""))+1</f>
        <v>37</v>
      </c>
      <c r="AX1075" s="16">
        <f>Table1[[#This Row], [no. of native regions]]+Table1[[#This Row], [no. of introduced regions]]</f>
        <v>38</v>
      </c>
      <c r="AY1075" s="30">
        <f>Table1[[#This Row], [no. of introduced regions]]/Table1[[#This Row], [no. of native regions]]</f>
        <v>37</v>
      </c>
      <c r="BC1075" s="26"/>
      <c r="BH1075" s="16"/>
      <c r="BI1075" s="41"/>
      <c r="BJ1075" s="16" t="s">
        <v>3165</v>
      </c>
      <c r="BK1075" s="16" t="s">
        <v>3172</v>
      </c>
      <c r="BP1075" s="16" t="s">
        <v>3163</v>
      </c>
      <c r="BQ1075" s="16" t="s">
        <v>3164</v>
      </c>
      <c r="BR1075" s="16" t="s">
        <v>3266</v>
      </c>
      <c r="BT1075" s="16"/>
      <c r="BU1075" s="16" t="s">
        <v>3175</v>
      </c>
      <c r="BV1075" s="16" t="s">
        <v>3174</v>
      </c>
      <c r="BY1075" s="16" t="s">
        <v>3173</v>
      </c>
      <c r="BZ1075" s="16" t="s">
        <v>3176</v>
      </c>
      <c r="CC1075" s="16" t="s">
        <v>3171</v>
      </c>
      <c r="CF1075" s="16" t="s">
        <v>119</v>
      </c>
      <c r="CG1075" s="16" t="s">
        <v>3190</v>
      </c>
      <c r="CH1075" s="16" t="s">
        <v>3163</v>
      </c>
      <c r="CI1075" s="16" t="s">
        <v>3164</v>
      </c>
      <c r="CJ1075" s="16" t="s">
        <v>3267</v>
      </c>
      <c r="CK1075" s="16" t="s">
        <v>5872</v>
      </c>
      <c r="CL1075" s="16" t="s">
        <v>3265</v>
      </c>
      <c r="CM1075" s="16" t="s">
        <v>3268</v>
      </c>
      <c r="CN1075" s="16" t="s">
        <v>3269</v>
      </c>
      <c r="CO1075" s="16" t="s">
        <v>3270</v>
      </c>
      <c r="CQ1075" s="16" t="s">
        <v>119</v>
      </c>
      <c r="CR1075" s="16" t="s">
        <v>119</v>
      </c>
      <c r="CS1075" s="19">
        <v>1300</v>
      </c>
      <c r="CX1075" s="16"/>
      <c r="DA1075" s="16"/>
      <c r="DB1075" s="16"/>
      <c r="DC1075" s="16"/>
      <c r="DE1075" s="16"/>
      <c r="DJ1075" s="16"/>
    </row>
    <row r="1076" spans="1:114" x14ac:dyDescent="0.35">
      <c r="A1076" s="16" t="s">
        <v>1183</v>
      </c>
      <c r="C1076" t="s">
        <v>3257</v>
      </c>
      <c r="E1076"/>
      <c r="F1076" s="16" t="s">
        <v>5861</v>
      </c>
      <c r="G1076" s="16"/>
      <c r="K1076" s="16"/>
      <c r="L1076" s="16"/>
      <c r="M1076" s="16">
        <f t="shared" si="47"/>
        <v>0</v>
      </c>
      <c r="N1076" s="20"/>
      <c r="O1076" s="16" t="s">
        <v>5840</v>
      </c>
      <c r="P1076" s="16"/>
      <c r="Q1076" s="16"/>
      <c r="R1076" s="16"/>
      <c r="S1076" s="16"/>
      <c r="T1076" s="16"/>
      <c r="U1076" s="16"/>
      <c r="V1076" s="16"/>
      <c r="AB1076" s="16"/>
      <c r="AJ1076" s="16" t="s">
        <v>3169</v>
      </c>
      <c r="AL1076" s="16"/>
      <c r="AQ1076" s="16" t="s">
        <v>711</v>
      </c>
      <c r="AR1076" s="16" t="s">
        <v>3162</v>
      </c>
      <c r="AS1076" s="16" t="s">
        <v>3256</v>
      </c>
      <c r="AY1076" s="30"/>
      <c r="BC1076" s="26"/>
      <c r="BH1076" s="16"/>
      <c r="BI1076" s="41"/>
      <c r="BP1076" s="16" t="s">
        <v>3258</v>
      </c>
      <c r="BQ1076" s="16" t="s">
        <v>3259</v>
      </c>
      <c r="BR1076" s="16" t="s">
        <v>3260</v>
      </c>
      <c r="BT1076" s="16"/>
      <c r="CC1076" s="16"/>
      <c r="CF1076" s="16" t="s">
        <v>119</v>
      </c>
      <c r="CG1076" s="16" t="s">
        <v>3190</v>
      </c>
      <c r="CH1076" s="16" t="s">
        <v>3258</v>
      </c>
      <c r="CI1076" s="16" t="s">
        <v>3259</v>
      </c>
      <c r="CJ1076" s="16" t="s">
        <v>3261</v>
      </c>
      <c r="CK1076" s="16" t="s">
        <v>3262</v>
      </c>
      <c r="CL1076" s="16" t="s">
        <v>3257</v>
      </c>
      <c r="CM1076" s="16" t="s">
        <v>3201</v>
      </c>
      <c r="CN1076" s="16" t="s">
        <v>3263</v>
      </c>
      <c r="CO1076" s="16" t="s">
        <v>3264</v>
      </c>
      <c r="CS1076" s="19"/>
      <c r="CX1076" s="16"/>
      <c r="DA1076" s="16"/>
      <c r="DB1076" s="16"/>
      <c r="DC1076" s="16"/>
      <c r="DE1076" s="16"/>
      <c r="DJ1076" s="16"/>
    </row>
    <row r="1077" spans="1:114" x14ac:dyDescent="0.35">
      <c r="A1077" s="16" t="s">
        <v>1183</v>
      </c>
      <c r="C1077" t="s">
        <v>3271</v>
      </c>
      <c r="E1077"/>
      <c r="F1077" s="16" t="s">
        <v>5861</v>
      </c>
      <c r="G1077" s="16"/>
      <c r="K1077" s="16"/>
      <c r="L1077" s="16"/>
      <c r="M1077" s="16">
        <f t="shared" si="47"/>
        <v>0</v>
      </c>
      <c r="N1077" s="20"/>
      <c r="O1077" s="16" t="s">
        <v>5840</v>
      </c>
      <c r="P1077" s="16"/>
      <c r="Q1077" s="16"/>
      <c r="R1077" s="16"/>
      <c r="S1077" s="16"/>
      <c r="T1077" s="16"/>
      <c r="U1077" s="16"/>
      <c r="V1077" s="16"/>
      <c r="AB1077" s="16"/>
      <c r="AL1077" s="16"/>
      <c r="AY1077" s="30"/>
      <c r="BC1077" s="26"/>
      <c r="BH1077" s="16"/>
      <c r="BI1077" s="41"/>
      <c r="BP1077" s="16" t="s">
        <v>3272</v>
      </c>
      <c r="BQ1077" s="16" t="s">
        <v>3273</v>
      </c>
      <c r="BR1077" s="16" t="s">
        <v>3274</v>
      </c>
      <c r="BT1077" s="16"/>
      <c r="CC1077" s="16"/>
      <c r="CF1077" s="16" t="s">
        <v>119</v>
      </c>
      <c r="CG1077" s="16" t="s">
        <v>3190</v>
      </c>
      <c r="CH1077" s="16" t="s">
        <v>3272</v>
      </c>
      <c r="CI1077" s="16" t="s">
        <v>3273</v>
      </c>
      <c r="CJ1077" s="16" t="s">
        <v>3275</v>
      </c>
      <c r="CK1077" s="16" t="s">
        <v>3276</v>
      </c>
      <c r="CL1077" s="16" t="s">
        <v>3271</v>
      </c>
      <c r="CM1077" s="16" t="s">
        <v>3277</v>
      </c>
      <c r="CN1077" s="16" t="s">
        <v>3278</v>
      </c>
      <c r="CO1077" s="16" t="s">
        <v>3279</v>
      </c>
      <c r="CS1077" s="19"/>
      <c r="CX1077" s="16"/>
      <c r="DA1077" s="16"/>
      <c r="DB1077" s="16"/>
      <c r="DC1077" s="16"/>
      <c r="DE1077" s="16"/>
      <c r="DJ1077" s="16"/>
    </row>
    <row r="1078" spans="1:114" x14ac:dyDescent="0.35">
      <c r="A1078" s="16" t="s">
        <v>1183</v>
      </c>
      <c r="C1078" t="s">
        <v>3280</v>
      </c>
      <c r="E1078"/>
      <c r="F1078" s="16" t="s">
        <v>5861</v>
      </c>
      <c r="G1078" s="16"/>
      <c r="K1078" s="16"/>
      <c r="L1078" s="16"/>
      <c r="M1078" s="16">
        <f t="shared" si="47"/>
        <v>0</v>
      </c>
      <c r="N1078" s="20"/>
      <c r="O1078" s="16" t="s">
        <v>5840</v>
      </c>
      <c r="P1078" s="16"/>
      <c r="Q1078" s="16"/>
      <c r="R1078" s="16"/>
      <c r="S1078" s="16"/>
      <c r="T1078" s="16"/>
      <c r="U1078" s="16"/>
      <c r="V1078" s="16"/>
      <c r="AB1078" s="16"/>
      <c r="AL1078" s="16"/>
      <c r="AY1078" s="30"/>
      <c r="BC1078" s="26"/>
      <c r="BH1078" s="16"/>
      <c r="BI1078" s="41"/>
      <c r="BP1078" s="16" t="s">
        <v>3281</v>
      </c>
      <c r="BQ1078" s="16" t="s">
        <v>3282</v>
      </c>
      <c r="BR1078" s="16" t="s">
        <v>3283</v>
      </c>
      <c r="BT1078" s="16"/>
      <c r="CC1078" s="16"/>
      <c r="CF1078" s="16" t="s">
        <v>119</v>
      </c>
      <c r="CG1078" s="16" t="s">
        <v>3190</v>
      </c>
      <c r="CH1078" s="16" t="s">
        <v>3281</v>
      </c>
      <c r="CI1078" s="16" t="s">
        <v>3282</v>
      </c>
      <c r="CJ1078" s="16" t="s">
        <v>3284</v>
      </c>
      <c r="CK1078" s="16" t="s">
        <v>3285</v>
      </c>
      <c r="CL1078" s="16" t="s">
        <v>3280</v>
      </c>
      <c r="CM1078" s="16" t="s">
        <v>3210</v>
      </c>
      <c r="CN1078" s="16" t="s">
        <v>3286</v>
      </c>
      <c r="CO1078" s="16" t="s">
        <v>3287</v>
      </c>
      <c r="CS1078" s="19"/>
      <c r="CX1078" s="16"/>
      <c r="DA1078" s="16"/>
      <c r="DB1078" s="16"/>
      <c r="DC1078" s="16"/>
      <c r="DE1078" s="16"/>
      <c r="DJ1078" s="16"/>
    </row>
    <row r="1079" spans="1:114" x14ac:dyDescent="0.35">
      <c r="A1079" s="16" t="s">
        <v>1183</v>
      </c>
      <c r="C1079" t="s">
        <v>3288</v>
      </c>
      <c r="E1079"/>
      <c r="F1079" s="16" t="s">
        <v>5861</v>
      </c>
      <c r="G1079" s="16"/>
      <c r="K1079" s="16"/>
      <c r="L1079" s="16"/>
      <c r="M1079" s="16">
        <f t="shared" si="47"/>
        <v>0</v>
      </c>
      <c r="N1079" s="20"/>
      <c r="O1079" s="16" t="s">
        <v>5840</v>
      </c>
      <c r="P1079" s="16"/>
      <c r="Q1079" s="16"/>
      <c r="R1079" s="16"/>
      <c r="S1079" s="16"/>
      <c r="T1079" s="16"/>
      <c r="U1079" s="16"/>
      <c r="V1079" s="16"/>
      <c r="AB1079" s="16"/>
      <c r="AL1079" s="16"/>
      <c r="AY1079" s="30"/>
      <c r="BC1079" s="26"/>
      <c r="BH1079" s="16"/>
      <c r="BI1079" s="41"/>
      <c r="BP1079" s="16" t="s">
        <v>3289</v>
      </c>
      <c r="BQ1079" s="16" t="s">
        <v>3290</v>
      </c>
      <c r="BR1079" s="16" t="s">
        <v>3291</v>
      </c>
      <c r="BT1079" s="16"/>
      <c r="CC1079" s="16"/>
      <c r="CF1079" s="16" t="s">
        <v>119</v>
      </c>
      <c r="CG1079" s="16" t="s">
        <v>3190</v>
      </c>
      <c r="CH1079" s="16" t="s">
        <v>3289</v>
      </c>
      <c r="CI1079" s="16" t="s">
        <v>3290</v>
      </c>
      <c r="CJ1079" s="16" t="s">
        <v>3292</v>
      </c>
      <c r="CK1079" s="16" t="s">
        <v>3293</v>
      </c>
      <c r="CL1079" s="16" t="s">
        <v>3288</v>
      </c>
      <c r="CM1079" s="16" t="s">
        <v>3294</v>
      </c>
      <c r="CN1079" s="16" t="s">
        <v>3295</v>
      </c>
      <c r="CO1079" s="16" t="s">
        <v>3237</v>
      </c>
      <c r="CS1079" s="19"/>
      <c r="CX1079" s="16"/>
      <c r="DA1079" s="16"/>
      <c r="DB1079" s="16"/>
      <c r="DC1079" s="16"/>
      <c r="DE1079" s="16"/>
      <c r="DJ1079" s="16"/>
    </row>
    <row r="1080" spans="1:114" x14ac:dyDescent="0.35">
      <c r="A1080" s="16" t="s">
        <v>1183</v>
      </c>
      <c r="C1080" t="s">
        <v>3296</v>
      </c>
      <c r="E1080"/>
      <c r="F1080" s="16" t="s">
        <v>5861</v>
      </c>
      <c r="G1080" s="16"/>
      <c r="K1080" s="16"/>
      <c r="L1080" s="16"/>
      <c r="M1080" s="16">
        <f t="shared" si="47"/>
        <v>0</v>
      </c>
      <c r="N1080" s="20"/>
      <c r="O1080" s="16" t="s">
        <v>5840</v>
      </c>
      <c r="P1080" s="16"/>
      <c r="Q1080" s="16"/>
      <c r="R1080" s="16"/>
      <c r="S1080" s="16"/>
      <c r="T1080" s="16"/>
      <c r="U1080" s="16"/>
      <c r="V1080" s="16"/>
      <c r="AB1080" s="16"/>
      <c r="AL1080" s="16"/>
      <c r="AY1080" s="30"/>
      <c r="BC1080" s="26"/>
      <c r="BH1080" s="16"/>
      <c r="BI1080" s="41"/>
      <c r="BP1080" s="16" t="s">
        <v>3297</v>
      </c>
      <c r="BQ1080" s="16" t="s">
        <v>3298</v>
      </c>
      <c r="BR1080" s="16" t="s">
        <v>3299</v>
      </c>
      <c r="BT1080" s="16"/>
      <c r="CC1080" s="16"/>
      <c r="CF1080" s="16" t="s">
        <v>119</v>
      </c>
      <c r="CG1080" s="16" t="s">
        <v>3190</v>
      </c>
      <c r="CH1080" s="16" t="s">
        <v>3297</v>
      </c>
      <c r="CI1080" s="16" t="s">
        <v>3298</v>
      </c>
      <c r="CJ1080" s="16" t="s">
        <v>3300</v>
      </c>
      <c r="CK1080" s="16" t="s">
        <v>3301</v>
      </c>
      <c r="CL1080" s="16" t="s">
        <v>3296</v>
      </c>
      <c r="CM1080" s="16" t="s">
        <v>3302</v>
      </c>
      <c r="CN1080" s="16" t="s">
        <v>3303</v>
      </c>
      <c r="CO1080" s="16" t="s">
        <v>3304</v>
      </c>
      <c r="CS1080" s="19"/>
      <c r="CX1080" s="16"/>
      <c r="DA1080" s="16"/>
      <c r="DB1080" s="16"/>
      <c r="DC1080" s="16"/>
      <c r="DE1080" s="16"/>
      <c r="DJ1080" s="16"/>
    </row>
    <row r="1081" spans="1:114" x14ac:dyDescent="0.35">
      <c r="A1081" s="16" t="s">
        <v>1183</v>
      </c>
      <c r="C1081" t="s">
        <v>3305</v>
      </c>
      <c r="E1081"/>
      <c r="F1081" s="16" t="s">
        <v>5861</v>
      </c>
      <c r="G1081" s="16"/>
      <c r="K1081" s="16"/>
      <c r="L1081" s="16"/>
      <c r="M1081" s="16">
        <f t="shared" si="47"/>
        <v>0</v>
      </c>
      <c r="N1081" s="20"/>
      <c r="O1081" s="16" t="s">
        <v>5840</v>
      </c>
      <c r="P1081" s="16"/>
      <c r="Q1081" s="16"/>
      <c r="R1081" s="16"/>
      <c r="S1081" s="16"/>
      <c r="T1081" s="16"/>
      <c r="U1081" s="16"/>
      <c r="V1081" s="16"/>
      <c r="AB1081" s="16"/>
      <c r="AL1081" s="16"/>
      <c r="AY1081" s="30"/>
      <c r="BC1081" s="26"/>
      <c r="BH1081" s="16"/>
      <c r="BI1081" s="41"/>
      <c r="BP1081" s="16" t="s">
        <v>3306</v>
      </c>
      <c r="BQ1081" s="16" t="s">
        <v>3307</v>
      </c>
      <c r="BR1081" s="16" t="s">
        <v>3308</v>
      </c>
      <c r="BT1081" s="16"/>
      <c r="CC1081" s="16"/>
      <c r="CF1081" s="16" t="s">
        <v>119</v>
      </c>
      <c r="CG1081" s="16" t="s">
        <v>3190</v>
      </c>
      <c r="CH1081" s="16" t="s">
        <v>3306</v>
      </c>
      <c r="CI1081" s="16" t="s">
        <v>3307</v>
      </c>
      <c r="CJ1081" s="16" t="s">
        <v>3309</v>
      </c>
      <c r="CK1081" s="16" t="s">
        <v>3310</v>
      </c>
      <c r="CL1081" s="16" t="s">
        <v>3305</v>
      </c>
      <c r="CM1081" s="16" t="s">
        <v>3311</v>
      </c>
      <c r="CN1081" s="16" t="s">
        <v>3312</v>
      </c>
      <c r="CO1081" s="16" t="s">
        <v>3313</v>
      </c>
      <c r="CS1081" s="19"/>
      <c r="CX1081" s="16"/>
      <c r="DA1081" s="16"/>
      <c r="DB1081" s="16"/>
      <c r="DC1081" s="16"/>
      <c r="DE1081" s="16"/>
      <c r="DJ1081" s="16"/>
    </row>
    <row r="1082" spans="1:114" x14ac:dyDescent="0.35">
      <c r="A1082" s="16" t="s">
        <v>1183</v>
      </c>
      <c r="C1082" t="s">
        <v>3314</v>
      </c>
      <c r="E1082"/>
      <c r="F1082" s="16" t="s">
        <v>5861</v>
      </c>
      <c r="G1082" s="16"/>
      <c r="K1082" s="16"/>
      <c r="L1082" s="16"/>
      <c r="M1082" s="16">
        <f t="shared" si="47"/>
        <v>0</v>
      </c>
      <c r="N1082" s="20"/>
      <c r="O1082" s="16" t="s">
        <v>5840</v>
      </c>
      <c r="P1082" s="16"/>
      <c r="Q1082" s="16"/>
      <c r="R1082" s="16"/>
      <c r="S1082" s="16"/>
      <c r="T1082" s="16"/>
      <c r="U1082" s="16"/>
      <c r="V1082" s="16"/>
      <c r="AB1082" s="16"/>
      <c r="AL1082" s="16"/>
      <c r="AY1082" s="30"/>
      <c r="BC1082" s="26"/>
      <c r="BH1082" s="16"/>
      <c r="BI1082" s="41"/>
      <c r="BP1082" s="16" t="s">
        <v>3315</v>
      </c>
      <c r="BQ1082" s="16" t="s">
        <v>3316</v>
      </c>
      <c r="BR1082" s="16" t="s">
        <v>3317</v>
      </c>
      <c r="BT1082" s="16"/>
      <c r="CC1082" s="16"/>
      <c r="CF1082" s="16" t="s">
        <v>119</v>
      </c>
      <c r="CG1082" s="16" t="s">
        <v>3190</v>
      </c>
      <c r="CH1082" s="16" t="s">
        <v>3315</v>
      </c>
      <c r="CI1082" s="16" t="s">
        <v>3316</v>
      </c>
      <c r="CJ1082" s="16" t="s">
        <v>6148</v>
      </c>
      <c r="CK1082" s="16" t="s">
        <v>3318</v>
      </c>
      <c r="CL1082" s="16" t="s">
        <v>3314</v>
      </c>
      <c r="CM1082" s="16" t="s">
        <v>3319</v>
      </c>
      <c r="CN1082" s="16" t="s">
        <v>3320</v>
      </c>
      <c r="CO1082" s="16" t="s">
        <v>3279</v>
      </c>
      <c r="CS1082" s="19"/>
      <c r="CX1082" s="16"/>
      <c r="DA1082" s="16"/>
      <c r="DB1082" s="16"/>
      <c r="DC1082" s="16"/>
      <c r="DE1082" s="16"/>
      <c r="DJ1082" s="16"/>
    </row>
    <row r="1083" spans="1:114" x14ac:dyDescent="0.35">
      <c r="A1083" s="16" t="s">
        <v>1183</v>
      </c>
      <c r="C1083" t="s">
        <v>3321</v>
      </c>
      <c r="E1083"/>
      <c r="F1083" s="16" t="s">
        <v>5861</v>
      </c>
      <c r="G1083" s="16"/>
      <c r="K1083" s="16"/>
      <c r="L1083" s="16"/>
      <c r="M1083" s="16">
        <f t="shared" si="47"/>
        <v>0</v>
      </c>
      <c r="N1083" s="20"/>
      <c r="O1083" s="16" t="s">
        <v>5840</v>
      </c>
      <c r="P1083" s="16"/>
      <c r="Q1083" s="16"/>
      <c r="R1083" s="16"/>
      <c r="S1083" s="16"/>
      <c r="T1083" s="16"/>
      <c r="U1083" s="16"/>
      <c r="V1083" s="16"/>
      <c r="AB1083" s="16"/>
      <c r="AL1083" s="16"/>
      <c r="AY1083" s="30"/>
      <c r="BC1083" s="26"/>
      <c r="BH1083" s="16"/>
      <c r="BI1083" s="41"/>
      <c r="BP1083" s="16" t="s">
        <v>3322</v>
      </c>
      <c r="BQ1083" s="16" t="s">
        <v>3323</v>
      </c>
      <c r="BR1083" s="16" t="s">
        <v>3324</v>
      </c>
      <c r="BT1083" s="16"/>
      <c r="CC1083" s="16"/>
      <c r="CF1083" s="16" t="s">
        <v>119</v>
      </c>
      <c r="CG1083" s="16" t="s">
        <v>3190</v>
      </c>
      <c r="CH1083" s="16" t="s">
        <v>3322</v>
      </c>
      <c r="CI1083" s="16" t="s">
        <v>3323</v>
      </c>
      <c r="CJ1083" s="16" t="s">
        <v>3325</v>
      </c>
      <c r="CK1083" s="16" t="s">
        <v>3326</v>
      </c>
      <c r="CL1083" s="16" t="s">
        <v>3321</v>
      </c>
      <c r="CM1083" s="16" t="s">
        <v>3327</v>
      </c>
      <c r="CN1083" s="16" t="s">
        <v>3269</v>
      </c>
      <c r="CO1083" s="16" t="s">
        <v>3328</v>
      </c>
      <c r="CS1083" s="19"/>
      <c r="CX1083" s="16"/>
      <c r="DA1083" s="16"/>
      <c r="DB1083" s="16"/>
      <c r="DC1083" s="16"/>
      <c r="DE1083" s="16"/>
      <c r="DJ1083" s="16"/>
    </row>
    <row r="1084" spans="1:114" x14ac:dyDescent="0.35">
      <c r="A1084" s="16" t="s">
        <v>1183</v>
      </c>
      <c r="C1084" t="s">
        <v>3329</v>
      </c>
      <c r="E1084"/>
      <c r="F1084" s="16" t="s">
        <v>5861</v>
      </c>
      <c r="G1084" s="16"/>
      <c r="K1084" s="16"/>
      <c r="L1084" s="16"/>
      <c r="M1084" s="16">
        <f t="shared" si="47"/>
        <v>0</v>
      </c>
      <c r="N1084" s="20"/>
      <c r="O1084" s="16" t="s">
        <v>5840</v>
      </c>
      <c r="P1084" s="16"/>
      <c r="Q1084" s="16"/>
      <c r="R1084" s="16"/>
      <c r="S1084" s="16"/>
      <c r="T1084" s="16"/>
      <c r="U1084" s="16"/>
      <c r="V1084" s="16"/>
      <c r="AB1084" s="16"/>
      <c r="AL1084" s="16"/>
      <c r="AY1084" s="30"/>
      <c r="BC1084" s="26"/>
      <c r="BH1084" s="16"/>
      <c r="BI1084" s="41"/>
      <c r="BP1084" s="16" t="s">
        <v>3330</v>
      </c>
      <c r="BQ1084" s="16" t="s">
        <v>3331</v>
      </c>
      <c r="BR1084" s="16" t="s">
        <v>3332</v>
      </c>
      <c r="BT1084" s="16"/>
      <c r="CC1084" s="16"/>
      <c r="CF1084" s="16" t="s">
        <v>119</v>
      </c>
      <c r="CG1084" s="16" t="s">
        <v>3190</v>
      </c>
      <c r="CH1084" s="16" t="s">
        <v>3330</v>
      </c>
      <c r="CI1084" s="16" t="s">
        <v>3331</v>
      </c>
      <c r="CJ1084" s="16" t="s">
        <v>3333</v>
      </c>
      <c r="CK1084" s="16" t="s">
        <v>3334</v>
      </c>
      <c r="CL1084" s="16" t="s">
        <v>3329</v>
      </c>
      <c r="CM1084" s="16" t="s">
        <v>3302</v>
      </c>
      <c r="CN1084" s="16" t="s">
        <v>3202</v>
      </c>
      <c r="CO1084" s="16" t="s">
        <v>3335</v>
      </c>
      <c r="CS1084" s="19"/>
      <c r="CX1084" s="16"/>
      <c r="DA1084" s="16"/>
      <c r="DB1084" s="16"/>
      <c r="DC1084" s="16"/>
      <c r="DE1084" s="16"/>
      <c r="DJ1084" s="16"/>
    </row>
    <row r="1085" spans="1:114" x14ac:dyDescent="0.35">
      <c r="A1085" s="16" t="s">
        <v>1183</v>
      </c>
      <c r="C1085" t="s">
        <v>3336</v>
      </c>
      <c r="E1085"/>
      <c r="F1085" s="16" t="s">
        <v>5861</v>
      </c>
      <c r="G1085" s="16"/>
      <c r="K1085" s="16"/>
      <c r="L1085" s="16"/>
      <c r="M1085" s="16">
        <f t="shared" si="47"/>
        <v>0</v>
      </c>
      <c r="N1085" s="20"/>
      <c r="O1085" s="16" t="s">
        <v>5840</v>
      </c>
      <c r="P1085" s="16"/>
      <c r="Q1085" s="16"/>
      <c r="R1085" s="16"/>
      <c r="S1085" s="16"/>
      <c r="T1085" s="16"/>
      <c r="U1085" s="16"/>
      <c r="V1085" s="16"/>
      <c r="AB1085" s="16"/>
      <c r="AL1085" s="16"/>
      <c r="AY1085" s="30"/>
      <c r="BC1085" s="26"/>
      <c r="BH1085" s="16"/>
      <c r="BI1085" s="41"/>
      <c r="BP1085" s="16" t="s">
        <v>3337</v>
      </c>
      <c r="BQ1085" s="16" t="s">
        <v>3338</v>
      </c>
      <c r="BR1085" s="16" t="s">
        <v>3339</v>
      </c>
      <c r="BT1085" s="16"/>
      <c r="CC1085" s="16"/>
      <c r="CF1085" s="16" t="s">
        <v>119</v>
      </c>
      <c r="CG1085" s="16" t="s">
        <v>3190</v>
      </c>
      <c r="CH1085" s="16" t="s">
        <v>3337</v>
      </c>
      <c r="CI1085" s="16" t="s">
        <v>3338</v>
      </c>
      <c r="CJ1085" s="16" t="s">
        <v>3340</v>
      </c>
      <c r="CK1085" s="16" t="s">
        <v>3341</v>
      </c>
      <c r="CL1085" s="16" t="s">
        <v>3336</v>
      </c>
      <c r="CM1085" s="16" t="s">
        <v>3253</v>
      </c>
      <c r="CN1085" s="16" t="s">
        <v>3342</v>
      </c>
      <c r="CO1085" s="16" t="s">
        <v>3343</v>
      </c>
      <c r="CS1085" s="19"/>
      <c r="CX1085" s="16"/>
      <c r="DA1085" s="16"/>
      <c r="DB1085" s="16"/>
      <c r="DC1085" s="16"/>
      <c r="DE1085" s="16"/>
      <c r="DJ1085" s="16"/>
    </row>
    <row r="1086" spans="1:114" x14ac:dyDescent="0.35">
      <c r="A1086" s="16" t="s">
        <v>1183</v>
      </c>
      <c r="C1086" t="s">
        <v>3344</v>
      </c>
      <c r="E1086"/>
      <c r="F1086" s="16" t="s">
        <v>5861</v>
      </c>
      <c r="G1086" s="16"/>
      <c r="K1086" s="16"/>
      <c r="L1086" s="16"/>
      <c r="M1086" s="16">
        <f t="shared" si="47"/>
        <v>0</v>
      </c>
      <c r="N1086" s="20"/>
      <c r="O1086" s="16" t="s">
        <v>5840</v>
      </c>
      <c r="P1086" s="16"/>
      <c r="Q1086" s="16"/>
      <c r="R1086" s="16"/>
      <c r="S1086" s="16"/>
      <c r="T1086" s="16"/>
      <c r="U1086" s="16"/>
      <c r="V1086" s="16"/>
      <c r="AB1086" s="16"/>
      <c r="AL1086" s="16"/>
      <c r="AY1086" s="30"/>
      <c r="BC1086" s="26"/>
      <c r="BH1086" s="16"/>
      <c r="BI1086" s="41"/>
      <c r="BP1086" s="16" t="s">
        <v>3345</v>
      </c>
      <c r="BQ1086" s="16" t="s">
        <v>3346</v>
      </c>
      <c r="BR1086" s="16" t="s">
        <v>3347</v>
      </c>
      <c r="BT1086" s="16"/>
      <c r="CC1086" s="16"/>
      <c r="CF1086" s="16" t="s">
        <v>119</v>
      </c>
      <c r="CG1086" s="16" t="s">
        <v>3190</v>
      </c>
      <c r="CH1086" s="16" t="s">
        <v>3345</v>
      </c>
      <c r="CI1086" s="16" t="s">
        <v>3346</v>
      </c>
      <c r="CJ1086" s="16" t="s">
        <v>3348</v>
      </c>
      <c r="CK1086" s="16" t="s">
        <v>3349</v>
      </c>
      <c r="CL1086" s="16" t="s">
        <v>3344</v>
      </c>
      <c r="CM1086" s="16" t="s">
        <v>3244</v>
      </c>
      <c r="CN1086" s="16" t="s">
        <v>3202</v>
      </c>
      <c r="CO1086" s="16" t="s">
        <v>3350</v>
      </c>
      <c r="CS1086" s="19"/>
      <c r="CX1086" s="16"/>
      <c r="DA1086" s="16"/>
      <c r="DB1086" s="16"/>
      <c r="DC1086" s="16"/>
      <c r="DE1086" s="16"/>
      <c r="DJ1086" s="16"/>
    </row>
    <row r="1087" spans="1:114" x14ac:dyDescent="0.35">
      <c r="A1087" s="16" t="s">
        <v>1183</v>
      </c>
      <c r="C1087" t="s">
        <v>3351</v>
      </c>
      <c r="E1087"/>
      <c r="F1087" s="16" t="s">
        <v>5861</v>
      </c>
      <c r="G1087" s="16"/>
      <c r="K1087" s="16"/>
      <c r="L1087" s="16"/>
      <c r="M1087" s="16">
        <f t="shared" si="47"/>
        <v>0</v>
      </c>
      <c r="N1087" s="20"/>
      <c r="O1087" s="16" t="s">
        <v>5840</v>
      </c>
      <c r="P1087" s="16"/>
      <c r="Q1087" s="16"/>
      <c r="R1087" s="16"/>
      <c r="S1087" s="16"/>
      <c r="T1087" s="16"/>
      <c r="U1087" s="16"/>
      <c r="V1087" s="16"/>
      <c r="AB1087" s="16"/>
      <c r="AL1087" s="16"/>
      <c r="AY1087" s="30"/>
      <c r="BC1087" s="26"/>
      <c r="BH1087" s="16"/>
      <c r="BI1087" s="41"/>
      <c r="BP1087" s="16" t="s">
        <v>3352</v>
      </c>
      <c r="BQ1087" s="16" t="s">
        <v>3353</v>
      </c>
      <c r="BR1087" s="16" t="s">
        <v>3354</v>
      </c>
      <c r="BT1087" s="16"/>
      <c r="CC1087" s="16"/>
      <c r="CF1087" s="16" t="s">
        <v>119</v>
      </c>
      <c r="CG1087" s="16" t="s">
        <v>3190</v>
      </c>
      <c r="CH1087" s="16" t="s">
        <v>3352</v>
      </c>
      <c r="CI1087" s="16" t="s">
        <v>3353</v>
      </c>
      <c r="CJ1087" s="16" t="s">
        <v>3355</v>
      </c>
      <c r="CK1087" s="16" t="s">
        <v>3356</v>
      </c>
      <c r="CL1087" s="16" t="s">
        <v>3351</v>
      </c>
      <c r="CM1087" s="16" t="s">
        <v>3357</v>
      </c>
      <c r="CN1087" s="16" t="s">
        <v>3219</v>
      </c>
      <c r="CO1087" s="16" t="s">
        <v>3313</v>
      </c>
      <c r="CS1087" s="19"/>
      <c r="CX1087" s="16"/>
      <c r="DA1087" s="16"/>
      <c r="DB1087" s="16"/>
      <c r="DC1087" s="16"/>
      <c r="DE1087" s="16"/>
      <c r="DJ1087" s="16"/>
    </row>
    <row r="1088" spans="1:114" x14ac:dyDescent="0.35">
      <c r="A1088" s="16" t="s">
        <v>1183</v>
      </c>
      <c r="C1088" t="s">
        <v>3358</v>
      </c>
      <c r="E1088"/>
      <c r="F1088" s="16" t="s">
        <v>5861</v>
      </c>
      <c r="G1088" s="16"/>
      <c r="K1088" s="16"/>
      <c r="L1088" s="16"/>
      <c r="M1088" s="16">
        <f t="shared" si="47"/>
        <v>0</v>
      </c>
      <c r="N1088" s="20"/>
      <c r="O1088" s="16" t="s">
        <v>5840</v>
      </c>
      <c r="P1088" s="16"/>
      <c r="Q1088" s="16"/>
      <c r="R1088" s="16"/>
      <c r="S1088" s="16"/>
      <c r="T1088" s="16"/>
      <c r="U1088" s="16"/>
      <c r="V1088" s="16"/>
      <c r="AB1088" s="16"/>
      <c r="AL1088" s="16"/>
      <c r="AY1088" s="30"/>
      <c r="BC1088" s="26"/>
      <c r="BH1088" s="16"/>
      <c r="BI1088" s="41"/>
      <c r="BP1088" s="16" t="s">
        <v>3359</v>
      </c>
      <c r="BQ1088" s="16" t="s">
        <v>3360</v>
      </c>
      <c r="BR1088" s="16" t="s">
        <v>3361</v>
      </c>
      <c r="BT1088" s="16"/>
      <c r="CC1088" s="16"/>
      <c r="CF1088" s="16" t="s">
        <v>119</v>
      </c>
      <c r="CG1088" s="16" t="s">
        <v>3190</v>
      </c>
      <c r="CH1088" s="16" t="s">
        <v>3359</v>
      </c>
      <c r="CI1088" s="16" t="s">
        <v>3360</v>
      </c>
      <c r="CJ1088" s="16" t="s">
        <v>3362</v>
      </c>
      <c r="CK1088" s="16" t="s">
        <v>3363</v>
      </c>
      <c r="CL1088" s="16" t="s">
        <v>3358</v>
      </c>
      <c r="CM1088" s="16" t="s">
        <v>3244</v>
      </c>
      <c r="CN1088" s="16" t="s">
        <v>3364</v>
      </c>
      <c r="CO1088" s="16" t="s">
        <v>3365</v>
      </c>
      <c r="CS1088" s="19"/>
      <c r="CX1088" s="16"/>
      <c r="DA1088" s="16"/>
      <c r="DB1088" s="16"/>
      <c r="DC1088" s="16"/>
      <c r="DE1088" s="16"/>
      <c r="DJ1088" s="16"/>
    </row>
    <row r="1089" spans="1:114" x14ac:dyDescent="0.35">
      <c r="A1089" s="16" t="s">
        <v>1183</v>
      </c>
      <c r="C1089" t="s">
        <v>3366</v>
      </c>
      <c r="E1089"/>
      <c r="F1089" s="16" t="s">
        <v>5861</v>
      </c>
      <c r="G1089" s="16"/>
      <c r="K1089" s="16"/>
      <c r="L1089" s="16"/>
      <c r="M1089" s="16">
        <f t="shared" si="47"/>
        <v>0</v>
      </c>
      <c r="N1089" s="20"/>
      <c r="O1089" s="16" t="s">
        <v>5840</v>
      </c>
      <c r="P1089" s="16"/>
      <c r="Q1089" s="16"/>
      <c r="R1089" s="16"/>
      <c r="S1089" s="16"/>
      <c r="T1089" s="16"/>
      <c r="U1089" s="16"/>
      <c r="V1089" s="16"/>
      <c r="AB1089" s="16"/>
      <c r="AL1089" s="16"/>
      <c r="AY1089" s="30"/>
      <c r="BC1089" s="26"/>
      <c r="BH1089" s="16"/>
      <c r="BI1089" s="41"/>
      <c r="BP1089" s="16" t="s">
        <v>3367</v>
      </c>
      <c r="BQ1089" s="16" t="s">
        <v>3368</v>
      </c>
      <c r="BR1089" s="16" t="s">
        <v>3369</v>
      </c>
      <c r="BT1089" s="16"/>
      <c r="CC1089" s="16"/>
      <c r="CF1089" s="16" t="s">
        <v>119</v>
      </c>
      <c r="CG1089" s="16" t="s">
        <v>3190</v>
      </c>
      <c r="CH1089" s="16" t="s">
        <v>3367</v>
      </c>
      <c r="CI1089" s="16" t="s">
        <v>3368</v>
      </c>
      <c r="CJ1089" s="16" t="s">
        <v>3370</v>
      </c>
      <c r="CK1089" s="16" t="s">
        <v>3371</v>
      </c>
      <c r="CL1089" s="16" t="s">
        <v>3366</v>
      </c>
      <c r="CM1089" s="16" t="s">
        <v>3372</v>
      </c>
      <c r="CN1089" s="16" t="s">
        <v>3373</v>
      </c>
      <c r="CO1089" s="16" t="s">
        <v>3313</v>
      </c>
      <c r="CS1089" s="19"/>
      <c r="CX1089" s="16"/>
      <c r="DA1089" s="16"/>
      <c r="DB1089" s="16"/>
      <c r="DC1089" s="16"/>
      <c r="DE1089" s="16"/>
      <c r="DJ1089" s="16"/>
    </row>
    <row r="1090" spans="1:114" x14ac:dyDescent="0.35">
      <c r="A1090" s="16" t="s">
        <v>1183</v>
      </c>
      <c r="C1090" t="s">
        <v>3374</v>
      </c>
      <c r="E1090"/>
      <c r="F1090" s="16" t="s">
        <v>5861</v>
      </c>
      <c r="G1090" s="16"/>
      <c r="K1090" s="16"/>
      <c r="L1090" s="16"/>
      <c r="M1090" s="16">
        <f t="shared" ref="M1090:M1153" si="48">SUM(COUNTIF(G1090:L1090,"yes"))</f>
        <v>0</v>
      </c>
      <c r="N1090" s="20"/>
      <c r="O1090" s="16" t="s">
        <v>5840</v>
      </c>
      <c r="P1090" s="16"/>
      <c r="Q1090" s="16"/>
      <c r="R1090" s="16"/>
      <c r="S1090" s="16"/>
      <c r="T1090" s="16"/>
      <c r="U1090" s="16"/>
      <c r="V1090" s="16"/>
      <c r="AB1090" s="16"/>
      <c r="AL1090" s="16"/>
      <c r="AY1090" s="30"/>
      <c r="BC1090" s="26"/>
      <c r="BH1090" s="16"/>
      <c r="BI1090" s="41"/>
      <c r="BP1090" s="16" t="s">
        <v>3375</v>
      </c>
      <c r="BQ1090" s="16" t="s">
        <v>3376</v>
      </c>
      <c r="BR1090" s="16" t="s">
        <v>3377</v>
      </c>
      <c r="BT1090" s="16"/>
      <c r="CC1090" s="16"/>
      <c r="CF1090" s="16" t="s">
        <v>119</v>
      </c>
      <c r="CG1090" s="16" t="s">
        <v>3190</v>
      </c>
      <c r="CH1090" s="16" t="s">
        <v>3375</v>
      </c>
      <c r="CI1090" s="16" t="s">
        <v>3376</v>
      </c>
      <c r="CJ1090" s="16" t="s">
        <v>3378</v>
      </c>
      <c r="CK1090" s="16" t="s">
        <v>3379</v>
      </c>
      <c r="CL1090" s="16" t="s">
        <v>3374</v>
      </c>
      <c r="CM1090" s="16" t="s">
        <v>3302</v>
      </c>
      <c r="CN1090" s="16" t="s">
        <v>3380</v>
      </c>
      <c r="CO1090" s="16" t="s">
        <v>3381</v>
      </c>
      <c r="CS1090" s="19"/>
      <c r="CX1090" s="16"/>
      <c r="DA1090" s="16"/>
      <c r="DB1090" s="16"/>
      <c r="DC1090" s="16"/>
      <c r="DE1090" s="16"/>
      <c r="DJ1090" s="16"/>
    </row>
    <row r="1091" spans="1:114" x14ac:dyDescent="0.35">
      <c r="A1091" s="16" t="s">
        <v>1183</v>
      </c>
      <c r="C1091" t="s">
        <v>3382</v>
      </c>
      <c r="E1091"/>
      <c r="F1091" s="16" t="s">
        <v>5861</v>
      </c>
      <c r="G1091" s="16"/>
      <c r="K1091" s="16"/>
      <c r="L1091" s="16"/>
      <c r="M1091" s="16">
        <f t="shared" si="48"/>
        <v>0</v>
      </c>
      <c r="N1091" s="20"/>
      <c r="O1091" s="16" t="s">
        <v>5840</v>
      </c>
      <c r="P1091" s="16"/>
      <c r="Q1091" s="16"/>
      <c r="R1091" s="16"/>
      <c r="S1091" s="16"/>
      <c r="T1091" s="16"/>
      <c r="U1091" s="16"/>
      <c r="V1091" s="16"/>
      <c r="AB1091" s="16"/>
      <c r="AL1091" s="16"/>
      <c r="AY1091" s="30"/>
      <c r="BC1091" s="26"/>
      <c r="BH1091" s="16"/>
      <c r="BI1091" s="41"/>
      <c r="BP1091" s="16" t="s">
        <v>3383</v>
      </c>
      <c r="BQ1091" s="16" t="s">
        <v>3384</v>
      </c>
      <c r="BR1091" s="16" t="s">
        <v>3385</v>
      </c>
      <c r="BT1091" s="16"/>
      <c r="CC1091" s="16"/>
      <c r="CF1091" s="16" t="s">
        <v>119</v>
      </c>
      <c r="CG1091" s="16" t="s">
        <v>3190</v>
      </c>
      <c r="CH1091" s="16" t="s">
        <v>3383</v>
      </c>
      <c r="CI1091" s="16" t="s">
        <v>3384</v>
      </c>
      <c r="CJ1091" s="16" t="s">
        <v>3386</v>
      </c>
      <c r="CK1091" s="16" t="s">
        <v>3387</v>
      </c>
      <c r="CL1091" s="16" t="s">
        <v>3382</v>
      </c>
      <c r="CM1091" s="16" t="s">
        <v>3253</v>
      </c>
      <c r="CN1091" s="16" t="s">
        <v>3388</v>
      </c>
      <c r="CO1091" s="16" t="s">
        <v>3389</v>
      </c>
      <c r="CS1091" s="19"/>
      <c r="CX1091" s="16"/>
      <c r="DA1091" s="16"/>
      <c r="DB1091" s="16"/>
      <c r="DC1091" s="16"/>
      <c r="DE1091" s="16"/>
      <c r="DJ1091" s="16"/>
    </row>
    <row r="1092" spans="1:114" x14ac:dyDescent="0.35">
      <c r="A1092" s="16" t="s">
        <v>1183</v>
      </c>
      <c r="C1092" t="s">
        <v>3390</v>
      </c>
      <c r="E1092"/>
      <c r="F1092" s="16" t="s">
        <v>5861</v>
      </c>
      <c r="G1092" s="16"/>
      <c r="K1092" s="16"/>
      <c r="L1092" s="16"/>
      <c r="M1092" s="16">
        <f t="shared" si="48"/>
        <v>0</v>
      </c>
      <c r="N1092" s="20"/>
      <c r="O1092" s="16" t="s">
        <v>5840</v>
      </c>
      <c r="P1092" s="16"/>
      <c r="Q1092" s="16"/>
      <c r="R1092" s="16"/>
      <c r="S1092" s="16"/>
      <c r="T1092" s="16"/>
      <c r="U1092" s="16"/>
      <c r="V1092" s="16"/>
      <c r="AB1092" s="16"/>
      <c r="AL1092" s="16"/>
      <c r="AY1092" s="30"/>
      <c r="BC1092" s="26"/>
      <c r="BH1092" s="16"/>
      <c r="BI1092" s="41"/>
      <c r="BP1092" s="16" t="s">
        <v>3391</v>
      </c>
      <c r="BQ1092" s="16" t="s">
        <v>3392</v>
      </c>
      <c r="BR1092" s="16" t="s">
        <v>3393</v>
      </c>
      <c r="BT1092" s="16"/>
      <c r="CC1092" s="16"/>
      <c r="CF1092" s="16" t="s">
        <v>119</v>
      </c>
      <c r="CG1092" s="16" t="s">
        <v>3190</v>
      </c>
      <c r="CH1092" s="16" t="s">
        <v>3391</v>
      </c>
      <c r="CI1092" s="16" t="s">
        <v>3392</v>
      </c>
      <c r="CJ1092" s="16" t="s">
        <v>3394</v>
      </c>
      <c r="CK1092" s="16" t="s">
        <v>3395</v>
      </c>
      <c r="CL1092" s="16" t="s">
        <v>3390</v>
      </c>
      <c r="CM1092" s="16" t="s">
        <v>3396</v>
      </c>
      <c r="CN1092" s="16" t="s">
        <v>3397</v>
      </c>
      <c r="CO1092" s="16" t="s">
        <v>3343</v>
      </c>
      <c r="CS1092" s="19"/>
      <c r="CX1092" s="16"/>
      <c r="DA1092" s="16"/>
      <c r="DB1092" s="16"/>
      <c r="DC1092" s="16"/>
      <c r="DE1092" s="16"/>
      <c r="DJ1092" s="16"/>
    </row>
    <row r="1093" spans="1:114" x14ac:dyDescent="0.35">
      <c r="A1093" s="16" t="s">
        <v>1183</v>
      </c>
      <c r="C1093" t="s">
        <v>3398</v>
      </c>
      <c r="E1093"/>
      <c r="F1093" s="16" t="s">
        <v>5861</v>
      </c>
      <c r="G1093" s="16"/>
      <c r="K1093" s="16"/>
      <c r="L1093" s="16"/>
      <c r="M1093" s="16">
        <f t="shared" si="48"/>
        <v>0</v>
      </c>
      <c r="N1093" s="20"/>
      <c r="O1093" s="16" t="s">
        <v>5840</v>
      </c>
      <c r="P1093" s="16"/>
      <c r="Q1093" s="16"/>
      <c r="R1093" s="16"/>
      <c r="S1093" s="16"/>
      <c r="T1093" s="16"/>
      <c r="U1093" s="16"/>
      <c r="V1093" s="16"/>
      <c r="AB1093" s="16"/>
      <c r="AL1093" s="16"/>
      <c r="AY1093" s="30"/>
      <c r="BC1093" s="26"/>
      <c r="BH1093" s="16"/>
      <c r="BI1093" s="41"/>
      <c r="BP1093" s="16" t="s">
        <v>3399</v>
      </c>
      <c r="BQ1093" s="16" t="s">
        <v>3400</v>
      </c>
      <c r="BR1093" s="16" t="s">
        <v>3401</v>
      </c>
      <c r="BT1093" s="16"/>
      <c r="CC1093" s="16"/>
      <c r="CF1093" s="16" t="s">
        <v>119</v>
      </c>
      <c r="CG1093" s="16" t="s">
        <v>3190</v>
      </c>
      <c r="CH1093" s="16" t="s">
        <v>3399</v>
      </c>
      <c r="CI1093" s="16" t="s">
        <v>3400</v>
      </c>
      <c r="CJ1093" s="16" t="s">
        <v>3402</v>
      </c>
      <c r="CK1093" s="16" t="s">
        <v>3403</v>
      </c>
      <c r="CL1093" s="16" t="s">
        <v>3398</v>
      </c>
      <c r="CM1093" s="16" t="s">
        <v>3244</v>
      </c>
      <c r="CN1093" s="16" t="s">
        <v>3404</v>
      </c>
      <c r="CO1093" s="16" t="s">
        <v>3405</v>
      </c>
      <c r="CS1093" s="19"/>
      <c r="CX1093" s="16"/>
      <c r="DA1093" s="16"/>
      <c r="DB1093" s="16"/>
      <c r="DC1093" s="16"/>
      <c r="DE1093" s="16"/>
      <c r="DJ1093" s="16"/>
    </row>
    <row r="1094" spans="1:114" x14ac:dyDescent="0.35">
      <c r="A1094" s="16" t="s">
        <v>1183</v>
      </c>
      <c r="C1094" t="s">
        <v>3406</v>
      </c>
      <c r="E1094"/>
      <c r="F1094" s="16" t="s">
        <v>5861</v>
      </c>
      <c r="G1094" s="16"/>
      <c r="K1094" s="16"/>
      <c r="L1094" s="16"/>
      <c r="M1094" s="16">
        <f t="shared" si="48"/>
        <v>0</v>
      </c>
      <c r="N1094" s="20"/>
      <c r="O1094" s="16" t="s">
        <v>5840</v>
      </c>
      <c r="P1094" s="16"/>
      <c r="Q1094" s="16"/>
      <c r="R1094" s="16"/>
      <c r="S1094" s="16"/>
      <c r="T1094" s="16"/>
      <c r="U1094" s="16"/>
      <c r="V1094" s="16"/>
      <c r="AB1094" s="16"/>
      <c r="AL1094" s="16"/>
      <c r="AY1094" s="30"/>
      <c r="BC1094" s="26"/>
      <c r="BH1094" s="16"/>
      <c r="BI1094" s="41"/>
      <c r="BP1094" s="16" t="s">
        <v>3407</v>
      </c>
      <c r="BQ1094" s="16" t="s">
        <v>3408</v>
      </c>
      <c r="BR1094" s="16" t="s">
        <v>3409</v>
      </c>
      <c r="BT1094" s="16"/>
      <c r="CC1094" s="16"/>
      <c r="CF1094" s="16" t="s">
        <v>119</v>
      </c>
      <c r="CG1094" s="16" t="s">
        <v>3190</v>
      </c>
      <c r="CH1094" s="16" t="s">
        <v>3407</v>
      </c>
      <c r="CI1094" s="16" t="s">
        <v>3408</v>
      </c>
      <c r="CJ1094" s="16" t="s">
        <v>3410</v>
      </c>
      <c r="CK1094" s="16" t="s">
        <v>3411</v>
      </c>
      <c r="CL1094" s="16" t="s">
        <v>3406</v>
      </c>
      <c r="CM1094" s="16" t="s">
        <v>3412</v>
      </c>
      <c r="CN1094" s="16" t="s">
        <v>3413</v>
      </c>
      <c r="CO1094" s="16" t="s">
        <v>3414</v>
      </c>
      <c r="CS1094" s="19"/>
      <c r="CX1094" s="16"/>
      <c r="DA1094" s="16"/>
      <c r="DB1094" s="16"/>
      <c r="DC1094" s="16"/>
      <c r="DE1094" s="16"/>
      <c r="DJ1094" s="16"/>
    </row>
    <row r="1095" spans="1:114" x14ac:dyDescent="0.35">
      <c r="A1095" s="16" t="s">
        <v>1183</v>
      </c>
      <c r="C1095" t="s">
        <v>3424</v>
      </c>
      <c r="E1095"/>
      <c r="F1095" s="16" t="s">
        <v>5861</v>
      </c>
      <c r="G1095" s="16"/>
      <c r="K1095" s="16"/>
      <c r="L1095" s="16"/>
      <c r="M1095" s="16">
        <f t="shared" si="48"/>
        <v>0</v>
      </c>
      <c r="N1095" s="20"/>
      <c r="O1095" s="16" t="s">
        <v>5840</v>
      </c>
      <c r="P1095" s="16"/>
      <c r="Q1095" s="16"/>
      <c r="R1095" s="16"/>
      <c r="S1095" s="16"/>
      <c r="T1095" s="16"/>
      <c r="U1095" s="16"/>
      <c r="V1095" s="16"/>
      <c r="AB1095" s="16"/>
      <c r="AL1095" s="16"/>
      <c r="AY1095" s="30"/>
      <c r="BC1095" s="26"/>
      <c r="BH1095" s="16"/>
      <c r="BI1095" s="41"/>
      <c r="BP1095" s="16" t="s">
        <v>3425</v>
      </c>
      <c r="BQ1095" s="16" t="s">
        <v>3426</v>
      </c>
      <c r="BR1095" s="16" t="s">
        <v>3427</v>
      </c>
      <c r="BT1095" s="16"/>
      <c r="CC1095" s="16"/>
      <c r="CF1095" s="16" t="s">
        <v>119</v>
      </c>
      <c r="CG1095" s="16" t="s">
        <v>3190</v>
      </c>
      <c r="CH1095" s="16" t="s">
        <v>3425</v>
      </c>
      <c r="CI1095" s="16" t="s">
        <v>3426</v>
      </c>
      <c r="CJ1095" s="16" t="s">
        <v>3428</v>
      </c>
      <c r="CK1095" s="16" t="s">
        <v>3429</v>
      </c>
      <c r="CL1095" s="16" t="s">
        <v>3424</v>
      </c>
      <c r="CM1095" s="16" t="s">
        <v>3244</v>
      </c>
      <c r="CN1095" s="16" t="s">
        <v>3202</v>
      </c>
      <c r="CO1095" s="16" t="s">
        <v>3430</v>
      </c>
      <c r="CS1095" s="19"/>
      <c r="CX1095" s="16"/>
      <c r="DA1095" s="16"/>
      <c r="DB1095" s="16"/>
      <c r="DC1095" s="16"/>
      <c r="DE1095" s="16"/>
      <c r="DJ1095" s="16"/>
    </row>
    <row r="1096" spans="1:114" x14ac:dyDescent="0.35">
      <c r="A1096" s="16" t="s">
        <v>1183</v>
      </c>
      <c r="C1096" t="s">
        <v>3431</v>
      </c>
      <c r="E1096"/>
      <c r="F1096" s="16" t="s">
        <v>5861</v>
      </c>
      <c r="G1096" s="16"/>
      <c r="K1096" s="16"/>
      <c r="L1096" s="16"/>
      <c r="M1096" s="16">
        <f t="shared" si="48"/>
        <v>0</v>
      </c>
      <c r="N1096" s="20"/>
      <c r="O1096" s="16" t="s">
        <v>5840</v>
      </c>
      <c r="P1096" s="16"/>
      <c r="Q1096" s="16"/>
      <c r="R1096" s="16"/>
      <c r="S1096" s="16"/>
      <c r="T1096" s="16"/>
      <c r="U1096" s="16"/>
      <c r="V1096" s="16"/>
      <c r="AB1096" s="16"/>
      <c r="AL1096" s="16"/>
      <c r="AY1096" s="30"/>
      <c r="BC1096" s="26"/>
      <c r="BH1096" s="16"/>
      <c r="BI1096" s="41"/>
      <c r="BP1096" s="16" t="s">
        <v>3432</v>
      </c>
      <c r="BQ1096" s="16" t="s">
        <v>3433</v>
      </c>
      <c r="BR1096" s="16" t="s">
        <v>3434</v>
      </c>
      <c r="BT1096" s="16"/>
      <c r="CC1096" s="16"/>
      <c r="CF1096" s="16" t="s">
        <v>119</v>
      </c>
      <c r="CG1096" s="16" t="s">
        <v>3190</v>
      </c>
      <c r="CH1096" s="16" t="s">
        <v>3432</v>
      </c>
      <c r="CI1096" s="16" t="s">
        <v>3433</v>
      </c>
      <c r="CJ1096" s="16" t="s">
        <v>3435</v>
      </c>
      <c r="CK1096" s="16" t="s">
        <v>3436</v>
      </c>
      <c r="CL1096" s="16" t="s">
        <v>3431</v>
      </c>
      <c r="CM1096" s="16" t="s">
        <v>3437</v>
      </c>
      <c r="CN1096" s="16" t="s">
        <v>3438</v>
      </c>
      <c r="CO1096" s="16" t="s">
        <v>3439</v>
      </c>
      <c r="CS1096" s="19"/>
      <c r="CX1096" s="16"/>
      <c r="DA1096" s="16"/>
      <c r="DB1096" s="16"/>
      <c r="DC1096" s="16"/>
      <c r="DE1096" s="16"/>
      <c r="DJ1096" s="16"/>
    </row>
    <row r="1097" spans="1:114" x14ac:dyDescent="0.35">
      <c r="A1097" s="16" t="s">
        <v>1183</v>
      </c>
      <c r="C1097" t="s">
        <v>3418</v>
      </c>
      <c r="E1097"/>
      <c r="F1097" s="16" t="s">
        <v>5861</v>
      </c>
      <c r="G1097" s="16"/>
      <c r="K1097" s="16"/>
      <c r="L1097" s="16"/>
      <c r="M1097" s="16">
        <f t="shared" si="48"/>
        <v>0</v>
      </c>
      <c r="N1097" s="20"/>
      <c r="O1097" s="16" t="s">
        <v>5840</v>
      </c>
      <c r="P1097" s="16"/>
      <c r="Q1097" s="16"/>
      <c r="R1097" s="16"/>
      <c r="S1097" s="16"/>
      <c r="T1097" s="16"/>
      <c r="U1097" s="16"/>
      <c r="V1097" s="16"/>
      <c r="AB1097" s="16"/>
      <c r="AL1097" s="16"/>
      <c r="AY1097" s="30"/>
      <c r="BC1097" s="26"/>
      <c r="BH1097" s="16"/>
      <c r="BI1097" s="41"/>
      <c r="BP1097" s="16" t="s">
        <v>3419</v>
      </c>
      <c r="BQ1097" s="16" t="s">
        <v>3420</v>
      </c>
      <c r="BR1097" s="16" t="s">
        <v>3421</v>
      </c>
      <c r="BT1097" s="16"/>
      <c r="CC1097" s="16"/>
      <c r="CF1097" s="16" t="s">
        <v>119</v>
      </c>
      <c r="CG1097" s="16" t="s">
        <v>3190</v>
      </c>
      <c r="CH1097" s="16" t="s">
        <v>3419</v>
      </c>
      <c r="CI1097" s="16" t="s">
        <v>3420</v>
      </c>
      <c r="CJ1097" s="16" t="s">
        <v>3422</v>
      </c>
      <c r="CK1097" s="16" t="s">
        <v>3423</v>
      </c>
      <c r="CL1097" s="16" t="s">
        <v>3418</v>
      </c>
      <c r="CM1097" s="16" t="s">
        <v>3372</v>
      </c>
      <c r="CN1097" s="16" t="s">
        <v>3219</v>
      </c>
      <c r="CO1097" s="16" t="s">
        <v>3194</v>
      </c>
      <c r="CS1097" s="19"/>
      <c r="CX1097" s="16"/>
      <c r="DA1097" s="16"/>
      <c r="DB1097" s="16"/>
      <c r="DC1097" s="16"/>
      <c r="DE1097" s="16"/>
      <c r="DJ1097" s="16"/>
    </row>
    <row r="1098" spans="1:114" x14ac:dyDescent="0.35">
      <c r="A1098" s="16" t="s">
        <v>1183</v>
      </c>
      <c r="C1098" t="s">
        <v>3440</v>
      </c>
      <c r="E1098"/>
      <c r="F1098" s="16" t="s">
        <v>5861</v>
      </c>
      <c r="G1098" s="16"/>
      <c r="K1098" s="16"/>
      <c r="L1098" s="16"/>
      <c r="M1098" s="16">
        <f t="shared" si="48"/>
        <v>0</v>
      </c>
      <c r="N1098" s="20"/>
      <c r="O1098" s="16" t="s">
        <v>5840</v>
      </c>
      <c r="P1098" s="16"/>
      <c r="Q1098" s="16"/>
      <c r="R1098" s="16"/>
      <c r="S1098" s="16"/>
      <c r="T1098" s="16"/>
      <c r="U1098" s="16"/>
      <c r="V1098" s="16"/>
      <c r="AB1098" s="16"/>
      <c r="AL1098" s="16"/>
      <c r="AY1098" s="30"/>
      <c r="BC1098" s="26"/>
      <c r="BH1098" s="16"/>
      <c r="BI1098" s="41"/>
      <c r="BP1098" s="16" t="s">
        <v>3441</v>
      </c>
      <c r="BQ1098" s="16" t="s">
        <v>3442</v>
      </c>
      <c r="BR1098" s="16" t="s">
        <v>3443</v>
      </c>
      <c r="BT1098" s="16"/>
      <c r="CC1098" s="16"/>
      <c r="CF1098" s="16" t="s">
        <v>119</v>
      </c>
      <c r="CG1098" s="16" t="s">
        <v>3190</v>
      </c>
      <c r="CH1098" s="16" t="s">
        <v>3441</v>
      </c>
      <c r="CI1098" s="16" t="s">
        <v>3442</v>
      </c>
      <c r="CJ1098" s="16" t="s">
        <v>3444</v>
      </c>
      <c r="CK1098" s="16" t="s">
        <v>3445</v>
      </c>
      <c r="CL1098" s="16" t="s">
        <v>3440</v>
      </c>
      <c r="CM1098" s="16" t="s">
        <v>3446</v>
      </c>
      <c r="CN1098" s="16" t="s">
        <v>3447</v>
      </c>
      <c r="CO1098" s="16" t="s">
        <v>3448</v>
      </c>
      <c r="CS1098" s="19"/>
      <c r="CX1098" s="16"/>
      <c r="DA1098" s="16"/>
      <c r="DB1098" s="16"/>
      <c r="DC1098" s="16"/>
      <c r="DE1098" s="16"/>
      <c r="DJ1098" s="16"/>
    </row>
    <row r="1099" spans="1:114" x14ac:dyDescent="0.35">
      <c r="A1099" s="16" t="s">
        <v>1183</v>
      </c>
      <c r="C1099" t="s">
        <v>3449</v>
      </c>
      <c r="E1099"/>
      <c r="F1099" s="16" t="s">
        <v>5861</v>
      </c>
      <c r="G1099" s="16"/>
      <c r="K1099" s="16"/>
      <c r="L1099" s="16"/>
      <c r="M1099" s="16">
        <f t="shared" si="48"/>
        <v>0</v>
      </c>
      <c r="N1099" s="20"/>
      <c r="O1099" s="16" t="s">
        <v>5840</v>
      </c>
      <c r="P1099" s="16"/>
      <c r="Q1099" s="16"/>
      <c r="R1099" s="16"/>
      <c r="S1099" s="16"/>
      <c r="T1099" s="16"/>
      <c r="U1099" s="16"/>
      <c r="V1099" s="16"/>
      <c r="AB1099" s="16"/>
      <c r="AL1099" s="16"/>
      <c r="AY1099" s="30"/>
      <c r="BC1099" s="26"/>
      <c r="BH1099" s="16"/>
      <c r="BI1099" s="41"/>
      <c r="BP1099" s="16" t="s">
        <v>3450</v>
      </c>
      <c r="BQ1099" s="16" t="s">
        <v>3451</v>
      </c>
      <c r="BR1099" s="16" t="s">
        <v>3452</v>
      </c>
      <c r="BT1099" s="16"/>
      <c r="CC1099" s="16"/>
      <c r="CF1099" s="16" t="s">
        <v>119</v>
      </c>
      <c r="CG1099" s="16" t="s">
        <v>3190</v>
      </c>
      <c r="CH1099" s="16" t="s">
        <v>3450</v>
      </c>
      <c r="CI1099" s="16" t="s">
        <v>3451</v>
      </c>
      <c r="CJ1099" s="16" t="s">
        <v>3453</v>
      </c>
      <c r="CK1099" s="16" t="s">
        <v>3454</v>
      </c>
      <c r="CL1099" s="16" t="s">
        <v>3449</v>
      </c>
      <c r="CM1099" s="16" t="s">
        <v>3412</v>
      </c>
      <c r="CN1099" s="16" t="s">
        <v>3455</v>
      </c>
      <c r="CO1099" s="16" t="s">
        <v>3414</v>
      </c>
      <c r="CS1099" s="19"/>
      <c r="CX1099" s="16"/>
      <c r="DA1099" s="16"/>
      <c r="DB1099" s="16"/>
      <c r="DC1099" s="16"/>
      <c r="DE1099" s="16"/>
      <c r="DJ1099" s="16"/>
    </row>
    <row r="1100" spans="1:114" x14ac:dyDescent="0.35">
      <c r="A1100" s="16" t="s">
        <v>1183</v>
      </c>
      <c r="C1100" t="s">
        <v>3456</v>
      </c>
      <c r="E1100"/>
      <c r="F1100" s="16" t="s">
        <v>5861</v>
      </c>
      <c r="G1100" s="16"/>
      <c r="K1100" s="16"/>
      <c r="L1100" s="16"/>
      <c r="M1100" s="16">
        <f t="shared" si="48"/>
        <v>0</v>
      </c>
      <c r="N1100" s="20"/>
      <c r="O1100" s="16" t="s">
        <v>5840</v>
      </c>
      <c r="P1100" s="16"/>
      <c r="Q1100" s="16"/>
      <c r="R1100" s="16"/>
      <c r="S1100" s="16"/>
      <c r="T1100" s="16"/>
      <c r="U1100" s="16"/>
      <c r="V1100" s="16"/>
      <c r="AB1100" s="16"/>
      <c r="AL1100" s="16"/>
      <c r="AY1100" s="30"/>
      <c r="BC1100" s="26"/>
      <c r="BH1100" s="16"/>
      <c r="BI1100" s="41"/>
      <c r="BP1100" s="16" t="s">
        <v>3457</v>
      </c>
      <c r="BQ1100" s="16" t="s">
        <v>3458</v>
      </c>
      <c r="BR1100" s="16" t="s">
        <v>3459</v>
      </c>
      <c r="BT1100" s="16"/>
      <c r="CC1100" s="16"/>
      <c r="CF1100" s="16" t="s">
        <v>119</v>
      </c>
      <c r="CG1100" s="16" t="s">
        <v>3190</v>
      </c>
      <c r="CH1100" s="16" t="s">
        <v>3457</v>
      </c>
      <c r="CI1100" s="16" t="s">
        <v>3458</v>
      </c>
      <c r="CJ1100" s="16" t="s">
        <v>3460</v>
      </c>
      <c r="CK1100" s="16" t="s">
        <v>3461</v>
      </c>
      <c r="CL1100" s="16" t="s">
        <v>3456</v>
      </c>
      <c r="CM1100" s="16" t="s">
        <v>3294</v>
      </c>
      <c r="CN1100" s="16" t="s">
        <v>3202</v>
      </c>
      <c r="CO1100" s="16" t="s">
        <v>3237</v>
      </c>
      <c r="CS1100" s="19"/>
      <c r="CX1100" s="16"/>
      <c r="DA1100" s="16"/>
      <c r="DB1100" s="16"/>
      <c r="DC1100" s="16"/>
      <c r="DE1100" s="16"/>
      <c r="DJ1100" s="16"/>
    </row>
    <row r="1101" spans="1:114" x14ac:dyDescent="0.35">
      <c r="A1101" s="16" t="s">
        <v>1183</v>
      </c>
      <c r="C1101" t="s">
        <v>3462</v>
      </c>
      <c r="E1101"/>
      <c r="F1101" s="16" t="s">
        <v>5861</v>
      </c>
      <c r="G1101" s="16"/>
      <c r="K1101" s="16"/>
      <c r="L1101" s="16"/>
      <c r="M1101" s="16">
        <f t="shared" si="48"/>
        <v>0</v>
      </c>
      <c r="N1101" s="20"/>
      <c r="O1101" s="16" t="s">
        <v>5840</v>
      </c>
      <c r="P1101" s="16"/>
      <c r="Q1101" s="16"/>
      <c r="R1101" s="16"/>
      <c r="S1101" s="16"/>
      <c r="T1101" s="16"/>
      <c r="U1101" s="16"/>
      <c r="V1101" s="16"/>
      <c r="AB1101" s="16"/>
      <c r="AL1101" s="16"/>
      <c r="AY1101" s="30"/>
      <c r="BC1101" s="26"/>
      <c r="BH1101" s="16"/>
      <c r="BI1101" s="41"/>
      <c r="BP1101" s="16" t="s">
        <v>3463</v>
      </c>
      <c r="BQ1101" s="16" t="s">
        <v>3464</v>
      </c>
      <c r="BR1101" s="16" t="s">
        <v>3465</v>
      </c>
      <c r="BT1101" s="16"/>
      <c r="CC1101" s="16"/>
      <c r="CF1101" s="16" t="s">
        <v>119</v>
      </c>
      <c r="CG1101" s="16" t="s">
        <v>3190</v>
      </c>
      <c r="CH1101" s="16" t="s">
        <v>3463</v>
      </c>
      <c r="CI1101" s="16" t="s">
        <v>3464</v>
      </c>
      <c r="CJ1101" s="16" t="s">
        <v>3466</v>
      </c>
      <c r="CK1101" s="16" t="s">
        <v>3467</v>
      </c>
      <c r="CL1101" s="16" t="s">
        <v>3462</v>
      </c>
      <c r="CM1101" s="16" t="s">
        <v>3327</v>
      </c>
      <c r="CN1101" s="16" t="s">
        <v>3263</v>
      </c>
      <c r="CO1101" s="16" t="s">
        <v>3468</v>
      </c>
      <c r="CS1101" s="19"/>
      <c r="CX1101" s="16"/>
      <c r="DA1101" s="16"/>
      <c r="DB1101" s="16"/>
      <c r="DC1101" s="16"/>
      <c r="DE1101" s="16"/>
      <c r="DJ1101" s="16"/>
    </row>
    <row r="1102" spans="1:114" x14ac:dyDescent="0.35">
      <c r="A1102" s="16" t="s">
        <v>1183</v>
      </c>
      <c r="C1102" t="s">
        <v>3469</v>
      </c>
      <c r="E1102"/>
      <c r="F1102" s="16" t="s">
        <v>5861</v>
      </c>
      <c r="G1102" s="16"/>
      <c r="K1102" s="16"/>
      <c r="L1102" s="16"/>
      <c r="M1102" s="16">
        <f t="shared" si="48"/>
        <v>0</v>
      </c>
      <c r="N1102" s="20"/>
      <c r="O1102" s="16" t="s">
        <v>5840</v>
      </c>
      <c r="P1102" s="16"/>
      <c r="Q1102" s="16"/>
      <c r="R1102" s="16"/>
      <c r="S1102" s="16"/>
      <c r="T1102" s="16"/>
      <c r="U1102" s="16"/>
      <c r="V1102" s="16"/>
      <c r="AB1102" s="16"/>
      <c r="AL1102" s="16"/>
      <c r="AY1102" s="30"/>
      <c r="BC1102" s="26"/>
      <c r="BH1102" s="16"/>
      <c r="BI1102" s="41"/>
      <c r="BP1102" s="16" t="s">
        <v>3470</v>
      </c>
      <c r="BQ1102" s="16" t="s">
        <v>3471</v>
      </c>
      <c r="BR1102" s="16" t="s">
        <v>3472</v>
      </c>
      <c r="BT1102" s="16"/>
      <c r="CC1102" s="16"/>
      <c r="CF1102" s="16" t="s">
        <v>119</v>
      </c>
      <c r="CG1102" s="16" t="s">
        <v>3190</v>
      </c>
      <c r="CH1102" s="16" t="s">
        <v>3470</v>
      </c>
      <c r="CI1102" s="16" t="s">
        <v>3471</v>
      </c>
      <c r="CJ1102" s="16" t="s">
        <v>6128</v>
      </c>
      <c r="CK1102" s="16" t="s">
        <v>3473</v>
      </c>
      <c r="CL1102" s="16" t="s">
        <v>3469</v>
      </c>
      <c r="CM1102" s="16" t="s">
        <v>3244</v>
      </c>
      <c r="CN1102" s="16" t="s">
        <v>3474</v>
      </c>
      <c r="CO1102" s="16" t="s">
        <v>3475</v>
      </c>
      <c r="CS1102" s="19"/>
      <c r="CX1102" s="16"/>
      <c r="DA1102" s="16"/>
      <c r="DB1102" s="16"/>
      <c r="DC1102" s="16"/>
      <c r="DE1102" s="16"/>
      <c r="DJ1102" s="16"/>
    </row>
    <row r="1103" spans="1:114" x14ac:dyDescent="0.35">
      <c r="A1103" s="16" t="s">
        <v>1183</v>
      </c>
      <c r="C1103" t="s">
        <v>3180</v>
      </c>
      <c r="E1103"/>
      <c r="F1103" s="16" t="s">
        <v>5861</v>
      </c>
      <c r="G1103" s="16"/>
      <c r="K1103" s="16"/>
      <c r="L1103" s="16"/>
      <c r="M1103" s="16">
        <f t="shared" si="48"/>
        <v>0</v>
      </c>
      <c r="N1103" s="20" t="s">
        <v>6339</v>
      </c>
      <c r="O1103" s="16" t="s">
        <v>651</v>
      </c>
      <c r="P1103" s="16"/>
      <c r="Q1103" s="16"/>
      <c r="R1103" s="16"/>
      <c r="S1103" s="16"/>
      <c r="T1103" s="16" t="s">
        <v>1708</v>
      </c>
      <c r="U1103" s="16" t="s">
        <v>3184</v>
      </c>
      <c r="V1103" s="16"/>
      <c r="W1103" s="16" t="s">
        <v>3182</v>
      </c>
      <c r="X1103" s="16" t="s">
        <v>3183</v>
      </c>
      <c r="AB1103" s="16"/>
      <c r="AH1103" s="16" t="s">
        <v>752</v>
      </c>
      <c r="AI1103" s="16" t="s">
        <v>997</v>
      </c>
      <c r="AJ1103" s="16" t="s">
        <v>5845</v>
      </c>
      <c r="AL1103" s="16"/>
      <c r="AO1103" s="16">
        <v>25</v>
      </c>
      <c r="AP1103" s="16">
        <v>102</v>
      </c>
      <c r="AQ1103" s="16" t="s">
        <v>711</v>
      </c>
      <c r="AR1103" s="16" t="s">
        <v>1711</v>
      </c>
      <c r="AS1103" s="16" t="s">
        <v>5846</v>
      </c>
      <c r="AT1103" s="16" t="s">
        <v>5847</v>
      </c>
      <c r="AU1103" s="16">
        <f>LEN(AT1103)-LEN(SUBSTITUTE(AT1103,",",""))+1</f>
        <v>3</v>
      </c>
      <c r="AV1103" s="16" t="s">
        <v>782</v>
      </c>
      <c r="AW1103" s="16">
        <f>LEN(AV1103)-LEN(SUBSTITUTE(AV1103,",",""))+1</f>
        <v>1</v>
      </c>
      <c r="AX1103" s="16">
        <f>Table1[[#This Row], [no. of native regions]]+Table1[[#This Row], [no. of introduced regions]]</f>
        <v>4</v>
      </c>
      <c r="AY1103" s="30">
        <f>Table1[[#This Row], [no. of introduced regions]]/Table1[[#This Row], [no. of native regions]]</f>
        <v>0.33333333333333331</v>
      </c>
      <c r="BC1103" s="26"/>
      <c r="BH1103" s="16"/>
      <c r="BI1103" s="41"/>
      <c r="BP1103" s="16" t="s">
        <v>1714</v>
      </c>
      <c r="BQ1103" s="16" t="s">
        <v>1715</v>
      </c>
      <c r="BR1103" s="16" t="s">
        <v>3476</v>
      </c>
      <c r="BS1103" s="16" t="s">
        <v>1716</v>
      </c>
      <c r="BT1103" s="16"/>
      <c r="CC1103" s="16"/>
      <c r="CF1103" s="16" t="s">
        <v>119</v>
      </c>
      <c r="CG1103" s="16" t="s">
        <v>3190</v>
      </c>
      <c r="CH1103" s="16" t="s">
        <v>1714</v>
      </c>
      <c r="CI1103" s="16" t="s">
        <v>1715</v>
      </c>
      <c r="CJ1103" s="16" t="s">
        <v>3477</v>
      </c>
      <c r="CK1103" s="16" t="s">
        <v>3478</v>
      </c>
      <c r="CM1103" s="16" t="s">
        <v>3327</v>
      </c>
      <c r="CN1103" s="16" t="s">
        <v>3397</v>
      </c>
      <c r="CO1103" s="16" t="s">
        <v>3479</v>
      </c>
      <c r="CQ1103" s="16" t="s">
        <v>119</v>
      </c>
      <c r="CR1103" s="16" t="s">
        <v>1220</v>
      </c>
      <c r="CS1103" s="19" t="s">
        <v>14</v>
      </c>
      <c r="CX1103" s="16"/>
      <c r="DA1103" s="16"/>
      <c r="DB1103" s="16"/>
      <c r="DC1103" s="16"/>
      <c r="DE1103" s="16"/>
      <c r="DJ1103" s="16"/>
    </row>
    <row r="1104" spans="1:114" x14ac:dyDescent="0.35">
      <c r="A1104" s="16" t="s">
        <v>1183</v>
      </c>
      <c r="C1104" t="s">
        <v>3480</v>
      </c>
      <c r="E1104"/>
      <c r="F1104" s="16" t="s">
        <v>5861</v>
      </c>
      <c r="G1104" s="16"/>
      <c r="K1104" s="16"/>
      <c r="L1104" s="16"/>
      <c r="M1104" s="16">
        <f t="shared" si="48"/>
        <v>0</v>
      </c>
      <c r="N1104" s="20"/>
      <c r="O1104" s="16" t="s">
        <v>5840</v>
      </c>
      <c r="P1104" s="16"/>
      <c r="Q1104" s="16"/>
      <c r="R1104" s="16"/>
      <c r="S1104" s="16"/>
      <c r="T1104" s="16"/>
      <c r="U1104" s="16"/>
      <c r="V1104" s="16"/>
      <c r="AB1104" s="16"/>
      <c r="AL1104" s="16"/>
      <c r="AY1104" s="30"/>
      <c r="BC1104" s="26"/>
      <c r="BH1104" s="16"/>
      <c r="BI1104" s="41"/>
      <c r="BP1104" s="16" t="s">
        <v>3481</v>
      </c>
      <c r="BQ1104" s="16" t="s">
        <v>3482</v>
      </c>
      <c r="BR1104" s="16" t="s">
        <v>3483</v>
      </c>
      <c r="BT1104" s="16"/>
      <c r="CC1104" s="16"/>
      <c r="CF1104" s="16" t="s">
        <v>119</v>
      </c>
      <c r="CG1104" s="16" t="s">
        <v>3190</v>
      </c>
      <c r="CH1104" s="16" t="s">
        <v>3481</v>
      </c>
      <c r="CI1104" s="16" t="s">
        <v>3482</v>
      </c>
      <c r="CJ1104" s="16" t="s">
        <v>3484</v>
      </c>
      <c r="CK1104" s="16" t="s">
        <v>3485</v>
      </c>
      <c r="CL1104" s="16" t="s">
        <v>3480</v>
      </c>
      <c r="CM1104" s="16" t="s">
        <v>3486</v>
      </c>
      <c r="CN1104" s="16" t="s">
        <v>3202</v>
      </c>
      <c r="CO1104" s="16" t="s">
        <v>3487</v>
      </c>
      <c r="CS1104" s="19"/>
      <c r="CX1104" s="16"/>
      <c r="DA1104" s="16"/>
      <c r="DB1104" s="16"/>
      <c r="DC1104" s="16"/>
      <c r="DE1104" s="16"/>
      <c r="DJ1104" s="16"/>
    </row>
    <row r="1105" spans="1:114" x14ac:dyDescent="0.35">
      <c r="A1105" s="16" t="s">
        <v>1183</v>
      </c>
      <c r="C1105" t="s">
        <v>3488</v>
      </c>
      <c r="E1105"/>
      <c r="F1105" s="16" t="s">
        <v>5861</v>
      </c>
      <c r="G1105" s="16"/>
      <c r="K1105" s="16"/>
      <c r="L1105" s="16"/>
      <c r="M1105" s="16">
        <f t="shared" si="48"/>
        <v>0</v>
      </c>
      <c r="N1105" s="20"/>
      <c r="O1105" s="16" t="s">
        <v>5840</v>
      </c>
      <c r="P1105" s="16"/>
      <c r="Q1105" s="16"/>
      <c r="R1105" s="16"/>
      <c r="S1105" s="16"/>
      <c r="T1105" s="16"/>
      <c r="U1105" s="16"/>
      <c r="V1105" s="16"/>
      <c r="AB1105" s="16"/>
      <c r="AL1105" s="16"/>
      <c r="AY1105" s="30"/>
      <c r="BC1105" s="26"/>
      <c r="BH1105" s="16"/>
      <c r="BI1105" s="41"/>
      <c r="BP1105" s="16" t="s">
        <v>3489</v>
      </c>
      <c r="BQ1105" s="16" t="s">
        <v>3490</v>
      </c>
      <c r="BR1105" s="16" t="s">
        <v>3491</v>
      </c>
      <c r="BT1105" s="16"/>
      <c r="CC1105" s="16"/>
      <c r="CF1105" s="16" t="s">
        <v>119</v>
      </c>
      <c r="CG1105" s="16" t="s">
        <v>3190</v>
      </c>
      <c r="CH1105" s="16" t="s">
        <v>3489</v>
      </c>
      <c r="CI1105" s="16" t="s">
        <v>3490</v>
      </c>
      <c r="CJ1105" s="16" t="s">
        <v>3492</v>
      </c>
      <c r="CK1105" s="16" t="s">
        <v>3493</v>
      </c>
      <c r="CL1105" s="16" t="s">
        <v>3488</v>
      </c>
      <c r="CM1105" s="16" t="s">
        <v>3494</v>
      </c>
      <c r="CN1105" s="16" t="s">
        <v>3495</v>
      </c>
      <c r="CO1105" s="16" t="s">
        <v>3496</v>
      </c>
      <c r="CS1105" s="19"/>
      <c r="CX1105" s="16"/>
      <c r="DA1105" s="16"/>
      <c r="DB1105" s="16"/>
      <c r="DC1105" s="16"/>
      <c r="DE1105" s="16"/>
      <c r="DJ1105" s="16"/>
    </row>
    <row r="1106" spans="1:114" x14ac:dyDescent="0.35">
      <c r="A1106" s="16" t="s">
        <v>1183</v>
      </c>
      <c r="C1106" t="s">
        <v>3497</v>
      </c>
      <c r="E1106"/>
      <c r="F1106" s="16" t="s">
        <v>5861</v>
      </c>
      <c r="G1106" s="16"/>
      <c r="K1106" s="16"/>
      <c r="L1106" s="16"/>
      <c r="M1106" s="16">
        <f t="shared" si="48"/>
        <v>0</v>
      </c>
      <c r="N1106" s="20"/>
      <c r="O1106" s="16" t="s">
        <v>5840</v>
      </c>
      <c r="P1106" s="16"/>
      <c r="Q1106" s="16"/>
      <c r="R1106" s="16"/>
      <c r="S1106" s="16"/>
      <c r="T1106" s="16"/>
      <c r="U1106" s="16"/>
      <c r="V1106" s="16"/>
      <c r="AB1106" s="16"/>
      <c r="AL1106" s="16"/>
      <c r="AY1106" s="30"/>
      <c r="BC1106" s="26"/>
      <c r="BH1106" s="16"/>
      <c r="BI1106" s="41"/>
      <c r="BP1106" s="16" t="s">
        <v>3498</v>
      </c>
      <c r="BQ1106" s="16" t="s">
        <v>3499</v>
      </c>
      <c r="BR1106" s="16" t="s">
        <v>3500</v>
      </c>
      <c r="BT1106" s="16"/>
      <c r="CC1106" s="16"/>
      <c r="CF1106" s="16" t="s">
        <v>119</v>
      </c>
      <c r="CG1106" s="16" t="s">
        <v>3190</v>
      </c>
      <c r="CH1106" s="16" t="s">
        <v>3498</v>
      </c>
      <c r="CI1106" s="16" t="s">
        <v>3499</v>
      </c>
      <c r="CJ1106" s="16" t="s">
        <v>3501</v>
      </c>
      <c r="CK1106" s="16" t="s">
        <v>3502</v>
      </c>
      <c r="CL1106" s="16" t="s">
        <v>3497</v>
      </c>
      <c r="CM1106" s="16" t="s">
        <v>3494</v>
      </c>
      <c r="CN1106" s="16" t="s">
        <v>3373</v>
      </c>
      <c r="CO1106" s="16" t="s">
        <v>3475</v>
      </c>
      <c r="CS1106" s="19"/>
      <c r="CX1106" s="16"/>
      <c r="DA1106" s="16"/>
      <c r="DB1106" s="16"/>
      <c r="DC1106" s="16"/>
      <c r="DE1106" s="16"/>
      <c r="DJ1106" s="16"/>
    </row>
    <row r="1107" spans="1:114" x14ac:dyDescent="0.35">
      <c r="A1107" s="16" t="s">
        <v>1183</v>
      </c>
      <c r="C1107" t="s">
        <v>3504</v>
      </c>
      <c r="E1107"/>
      <c r="F1107" s="16" t="s">
        <v>5861</v>
      </c>
      <c r="G1107" s="16"/>
      <c r="K1107" s="16"/>
      <c r="L1107" s="16"/>
      <c r="M1107" s="16">
        <f t="shared" si="48"/>
        <v>0</v>
      </c>
      <c r="N1107" s="20"/>
      <c r="O1107" s="16" t="s">
        <v>5840</v>
      </c>
      <c r="P1107" s="16"/>
      <c r="Q1107" s="16"/>
      <c r="R1107" s="16"/>
      <c r="S1107" s="16"/>
      <c r="T1107" s="16"/>
      <c r="U1107" s="16"/>
      <c r="V1107" s="16"/>
      <c r="AB1107" s="16"/>
      <c r="AL1107" s="16"/>
      <c r="AS1107" s="16" t="s">
        <v>3503</v>
      </c>
      <c r="AY1107" s="30"/>
      <c r="BC1107" s="26"/>
      <c r="BH1107" s="16"/>
      <c r="BI1107" s="41"/>
      <c r="BP1107" s="16" t="s">
        <v>479</v>
      </c>
      <c r="BQ1107" s="16" t="s">
        <v>3505</v>
      </c>
      <c r="BR1107" s="16" t="s">
        <v>3506</v>
      </c>
      <c r="BT1107" s="16"/>
      <c r="CC1107" s="16"/>
      <c r="CF1107" s="16" t="s">
        <v>119</v>
      </c>
      <c r="CG1107" s="16" t="s">
        <v>3190</v>
      </c>
      <c r="CH1107" s="16" t="s">
        <v>479</v>
      </c>
      <c r="CI1107" s="16" t="s">
        <v>3505</v>
      </c>
      <c r="CJ1107" s="16" t="s">
        <v>3507</v>
      </c>
      <c r="CK1107" s="16" t="s">
        <v>3508</v>
      </c>
      <c r="CL1107" s="16" t="s">
        <v>3504</v>
      </c>
      <c r="CM1107" s="16" t="s">
        <v>3509</v>
      </c>
      <c r="CN1107" s="16" t="s">
        <v>3510</v>
      </c>
      <c r="CO1107" s="16" t="s">
        <v>3511</v>
      </c>
      <c r="CS1107" s="19"/>
      <c r="CX1107" s="16"/>
      <c r="DA1107" s="16"/>
      <c r="DB1107" s="16"/>
      <c r="DC1107" s="16"/>
      <c r="DE1107" s="16"/>
      <c r="DJ1107" s="16"/>
    </row>
    <row r="1108" spans="1:114" x14ac:dyDescent="0.35">
      <c r="A1108" s="16" t="s">
        <v>1183</v>
      </c>
      <c r="C1108" t="s">
        <v>3512</v>
      </c>
      <c r="E1108"/>
      <c r="F1108" s="16" t="s">
        <v>5861</v>
      </c>
      <c r="G1108" s="16"/>
      <c r="K1108" s="16"/>
      <c r="L1108" s="16"/>
      <c r="M1108" s="16">
        <f t="shared" si="48"/>
        <v>0</v>
      </c>
      <c r="N1108" s="20"/>
      <c r="O1108" s="16" t="s">
        <v>5840</v>
      </c>
      <c r="P1108" s="16"/>
      <c r="Q1108" s="16"/>
      <c r="R1108" s="16"/>
      <c r="S1108" s="16"/>
      <c r="T1108" s="16"/>
      <c r="U1108" s="16"/>
      <c r="V1108" s="16"/>
      <c r="AB1108" s="16"/>
      <c r="AL1108" s="16"/>
      <c r="AY1108" s="30"/>
      <c r="BC1108" s="26"/>
      <c r="BH1108" s="16"/>
      <c r="BI1108" s="41"/>
      <c r="BP1108" s="16" t="s">
        <v>3513</v>
      </c>
      <c r="BQ1108" s="16" t="s">
        <v>3514</v>
      </c>
      <c r="BR1108" s="16" t="s">
        <v>3515</v>
      </c>
      <c r="BT1108" s="16"/>
      <c r="CC1108" s="16"/>
      <c r="CF1108" s="16" t="s">
        <v>119</v>
      </c>
      <c r="CG1108" s="16" t="s">
        <v>3190</v>
      </c>
      <c r="CH1108" s="16" t="s">
        <v>3513</v>
      </c>
      <c r="CI1108" s="16" t="s">
        <v>3514</v>
      </c>
      <c r="CJ1108" s="16" t="s">
        <v>6129</v>
      </c>
      <c r="CK1108" s="16" t="s">
        <v>3516</v>
      </c>
      <c r="CL1108" s="16" t="s">
        <v>3512</v>
      </c>
      <c r="CM1108" s="16" t="s">
        <v>3486</v>
      </c>
      <c r="CN1108" s="16" t="s">
        <v>3517</v>
      </c>
      <c r="CO1108" s="16" t="s">
        <v>3518</v>
      </c>
      <c r="CS1108" s="19"/>
      <c r="CX1108" s="16"/>
      <c r="DA1108" s="16"/>
      <c r="DB1108" s="16"/>
      <c r="DC1108" s="16"/>
      <c r="DE1108" s="16"/>
      <c r="DJ1108" s="16"/>
    </row>
    <row r="1109" spans="1:114" x14ac:dyDescent="0.35">
      <c r="A1109" s="16" t="s">
        <v>1183</v>
      </c>
      <c r="C1109" t="s">
        <v>388</v>
      </c>
      <c r="E1109"/>
      <c r="F1109" s="16" t="s">
        <v>5861</v>
      </c>
      <c r="G1109" s="16"/>
      <c r="K1109" s="16"/>
      <c r="L1109" s="16"/>
      <c r="M1109" s="16">
        <f t="shared" si="48"/>
        <v>0</v>
      </c>
      <c r="N1109" s="20"/>
      <c r="O1109" s="16" t="s">
        <v>5840</v>
      </c>
      <c r="P1109" s="16"/>
      <c r="Q1109" s="16"/>
      <c r="R1109" s="16"/>
      <c r="S1109" s="16"/>
      <c r="T1109" s="16"/>
      <c r="U1109" s="16"/>
      <c r="V1109" s="16"/>
      <c r="AB1109" s="16"/>
      <c r="AL1109" s="16"/>
      <c r="AY1109" s="30"/>
      <c r="BC1109" s="26"/>
      <c r="BH1109" s="16"/>
      <c r="BI1109" s="41"/>
      <c r="BP1109" s="16" t="s">
        <v>375</v>
      </c>
      <c r="BQ1109" s="16" t="s">
        <v>3519</v>
      </c>
      <c r="BR1109" s="16" t="s">
        <v>3520</v>
      </c>
      <c r="BT1109" s="16"/>
      <c r="CC1109" s="16"/>
      <c r="CF1109" s="16" t="s">
        <v>119</v>
      </c>
      <c r="CG1109" s="16" t="s">
        <v>3190</v>
      </c>
      <c r="CH1109" s="16" t="s">
        <v>375</v>
      </c>
      <c r="CI1109" s="16" t="s">
        <v>3519</v>
      </c>
      <c r="CJ1109" s="16" t="s">
        <v>3521</v>
      </c>
      <c r="CK1109" s="16" t="s">
        <v>401</v>
      </c>
      <c r="CL1109" s="16" t="s">
        <v>388</v>
      </c>
      <c r="CM1109" s="16" t="s">
        <v>3396</v>
      </c>
      <c r="CN1109" s="16" t="s">
        <v>3522</v>
      </c>
      <c r="CO1109" s="16" t="s">
        <v>3523</v>
      </c>
      <c r="CS1109" s="19"/>
      <c r="CX1109" s="16"/>
      <c r="DA1109" s="16"/>
      <c r="DB1109" s="16"/>
      <c r="DC1109" s="16"/>
      <c r="DE1109" s="16"/>
      <c r="DJ1109" s="16"/>
    </row>
    <row r="1110" spans="1:114" x14ac:dyDescent="0.35">
      <c r="A1110" s="16" t="s">
        <v>1183</v>
      </c>
      <c r="C1110" t="s">
        <v>3524</v>
      </c>
      <c r="E1110"/>
      <c r="F1110" s="16" t="s">
        <v>5861</v>
      </c>
      <c r="G1110" s="16"/>
      <c r="K1110" s="16"/>
      <c r="L1110" s="16"/>
      <c r="M1110" s="16">
        <f t="shared" si="48"/>
        <v>0</v>
      </c>
      <c r="N1110" s="20"/>
      <c r="O1110" s="16" t="s">
        <v>5840</v>
      </c>
      <c r="P1110" s="16"/>
      <c r="Q1110" s="16"/>
      <c r="R1110" s="16"/>
      <c r="S1110" s="16"/>
      <c r="T1110" s="16"/>
      <c r="U1110" s="16"/>
      <c r="V1110" s="16"/>
      <c r="AB1110" s="16"/>
      <c r="AL1110" s="16"/>
      <c r="AY1110" s="30"/>
      <c r="BC1110" s="26"/>
      <c r="BH1110" s="16"/>
      <c r="BI1110" s="41"/>
      <c r="BP1110" s="16" t="s">
        <v>3525</v>
      </c>
      <c r="BQ1110" s="16" t="s">
        <v>3526</v>
      </c>
      <c r="BR1110" s="16" t="s">
        <v>3527</v>
      </c>
      <c r="BT1110" s="16"/>
      <c r="CC1110" s="16"/>
      <c r="CF1110" s="16" t="s">
        <v>119</v>
      </c>
      <c r="CG1110" s="16" t="s">
        <v>3190</v>
      </c>
      <c r="CH1110" s="16" t="s">
        <v>3525</v>
      </c>
      <c r="CI1110" s="16" t="s">
        <v>3526</v>
      </c>
      <c r="CJ1110" s="16" t="s">
        <v>3528</v>
      </c>
      <c r="CK1110" s="16" t="s">
        <v>3529</v>
      </c>
      <c r="CL1110" s="16" t="s">
        <v>3524</v>
      </c>
      <c r="CM1110" s="16" t="s">
        <v>3244</v>
      </c>
      <c r="CN1110" s="16" t="s">
        <v>3530</v>
      </c>
      <c r="CO1110" s="16" t="s">
        <v>3531</v>
      </c>
      <c r="CS1110" s="19"/>
      <c r="CX1110" s="16"/>
      <c r="DA1110" s="16"/>
      <c r="DB1110" s="16"/>
      <c r="DC1110" s="16"/>
      <c r="DE1110" s="16"/>
      <c r="DJ1110" s="16"/>
    </row>
    <row r="1111" spans="1:114" x14ac:dyDescent="0.35">
      <c r="A1111" s="16" t="s">
        <v>1183</v>
      </c>
      <c r="C1111" t="s">
        <v>3532</v>
      </c>
      <c r="E1111"/>
      <c r="F1111" s="16" t="s">
        <v>5861</v>
      </c>
      <c r="G1111" s="16"/>
      <c r="K1111" s="16"/>
      <c r="L1111" s="16"/>
      <c r="M1111" s="16">
        <f t="shared" si="48"/>
        <v>0</v>
      </c>
      <c r="N1111" s="20"/>
      <c r="O1111" s="16" t="s">
        <v>5840</v>
      </c>
      <c r="P1111" s="16"/>
      <c r="Q1111" s="16"/>
      <c r="R1111" s="16"/>
      <c r="S1111" s="16"/>
      <c r="T1111" s="16"/>
      <c r="U1111" s="16"/>
      <c r="V1111" s="16"/>
      <c r="AB1111" s="16"/>
      <c r="AL1111" s="16"/>
      <c r="AY1111" s="30"/>
      <c r="BC1111" s="26"/>
      <c r="BH1111" s="16"/>
      <c r="BI1111" s="41"/>
      <c r="BP1111" s="16" t="s">
        <v>3533</v>
      </c>
      <c r="BQ1111" s="16" t="s">
        <v>3534</v>
      </c>
      <c r="BR1111" s="16" t="s">
        <v>3535</v>
      </c>
      <c r="BT1111" s="16"/>
      <c r="CC1111" s="16"/>
      <c r="CF1111" s="16" t="s">
        <v>119</v>
      </c>
      <c r="CG1111" s="16" t="s">
        <v>3190</v>
      </c>
      <c r="CH1111" s="16" t="s">
        <v>3533</v>
      </c>
      <c r="CI1111" s="16" t="s">
        <v>3534</v>
      </c>
      <c r="CJ1111" s="16" t="s">
        <v>3536</v>
      </c>
      <c r="CK1111" s="16" t="s">
        <v>3537</v>
      </c>
      <c r="CL1111" s="16" t="s">
        <v>3532</v>
      </c>
      <c r="CM1111" s="16" t="s">
        <v>3244</v>
      </c>
      <c r="CN1111" s="16" t="s">
        <v>3538</v>
      </c>
      <c r="CO1111" s="16" t="s">
        <v>3539</v>
      </c>
      <c r="CS1111" s="19"/>
      <c r="CX1111" s="16"/>
      <c r="DA1111" s="16"/>
      <c r="DB1111" s="16"/>
      <c r="DC1111" s="16"/>
      <c r="DE1111" s="16"/>
      <c r="DJ1111" s="16"/>
    </row>
    <row r="1112" spans="1:114" x14ac:dyDescent="0.35">
      <c r="A1112" s="16" t="s">
        <v>1183</v>
      </c>
      <c r="C1112" t="s">
        <v>3540</v>
      </c>
      <c r="E1112"/>
      <c r="F1112" s="16" t="s">
        <v>5861</v>
      </c>
      <c r="G1112" s="16"/>
      <c r="K1112" s="16"/>
      <c r="L1112" s="16"/>
      <c r="M1112" s="16">
        <f t="shared" si="48"/>
        <v>0</v>
      </c>
      <c r="N1112" s="20"/>
      <c r="O1112" s="16" t="s">
        <v>5840</v>
      </c>
      <c r="P1112" s="16"/>
      <c r="Q1112" s="16"/>
      <c r="R1112" s="16"/>
      <c r="S1112" s="16"/>
      <c r="T1112" s="16"/>
      <c r="U1112" s="16"/>
      <c r="V1112" s="16"/>
      <c r="AB1112" s="16"/>
      <c r="AL1112" s="16"/>
      <c r="AY1112" s="30"/>
      <c r="BC1112" s="26"/>
      <c r="BH1112" s="16"/>
      <c r="BI1112" s="41"/>
      <c r="BP1112" s="16" t="s">
        <v>3541</v>
      </c>
      <c r="BQ1112" s="16" t="s">
        <v>3542</v>
      </c>
      <c r="BR1112" s="16" t="s">
        <v>3543</v>
      </c>
      <c r="BT1112" s="16"/>
      <c r="CC1112" s="16"/>
      <c r="CF1112" s="16" t="s">
        <v>119</v>
      </c>
      <c r="CG1112" s="16" t="s">
        <v>3190</v>
      </c>
      <c r="CH1112" s="16" t="s">
        <v>3541</v>
      </c>
      <c r="CI1112" s="16" t="s">
        <v>3542</v>
      </c>
      <c r="CJ1112" s="16" t="s">
        <v>3544</v>
      </c>
      <c r="CK1112" s="16" t="s">
        <v>3545</v>
      </c>
      <c r="CL1112" s="16" t="s">
        <v>3540</v>
      </c>
      <c r="CM1112" s="16" t="s">
        <v>3546</v>
      </c>
      <c r="CN1112" s="16" t="s">
        <v>3219</v>
      </c>
      <c r="CO1112" s="16" t="s">
        <v>3547</v>
      </c>
      <c r="CS1112" s="19"/>
      <c r="CX1112" s="16"/>
      <c r="DA1112" s="16"/>
      <c r="DB1112" s="16"/>
      <c r="DC1112" s="16"/>
      <c r="DE1112" s="16"/>
      <c r="DJ1112" s="16"/>
    </row>
    <row r="1113" spans="1:114" x14ac:dyDescent="0.35">
      <c r="A1113" s="16" t="s">
        <v>1183</v>
      </c>
      <c r="C1113" t="s">
        <v>3548</v>
      </c>
      <c r="E1113"/>
      <c r="F1113" s="16" t="s">
        <v>5861</v>
      </c>
      <c r="G1113" s="16"/>
      <c r="K1113" s="16"/>
      <c r="L1113" s="16"/>
      <c r="M1113" s="16">
        <f t="shared" si="48"/>
        <v>0</v>
      </c>
      <c r="N1113" s="20"/>
      <c r="O1113" s="16" t="s">
        <v>5840</v>
      </c>
      <c r="P1113" s="16"/>
      <c r="Q1113" s="16"/>
      <c r="R1113" s="16"/>
      <c r="S1113" s="16"/>
      <c r="T1113" s="16"/>
      <c r="U1113" s="16"/>
      <c r="V1113" s="16"/>
      <c r="AB1113" s="16"/>
      <c r="AL1113" s="16"/>
      <c r="AY1113" s="30"/>
      <c r="BC1113" s="26"/>
      <c r="BH1113" s="16"/>
      <c r="BI1113" s="41"/>
      <c r="BP1113" s="16" t="s">
        <v>3549</v>
      </c>
      <c r="BQ1113" s="16" t="s">
        <v>3550</v>
      </c>
      <c r="BR1113" s="16" t="s">
        <v>3551</v>
      </c>
      <c r="BT1113" s="16"/>
      <c r="CC1113" s="16"/>
      <c r="CF1113" s="16" t="s">
        <v>119</v>
      </c>
      <c r="CG1113" s="16" t="s">
        <v>3190</v>
      </c>
      <c r="CH1113" s="16" t="s">
        <v>3549</v>
      </c>
      <c r="CI1113" s="16" t="s">
        <v>3550</v>
      </c>
      <c r="CJ1113" s="16" t="s">
        <v>3552</v>
      </c>
      <c r="CK1113" s="16" t="s">
        <v>3553</v>
      </c>
      <c r="CL1113" s="16" t="s">
        <v>3548</v>
      </c>
      <c r="CM1113" s="16" t="s">
        <v>3192</v>
      </c>
      <c r="CN1113" s="16" t="s">
        <v>3554</v>
      </c>
      <c r="CO1113" s="16" t="s">
        <v>3194</v>
      </c>
      <c r="CS1113" s="19"/>
      <c r="CX1113" s="16"/>
      <c r="DA1113" s="16"/>
      <c r="DB1113" s="16"/>
      <c r="DC1113" s="16"/>
      <c r="DE1113" s="16"/>
      <c r="DJ1113" s="16"/>
    </row>
    <row r="1114" spans="1:114" x14ac:dyDescent="0.35">
      <c r="A1114" s="16" t="s">
        <v>1183</v>
      </c>
      <c r="C1114" t="s">
        <v>3555</v>
      </c>
      <c r="E1114"/>
      <c r="F1114" s="16" t="s">
        <v>5861</v>
      </c>
      <c r="G1114" s="16"/>
      <c r="K1114" s="16"/>
      <c r="L1114" s="16"/>
      <c r="M1114" s="16">
        <f t="shared" si="48"/>
        <v>0</v>
      </c>
      <c r="N1114" s="20"/>
      <c r="O1114" s="16" t="s">
        <v>5840</v>
      </c>
      <c r="P1114" s="16"/>
      <c r="Q1114" s="16"/>
      <c r="R1114" s="16"/>
      <c r="S1114" s="16"/>
      <c r="T1114" s="16"/>
      <c r="U1114" s="16"/>
      <c r="V1114" s="16"/>
      <c r="AB1114" s="16"/>
      <c r="AL1114" s="16"/>
      <c r="AY1114" s="30"/>
      <c r="BC1114" s="26"/>
      <c r="BH1114" s="16"/>
      <c r="BI1114" s="41"/>
      <c r="BP1114" s="16" t="s">
        <v>3556</v>
      </c>
      <c r="BQ1114" s="16" t="s">
        <v>3557</v>
      </c>
      <c r="BR1114" s="16" t="s">
        <v>3558</v>
      </c>
      <c r="BT1114" s="16"/>
      <c r="CC1114" s="16"/>
      <c r="CF1114" s="16" t="s">
        <v>119</v>
      </c>
      <c r="CG1114" s="16" t="s">
        <v>3190</v>
      </c>
      <c r="CH1114" s="16" t="s">
        <v>3556</v>
      </c>
      <c r="CI1114" s="16" t="s">
        <v>3557</v>
      </c>
      <c r="CJ1114" s="16" t="s">
        <v>3559</v>
      </c>
      <c r="CK1114" s="16" t="s">
        <v>3560</v>
      </c>
      <c r="CL1114" s="16" t="s">
        <v>3555</v>
      </c>
      <c r="CM1114" s="16" t="s">
        <v>3561</v>
      </c>
      <c r="CN1114" s="16" t="s">
        <v>3562</v>
      </c>
      <c r="CO1114" s="16" t="s">
        <v>3279</v>
      </c>
      <c r="CS1114" s="19"/>
      <c r="CX1114" s="16"/>
      <c r="DA1114" s="16"/>
      <c r="DB1114" s="16"/>
      <c r="DC1114" s="16"/>
      <c r="DE1114" s="16"/>
      <c r="DJ1114" s="16"/>
    </row>
    <row r="1115" spans="1:114" x14ac:dyDescent="0.35">
      <c r="A1115" s="16" t="s">
        <v>1183</v>
      </c>
      <c r="C1115" t="s">
        <v>3563</v>
      </c>
      <c r="E1115"/>
      <c r="F1115" s="16" t="s">
        <v>5861</v>
      </c>
      <c r="G1115" s="16"/>
      <c r="K1115" s="16"/>
      <c r="L1115" s="16"/>
      <c r="M1115" s="16">
        <f t="shared" si="48"/>
        <v>0</v>
      </c>
      <c r="N1115" s="20"/>
      <c r="O1115" s="16" t="s">
        <v>5840</v>
      </c>
      <c r="P1115" s="16"/>
      <c r="Q1115" s="16"/>
      <c r="R1115" s="16"/>
      <c r="S1115" s="16"/>
      <c r="T1115" s="16"/>
      <c r="U1115" s="16"/>
      <c r="V1115" s="16"/>
      <c r="AB1115" s="16"/>
      <c r="AL1115" s="16"/>
      <c r="AY1115" s="30"/>
      <c r="BC1115" s="26"/>
      <c r="BH1115" s="16"/>
      <c r="BI1115" s="41"/>
      <c r="BP1115" s="16" t="s">
        <v>3564</v>
      </c>
      <c r="BQ1115" s="16" t="s">
        <v>3565</v>
      </c>
      <c r="BR1115" s="16" t="s">
        <v>3566</v>
      </c>
      <c r="BT1115" s="16"/>
      <c r="CC1115" s="16"/>
      <c r="CF1115" s="16" t="s">
        <v>119</v>
      </c>
      <c r="CG1115" s="16" t="s">
        <v>3190</v>
      </c>
      <c r="CH1115" s="16" t="s">
        <v>3564</v>
      </c>
      <c r="CI1115" s="16" t="s">
        <v>3565</v>
      </c>
      <c r="CJ1115" s="16" t="s">
        <v>3567</v>
      </c>
      <c r="CK1115" s="16" t="s">
        <v>3568</v>
      </c>
      <c r="CL1115" s="16" t="s">
        <v>3563</v>
      </c>
      <c r="CM1115" s="16" t="s">
        <v>3311</v>
      </c>
      <c r="CN1115" s="16" t="s">
        <v>3569</v>
      </c>
      <c r="CO1115" s="16" t="s">
        <v>3570</v>
      </c>
      <c r="CS1115" s="19"/>
      <c r="CX1115" s="16"/>
      <c r="DA1115" s="16"/>
      <c r="DB1115" s="16"/>
      <c r="DC1115" s="16"/>
      <c r="DE1115" s="16"/>
      <c r="DJ1115" s="16"/>
    </row>
    <row r="1116" spans="1:114" x14ac:dyDescent="0.35">
      <c r="A1116" s="16" t="s">
        <v>1183</v>
      </c>
      <c r="C1116" t="s">
        <v>3571</v>
      </c>
      <c r="E1116"/>
      <c r="F1116" s="16" t="s">
        <v>5861</v>
      </c>
      <c r="G1116" s="16"/>
      <c r="K1116" s="16"/>
      <c r="L1116" s="16"/>
      <c r="M1116" s="16">
        <f t="shared" si="48"/>
        <v>0</v>
      </c>
      <c r="N1116" s="20"/>
      <c r="O1116" s="16" t="s">
        <v>5840</v>
      </c>
      <c r="P1116" s="16"/>
      <c r="Q1116" s="16"/>
      <c r="R1116" s="16"/>
      <c r="S1116" s="16"/>
      <c r="T1116" s="16"/>
      <c r="U1116" s="16"/>
      <c r="V1116" s="16"/>
      <c r="AB1116" s="16"/>
      <c r="AL1116" s="16"/>
      <c r="AY1116" s="30"/>
      <c r="BC1116" s="26"/>
      <c r="BH1116" s="16"/>
      <c r="BI1116" s="41"/>
      <c r="BP1116" s="16" t="s">
        <v>3572</v>
      </c>
      <c r="BQ1116" s="16" t="s">
        <v>3573</v>
      </c>
      <c r="BR1116" s="16" t="s">
        <v>3574</v>
      </c>
      <c r="BT1116" s="16"/>
      <c r="CC1116" s="16"/>
      <c r="CF1116" s="16" t="s">
        <v>119</v>
      </c>
      <c r="CG1116" s="16" t="s">
        <v>3190</v>
      </c>
      <c r="CH1116" s="16" t="s">
        <v>3572</v>
      </c>
      <c r="CI1116" s="16" t="s">
        <v>3573</v>
      </c>
      <c r="CJ1116" s="16" t="s">
        <v>3575</v>
      </c>
      <c r="CK1116" s="16" t="s">
        <v>3576</v>
      </c>
      <c r="CL1116" s="16" t="s">
        <v>3571</v>
      </c>
      <c r="CM1116" s="16" t="s">
        <v>3577</v>
      </c>
      <c r="CN1116" s="16" t="s">
        <v>3219</v>
      </c>
      <c r="CO1116" s="16" t="s">
        <v>3578</v>
      </c>
      <c r="CS1116" s="19"/>
      <c r="CX1116" s="16"/>
      <c r="DA1116" s="16"/>
      <c r="DB1116" s="16"/>
      <c r="DC1116" s="16"/>
      <c r="DE1116" s="16"/>
      <c r="DJ1116" s="16"/>
    </row>
    <row r="1117" spans="1:114" x14ac:dyDescent="0.35">
      <c r="A1117" s="16" t="s">
        <v>1183</v>
      </c>
      <c r="C1117" t="s">
        <v>3579</v>
      </c>
      <c r="E1117"/>
      <c r="F1117" s="16" t="s">
        <v>5861</v>
      </c>
      <c r="G1117" s="16"/>
      <c r="K1117" s="16"/>
      <c r="L1117" s="16"/>
      <c r="M1117" s="16">
        <f t="shared" si="48"/>
        <v>0</v>
      </c>
      <c r="N1117" s="20"/>
      <c r="O1117" s="16" t="s">
        <v>5840</v>
      </c>
      <c r="P1117" s="16"/>
      <c r="Q1117" s="16"/>
      <c r="R1117" s="16"/>
      <c r="S1117" s="16"/>
      <c r="T1117" s="16"/>
      <c r="U1117" s="16"/>
      <c r="V1117" s="16"/>
      <c r="AB1117" s="16"/>
      <c r="AL1117" s="16"/>
      <c r="AY1117" s="30"/>
      <c r="BC1117" s="26"/>
      <c r="BH1117" s="16"/>
      <c r="BI1117" s="41"/>
      <c r="BP1117" s="16" t="s">
        <v>3580</v>
      </c>
      <c r="BQ1117" s="16" t="s">
        <v>3581</v>
      </c>
      <c r="BR1117" s="16" t="s">
        <v>3582</v>
      </c>
      <c r="BT1117" s="16"/>
      <c r="CC1117" s="16"/>
      <c r="CF1117" s="16" t="s">
        <v>119</v>
      </c>
      <c r="CG1117" s="16" t="s">
        <v>3190</v>
      </c>
      <c r="CH1117" s="16" t="s">
        <v>3580</v>
      </c>
      <c r="CI1117" s="16" t="s">
        <v>3581</v>
      </c>
      <c r="CJ1117" s="16" t="s">
        <v>3583</v>
      </c>
      <c r="CK1117" s="16" t="s">
        <v>3584</v>
      </c>
      <c r="CL1117" s="16" t="s">
        <v>3579</v>
      </c>
      <c r="CM1117" s="16" t="s">
        <v>3585</v>
      </c>
      <c r="CN1117" s="16" t="s">
        <v>3586</v>
      </c>
      <c r="CO1117" s="16" t="s">
        <v>3313</v>
      </c>
      <c r="CS1117" s="19"/>
      <c r="CX1117" s="16"/>
      <c r="DA1117" s="16"/>
      <c r="DB1117" s="16"/>
      <c r="DC1117" s="16"/>
      <c r="DE1117" s="16"/>
      <c r="DJ1117" s="16"/>
    </row>
    <row r="1118" spans="1:114" x14ac:dyDescent="0.35">
      <c r="A1118" s="16" t="s">
        <v>1183</v>
      </c>
      <c r="C1118" t="s">
        <v>3587</v>
      </c>
      <c r="E1118"/>
      <c r="F1118" s="16" t="s">
        <v>5861</v>
      </c>
      <c r="G1118" s="16"/>
      <c r="K1118" s="16"/>
      <c r="L1118" s="16"/>
      <c r="M1118" s="16">
        <f t="shared" si="48"/>
        <v>0</v>
      </c>
      <c r="N1118" s="20"/>
      <c r="O1118" s="16" t="s">
        <v>5840</v>
      </c>
      <c r="P1118" s="16"/>
      <c r="Q1118" s="16"/>
      <c r="R1118" s="16"/>
      <c r="S1118" s="16"/>
      <c r="T1118" s="16"/>
      <c r="U1118" s="16"/>
      <c r="V1118" s="16"/>
      <c r="AB1118" s="16"/>
      <c r="AL1118" s="16"/>
      <c r="AY1118" s="30"/>
      <c r="BC1118" s="26"/>
      <c r="BH1118" s="16"/>
      <c r="BI1118" s="41"/>
      <c r="BP1118" s="16" t="s">
        <v>3588</v>
      </c>
      <c r="BQ1118" s="16" t="s">
        <v>3589</v>
      </c>
      <c r="BR1118" s="16" t="s">
        <v>3590</v>
      </c>
      <c r="BT1118" s="16"/>
      <c r="CC1118" s="16"/>
      <c r="CF1118" s="16" t="s">
        <v>119</v>
      </c>
      <c r="CG1118" s="16" t="s">
        <v>3190</v>
      </c>
      <c r="CH1118" s="16" t="s">
        <v>3588</v>
      </c>
      <c r="CI1118" s="16" t="s">
        <v>3589</v>
      </c>
      <c r="CJ1118" s="16" t="s">
        <v>6149</v>
      </c>
      <c r="CK1118" s="16" t="s">
        <v>3591</v>
      </c>
      <c r="CL1118" s="16" t="s">
        <v>3587</v>
      </c>
      <c r="CM1118" s="16" t="s">
        <v>3592</v>
      </c>
      <c r="CN1118" s="16" t="s">
        <v>3522</v>
      </c>
      <c r="CO1118" s="16" t="s">
        <v>3593</v>
      </c>
      <c r="CS1118" s="19"/>
      <c r="CX1118" s="16"/>
      <c r="DA1118" s="16"/>
      <c r="DB1118" s="16"/>
      <c r="DC1118" s="16"/>
      <c r="DE1118" s="16"/>
      <c r="DJ1118" s="16"/>
    </row>
    <row r="1119" spans="1:114" x14ac:dyDescent="0.35">
      <c r="A1119" s="16" t="s">
        <v>1183</v>
      </c>
      <c r="C1119" t="s">
        <v>3594</v>
      </c>
      <c r="E1119"/>
      <c r="F1119" s="16" t="s">
        <v>5861</v>
      </c>
      <c r="G1119" s="16"/>
      <c r="K1119" s="16"/>
      <c r="L1119" s="16"/>
      <c r="M1119" s="16">
        <f t="shared" si="48"/>
        <v>0</v>
      </c>
      <c r="N1119" s="20"/>
      <c r="O1119" s="16" t="s">
        <v>5840</v>
      </c>
      <c r="P1119" s="16"/>
      <c r="Q1119" s="16"/>
      <c r="R1119" s="16"/>
      <c r="S1119" s="16"/>
      <c r="T1119" s="16"/>
      <c r="U1119" s="16"/>
      <c r="V1119" s="16"/>
      <c r="AB1119" s="16"/>
      <c r="AL1119" s="16"/>
      <c r="AY1119" s="30"/>
      <c r="BC1119" s="26"/>
      <c r="BH1119" s="16"/>
      <c r="BI1119" s="41"/>
      <c r="BP1119" s="16" t="s">
        <v>3595</v>
      </c>
      <c r="BQ1119" s="16" t="s">
        <v>3596</v>
      </c>
      <c r="BR1119" s="16" t="s">
        <v>3597</v>
      </c>
      <c r="BT1119" s="16"/>
      <c r="CC1119" s="16"/>
      <c r="CF1119" s="16" t="s">
        <v>119</v>
      </c>
      <c r="CG1119" s="16" t="s">
        <v>3190</v>
      </c>
      <c r="CH1119" s="16" t="s">
        <v>3595</v>
      </c>
      <c r="CI1119" s="16" t="s">
        <v>3596</v>
      </c>
      <c r="CJ1119" s="16" t="s">
        <v>3598</v>
      </c>
      <c r="CK1119" s="16" t="s">
        <v>3599</v>
      </c>
      <c r="CL1119" s="16" t="s">
        <v>3594</v>
      </c>
      <c r="CM1119" s="16" t="s">
        <v>3218</v>
      </c>
      <c r="CN1119" s="16" t="s">
        <v>3219</v>
      </c>
      <c r="CO1119" s="16" t="s">
        <v>3600</v>
      </c>
      <c r="CS1119" s="19"/>
      <c r="CX1119" s="16"/>
      <c r="DA1119" s="16"/>
      <c r="DB1119" s="16"/>
      <c r="DC1119" s="16"/>
      <c r="DE1119" s="16"/>
      <c r="DJ1119" s="16"/>
    </row>
    <row r="1120" spans="1:114" x14ac:dyDescent="0.35">
      <c r="A1120" s="16" t="s">
        <v>1183</v>
      </c>
      <c r="C1120" t="s">
        <v>3601</v>
      </c>
      <c r="E1120"/>
      <c r="F1120" s="16" t="s">
        <v>5861</v>
      </c>
      <c r="G1120" s="16"/>
      <c r="K1120" s="16"/>
      <c r="L1120" s="16"/>
      <c r="M1120" s="16">
        <f t="shared" si="48"/>
        <v>0</v>
      </c>
      <c r="N1120" s="20"/>
      <c r="O1120" s="16" t="s">
        <v>5840</v>
      </c>
      <c r="P1120" s="16"/>
      <c r="Q1120" s="16"/>
      <c r="R1120" s="16"/>
      <c r="S1120" s="16"/>
      <c r="T1120" s="16"/>
      <c r="U1120" s="16"/>
      <c r="V1120" s="16"/>
      <c r="AB1120" s="16"/>
      <c r="AL1120" s="16"/>
      <c r="AY1120" s="30"/>
      <c r="BC1120" s="26"/>
      <c r="BH1120" s="16"/>
      <c r="BI1120" s="41"/>
      <c r="BP1120" s="16" t="s">
        <v>3602</v>
      </c>
      <c r="BQ1120" s="16" t="s">
        <v>3603</v>
      </c>
      <c r="BR1120" s="16" t="s">
        <v>3604</v>
      </c>
      <c r="BT1120" s="16"/>
      <c r="CC1120" s="16"/>
      <c r="CF1120" s="16" t="s">
        <v>119</v>
      </c>
      <c r="CG1120" s="16" t="s">
        <v>3190</v>
      </c>
      <c r="CH1120" s="16" t="s">
        <v>3602</v>
      </c>
      <c r="CI1120" s="16" t="s">
        <v>3603</v>
      </c>
      <c r="CJ1120" s="16" t="s">
        <v>3605</v>
      </c>
      <c r="CK1120" s="16" t="s">
        <v>3606</v>
      </c>
      <c r="CL1120" s="16" t="s">
        <v>3601</v>
      </c>
      <c r="CM1120" s="16" t="s">
        <v>3607</v>
      </c>
      <c r="CN1120" s="16" t="s">
        <v>3303</v>
      </c>
      <c r="CO1120" s="16" t="s">
        <v>3389</v>
      </c>
      <c r="CS1120" s="19"/>
      <c r="CX1120" s="16"/>
      <c r="DA1120" s="16"/>
      <c r="DB1120" s="16"/>
      <c r="DC1120" s="16"/>
      <c r="DE1120" s="16"/>
      <c r="DJ1120" s="16"/>
    </row>
    <row r="1121" spans="1:114" x14ac:dyDescent="0.35">
      <c r="A1121" s="16" t="s">
        <v>1183</v>
      </c>
      <c r="C1121" t="s">
        <v>3608</v>
      </c>
      <c r="E1121"/>
      <c r="F1121" s="16" t="s">
        <v>5861</v>
      </c>
      <c r="G1121" s="16"/>
      <c r="K1121" s="16"/>
      <c r="L1121" s="16"/>
      <c r="M1121" s="16">
        <f t="shared" si="48"/>
        <v>0</v>
      </c>
      <c r="N1121" s="20"/>
      <c r="O1121" s="16" t="s">
        <v>5840</v>
      </c>
      <c r="P1121" s="16"/>
      <c r="Q1121" s="16"/>
      <c r="R1121" s="16"/>
      <c r="S1121" s="16"/>
      <c r="T1121" s="16"/>
      <c r="U1121" s="16"/>
      <c r="V1121" s="16"/>
      <c r="AB1121" s="16"/>
      <c r="AL1121" s="16"/>
      <c r="AY1121" s="30"/>
      <c r="BC1121" s="26"/>
      <c r="BH1121" s="16"/>
      <c r="BI1121" s="41"/>
      <c r="BP1121" s="16" t="s">
        <v>3609</v>
      </c>
      <c r="BQ1121" s="16" t="s">
        <v>3610</v>
      </c>
      <c r="BR1121" s="16" t="s">
        <v>3611</v>
      </c>
      <c r="BT1121" s="16"/>
      <c r="CC1121" s="16"/>
      <c r="CF1121" s="16" t="s">
        <v>119</v>
      </c>
      <c r="CG1121" s="16" t="s">
        <v>3190</v>
      </c>
      <c r="CH1121" s="16" t="s">
        <v>3609</v>
      </c>
      <c r="CI1121" s="16" t="s">
        <v>3610</v>
      </c>
      <c r="CJ1121" s="16" t="s">
        <v>3612</v>
      </c>
      <c r="CK1121" s="16" t="s">
        <v>3613</v>
      </c>
      <c r="CL1121" s="16" t="s">
        <v>3608</v>
      </c>
      <c r="CM1121" s="16" t="s">
        <v>3244</v>
      </c>
      <c r="CN1121" s="16" t="s">
        <v>3202</v>
      </c>
      <c r="CO1121" s="16" t="s">
        <v>3518</v>
      </c>
      <c r="CS1121" s="19"/>
      <c r="CX1121" s="16"/>
      <c r="DA1121" s="16"/>
      <c r="DB1121" s="16"/>
      <c r="DC1121" s="16"/>
      <c r="DE1121" s="16"/>
      <c r="DJ1121" s="16"/>
    </row>
    <row r="1122" spans="1:114" x14ac:dyDescent="0.35">
      <c r="A1122" s="16" t="s">
        <v>1183</v>
      </c>
      <c r="C1122" t="s">
        <v>3614</v>
      </c>
      <c r="E1122"/>
      <c r="F1122" s="16" t="s">
        <v>5861</v>
      </c>
      <c r="G1122" s="16"/>
      <c r="K1122" s="16"/>
      <c r="L1122" s="16"/>
      <c r="M1122" s="16">
        <f t="shared" si="48"/>
        <v>0</v>
      </c>
      <c r="N1122" s="20"/>
      <c r="O1122" s="16" t="s">
        <v>5840</v>
      </c>
      <c r="P1122" s="16"/>
      <c r="Q1122" s="16"/>
      <c r="R1122" s="16"/>
      <c r="S1122" s="16"/>
      <c r="T1122" s="16"/>
      <c r="U1122" s="16"/>
      <c r="V1122" s="16"/>
      <c r="AB1122" s="16"/>
      <c r="AL1122" s="16"/>
      <c r="AY1122" s="30"/>
      <c r="BC1122" s="26"/>
      <c r="BH1122" s="16"/>
      <c r="BI1122" s="41"/>
      <c r="BP1122" s="16" t="s">
        <v>3615</v>
      </c>
      <c r="BQ1122" s="16" t="s">
        <v>3616</v>
      </c>
      <c r="BR1122" s="16" t="s">
        <v>3617</v>
      </c>
      <c r="BT1122" s="16"/>
      <c r="CC1122" s="16"/>
      <c r="CF1122" s="16" t="s">
        <v>119</v>
      </c>
      <c r="CG1122" s="16" t="s">
        <v>3190</v>
      </c>
      <c r="CH1122" s="16" t="s">
        <v>3615</v>
      </c>
      <c r="CI1122" s="16" t="s">
        <v>3616</v>
      </c>
      <c r="CJ1122" s="16" t="s">
        <v>3618</v>
      </c>
      <c r="CK1122" s="16" t="s">
        <v>3619</v>
      </c>
      <c r="CL1122" s="16" t="s">
        <v>3614</v>
      </c>
      <c r="CM1122" s="16" t="s">
        <v>3372</v>
      </c>
      <c r="CN1122" s="16" t="s">
        <v>3620</v>
      </c>
      <c r="CO1122" s="16" t="s">
        <v>3621</v>
      </c>
      <c r="CS1122" s="19"/>
      <c r="CX1122" s="16"/>
      <c r="DA1122" s="16"/>
      <c r="DB1122" s="16"/>
      <c r="DC1122" s="16"/>
      <c r="DE1122" s="16"/>
      <c r="DJ1122" s="16"/>
    </row>
    <row r="1123" spans="1:114" x14ac:dyDescent="0.35">
      <c r="A1123" s="16" t="s">
        <v>1183</v>
      </c>
      <c r="C1123" t="s">
        <v>3622</v>
      </c>
      <c r="E1123"/>
      <c r="F1123" s="16" t="s">
        <v>5861</v>
      </c>
      <c r="G1123" s="16"/>
      <c r="K1123" s="16"/>
      <c r="L1123" s="16"/>
      <c r="M1123" s="16">
        <f t="shared" si="48"/>
        <v>0</v>
      </c>
      <c r="N1123" s="20"/>
      <c r="O1123" s="16" t="s">
        <v>5840</v>
      </c>
      <c r="P1123" s="16"/>
      <c r="Q1123" s="16"/>
      <c r="R1123" s="16"/>
      <c r="S1123" s="16"/>
      <c r="T1123" s="16"/>
      <c r="U1123" s="16"/>
      <c r="V1123" s="16"/>
      <c r="AB1123" s="16"/>
      <c r="AL1123" s="16"/>
      <c r="AY1123" s="30"/>
      <c r="BC1123" s="26"/>
      <c r="BH1123" s="16"/>
      <c r="BI1123" s="41"/>
      <c r="BP1123" s="16" t="s">
        <v>3623</v>
      </c>
      <c r="BQ1123" s="16" t="s">
        <v>3624</v>
      </c>
      <c r="BR1123" s="16" t="s">
        <v>3625</v>
      </c>
      <c r="BT1123" s="16"/>
      <c r="CC1123" s="16"/>
      <c r="CF1123" s="16" t="s">
        <v>119</v>
      </c>
      <c r="CG1123" s="16" t="s">
        <v>3190</v>
      </c>
      <c r="CH1123" s="16" t="s">
        <v>3623</v>
      </c>
      <c r="CI1123" s="16" t="s">
        <v>3624</v>
      </c>
      <c r="CJ1123" s="16" t="s">
        <v>3626</v>
      </c>
      <c r="CK1123" s="16" t="s">
        <v>3627</v>
      </c>
      <c r="CL1123" s="16" t="s">
        <v>3622</v>
      </c>
      <c r="CM1123" s="16" t="s">
        <v>3302</v>
      </c>
      <c r="CN1123" s="16" t="s">
        <v>3202</v>
      </c>
      <c r="CO1123" s="16" t="s">
        <v>3628</v>
      </c>
      <c r="CS1123" s="19"/>
      <c r="CX1123" s="16"/>
      <c r="DA1123" s="16"/>
      <c r="DB1123" s="16"/>
      <c r="DC1123" s="16"/>
      <c r="DE1123" s="16"/>
      <c r="DJ1123" s="16"/>
    </row>
    <row r="1124" spans="1:114" x14ac:dyDescent="0.35">
      <c r="A1124" s="16" t="s">
        <v>1183</v>
      </c>
      <c r="C1124" t="s">
        <v>3629</v>
      </c>
      <c r="E1124"/>
      <c r="F1124" s="16" t="s">
        <v>5861</v>
      </c>
      <c r="G1124" s="16"/>
      <c r="K1124" s="16"/>
      <c r="L1124" s="16"/>
      <c r="M1124" s="16">
        <f t="shared" si="48"/>
        <v>0</v>
      </c>
      <c r="N1124" s="20"/>
      <c r="O1124" s="16" t="s">
        <v>5840</v>
      </c>
      <c r="P1124" s="16"/>
      <c r="Q1124" s="16"/>
      <c r="R1124" s="16"/>
      <c r="S1124" s="16"/>
      <c r="T1124" s="16"/>
      <c r="U1124" s="16"/>
      <c r="V1124" s="16"/>
      <c r="AB1124" s="16"/>
      <c r="AL1124" s="16"/>
      <c r="AY1124" s="30"/>
      <c r="BC1124" s="26"/>
      <c r="BH1124" s="16"/>
      <c r="BI1124" s="41"/>
      <c r="BP1124" s="16" t="s">
        <v>3630</v>
      </c>
      <c r="BQ1124" s="16" t="s">
        <v>3631</v>
      </c>
      <c r="BR1124" s="16" t="s">
        <v>3632</v>
      </c>
      <c r="BT1124" s="16"/>
      <c r="CC1124" s="16"/>
      <c r="CF1124" s="16" t="s">
        <v>119</v>
      </c>
      <c r="CG1124" s="16" t="s">
        <v>3190</v>
      </c>
      <c r="CH1124" s="16" t="s">
        <v>3630</v>
      </c>
      <c r="CI1124" s="16" t="s">
        <v>3631</v>
      </c>
      <c r="CJ1124" s="16" t="s">
        <v>3633</v>
      </c>
      <c r="CK1124" s="16" t="s">
        <v>3634</v>
      </c>
      <c r="CL1124" s="16" t="s">
        <v>3629</v>
      </c>
      <c r="CM1124" s="16" t="s">
        <v>3228</v>
      </c>
      <c r="CN1124" s="16" t="s">
        <v>3635</v>
      </c>
      <c r="CO1124" s="16" t="s">
        <v>3479</v>
      </c>
      <c r="CS1124" s="19"/>
      <c r="CX1124" s="16"/>
      <c r="DA1124" s="16"/>
      <c r="DB1124" s="16"/>
      <c r="DC1124" s="16"/>
      <c r="DE1124" s="16"/>
      <c r="DJ1124" s="16"/>
    </row>
    <row r="1125" spans="1:114" x14ac:dyDescent="0.35">
      <c r="A1125" s="16" t="s">
        <v>1183</v>
      </c>
      <c r="C1125" t="s">
        <v>3636</v>
      </c>
      <c r="E1125"/>
      <c r="F1125" s="16" t="s">
        <v>5861</v>
      </c>
      <c r="G1125" s="16"/>
      <c r="K1125" s="16"/>
      <c r="L1125" s="16"/>
      <c r="M1125" s="16">
        <f t="shared" si="48"/>
        <v>0</v>
      </c>
      <c r="N1125" s="20"/>
      <c r="O1125" s="16" t="s">
        <v>5840</v>
      </c>
      <c r="P1125" s="16"/>
      <c r="Q1125" s="16"/>
      <c r="R1125" s="16"/>
      <c r="S1125" s="16"/>
      <c r="T1125" s="16"/>
      <c r="U1125" s="16"/>
      <c r="V1125" s="16"/>
      <c r="AB1125" s="16"/>
      <c r="AL1125" s="16"/>
      <c r="AY1125" s="30"/>
      <c r="BC1125" s="26"/>
      <c r="BH1125" s="16"/>
      <c r="BI1125" s="41"/>
      <c r="BP1125" s="16" t="s">
        <v>3637</v>
      </c>
      <c r="BQ1125" s="16" t="s">
        <v>3638</v>
      </c>
      <c r="BR1125" s="16" t="s">
        <v>3639</v>
      </c>
      <c r="BT1125" s="16"/>
      <c r="CC1125" s="16"/>
      <c r="CF1125" s="16" t="s">
        <v>119</v>
      </c>
      <c r="CG1125" s="16" t="s">
        <v>3190</v>
      </c>
      <c r="CH1125" s="16" t="s">
        <v>3637</v>
      </c>
      <c r="CI1125" s="16" t="s">
        <v>3638</v>
      </c>
      <c r="CJ1125" s="16" t="s">
        <v>3640</v>
      </c>
      <c r="CK1125" s="16" t="s">
        <v>3641</v>
      </c>
      <c r="CL1125" s="16" t="s">
        <v>3636</v>
      </c>
      <c r="CM1125" s="16" t="s">
        <v>3642</v>
      </c>
      <c r="CN1125" s="16" t="s">
        <v>3643</v>
      </c>
      <c r="CO1125" s="16" t="s">
        <v>3644</v>
      </c>
      <c r="CS1125" s="19"/>
      <c r="CX1125" s="16"/>
      <c r="DA1125" s="16"/>
      <c r="DB1125" s="16"/>
      <c r="DC1125" s="16"/>
      <c r="DE1125" s="16"/>
      <c r="DJ1125" s="16"/>
    </row>
    <row r="1126" spans="1:114" x14ac:dyDescent="0.35">
      <c r="A1126" s="16" t="s">
        <v>1183</v>
      </c>
      <c r="C1126" t="s">
        <v>3645</v>
      </c>
      <c r="E1126"/>
      <c r="F1126" s="16" t="s">
        <v>5861</v>
      </c>
      <c r="G1126" s="16"/>
      <c r="K1126" s="16"/>
      <c r="L1126" s="16"/>
      <c r="M1126" s="16">
        <f t="shared" si="48"/>
        <v>0</v>
      </c>
      <c r="N1126" s="20"/>
      <c r="O1126" s="16" t="s">
        <v>5840</v>
      </c>
      <c r="P1126" s="16"/>
      <c r="Q1126" s="16"/>
      <c r="R1126" s="16"/>
      <c r="S1126" s="16"/>
      <c r="T1126" s="16"/>
      <c r="U1126" s="16"/>
      <c r="V1126" s="16"/>
      <c r="AB1126" s="16"/>
      <c r="AL1126" s="16"/>
      <c r="AY1126" s="30"/>
      <c r="BC1126" s="26"/>
      <c r="BH1126" s="16"/>
      <c r="BI1126" s="41"/>
      <c r="BP1126" s="16" t="s">
        <v>3646</v>
      </c>
      <c r="BQ1126" s="16" t="s">
        <v>3647</v>
      </c>
      <c r="BR1126" s="16" t="s">
        <v>3648</v>
      </c>
      <c r="BT1126" s="16"/>
      <c r="CC1126" s="16"/>
      <c r="CF1126" s="16" t="s">
        <v>119</v>
      </c>
      <c r="CG1126" s="16" t="s">
        <v>3190</v>
      </c>
      <c r="CH1126" s="16" t="s">
        <v>3646</v>
      </c>
      <c r="CI1126" s="16" t="s">
        <v>3647</v>
      </c>
      <c r="CJ1126" s="16" t="s">
        <v>3649</v>
      </c>
      <c r="CK1126" s="16" t="s">
        <v>3650</v>
      </c>
      <c r="CL1126" s="16" t="s">
        <v>3645</v>
      </c>
      <c r="CM1126" s="16" t="s">
        <v>3201</v>
      </c>
      <c r="CN1126" s="16" t="s">
        <v>3651</v>
      </c>
      <c r="CO1126" s="16" t="s">
        <v>3652</v>
      </c>
      <c r="CS1126" s="19"/>
      <c r="CX1126" s="16"/>
      <c r="DA1126" s="16"/>
      <c r="DB1126" s="16"/>
      <c r="DC1126" s="16"/>
      <c r="DE1126" s="16"/>
      <c r="DJ1126" s="16"/>
    </row>
    <row r="1127" spans="1:114" x14ac:dyDescent="0.35">
      <c r="A1127" s="16" t="s">
        <v>1183</v>
      </c>
      <c r="C1127" t="s">
        <v>3653</v>
      </c>
      <c r="E1127"/>
      <c r="F1127" s="16" t="s">
        <v>5861</v>
      </c>
      <c r="G1127" s="16"/>
      <c r="K1127" s="16"/>
      <c r="L1127" s="16"/>
      <c r="M1127" s="16">
        <f t="shared" si="48"/>
        <v>0</v>
      </c>
      <c r="N1127" s="20"/>
      <c r="O1127" s="16" t="s">
        <v>5840</v>
      </c>
      <c r="P1127" s="16"/>
      <c r="Q1127" s="16"/>
      <c r="R1127" s="16"/>
      <c r="S1127" s="16"/>
      <c r="T1127" s="16"/>
      <c r="U1127" s="16"/>
      <c r="V1127" s="16"/>
      <c r="AB1127" s="16"/>
      <c r="AL1127" s="16"/>
      <c r="AY1127" s="30"/>
      <c r="BC1127" s="26"/>
      <c r="BH1127" s="16"/>
      <c r="BI1127" s="41"/>
      <c r="BP1127" s="16" t="s">
        <v>3654</v>
      </c>
      <c r="BQ1127" s="16" t="s">
        <v>3655</v>
      </c>
      <c r="BR1127" s="16" t="s">
        <v>3656</v>
      </c>
      <c r="BT1127" s="16"/>
      <c r="CC1127" s="16"/>
      <c r="CF1127" s="16" t="s">
        <v>119</v>
      </c>
      <c r="CG1127" s="16" t="s">
        <v>3190</v>
      </c>
      <c r="CH1127" s="16" t="s">
        <v>3654</v>
      </c>
      <c r="CI1127" s="16" t="s">
        <v>3655</v>
      </c>
      <c r="CJ1127" s="16" t="s">
        <v>3657</v>
      </c>
      <c r="CK1127" s="16" t="s">
        <v>3658</v>
      </c>
      <c r="CL1127" s="16" t="s">
        <v>3653</v>
      </c>
      <c r="CM1127" s="16" t="s">
        <v>3311</v>
      </c>
      <c r="CN1127" s="16" t="s">
        <v>3659</v>
      </c>
      <c r="CO1127" s="16" t="s">
        <v>3660</v>
      </c>
      <c r="CS1127" s="19"/>
      <c r="CX1127" s="16"/>
      <c r="DA1127" s="16"/>
      <c r="DB1127" s="16"/>
      <c r="DC1127" s="16"/>
      <c r="DE1127" s="16"/>
      <c r="DJ1127" s="16"/>
    </row>
    <row r="1128" spans="1:114" x14ac:dyDescent="0.35">
      <c r="A1128" s="16" t="s">
        <v>1183</v>
      </c>
      <c r="C1128" t="s">
        <v>3661</v>
      </c>
      <c r="E1128"/>
      <c r="F1128" s="16" t="s">
        <v>5861</v>
      </c>
      <c r="G1128" s="16"/>
      <c r="K1128" s="16"/>
      <c r="L1128" s="16"/>
      <c r="M1128" s="16">
        <f t="shared" si="48"/>
        <v>0</v>
      </c>
      <c r="N1128" s="20"/>
      <c r="O1128" s="16" t="s">
        <v>5840</v>
      </c>
      <c r="P1128" s="16"/>
      <c r="Q1128" s="16"/>
      <c r="R1128" s="16"/>
      <c r="S1128" s="16"/>
      <c r="T1128" s="16"/>
      <c r="U1128" s="16"/>
      <c r="V1128" s="16"/>
      <c r="AB1128" s="16"/>
      <c r="AL1128" s="16"/>
      <c r="AY1128" s="30"/>
      <c r="BC1128" s="26"/>
      <c r="BH1128" s="16"/>
      <c r="BI1128" s="41"/>
      <c r="BP1128" s="16" t="s">
        <v>3662</v>
      </c>
      <c r="BQ1128" s="16" t="s">
        <v>3663</v>
      </c>
      <c r="BR1128" s="16" t="s">
        <v>3664</v>
      </c>
      <c r="BT1128" s="16"/>
      <c r="CC1128" s="16"/>
      <c r="CF1128" s="16" t="s">
        <v>119</v>
      </c>
      <c r="CG1128" s="16" t="s">
        <v>3190</v>
      </c>
      <c r="CH1128" s="16" t="s">
        <v>3662</v>
      </c>
      <c r="CI1128" s="16" t="s">
        <v>3663</v>
      </c>
      <c r="CJ1128" s="16" t="s">
        <v>3665</v>
      </c>
      <c r="CK1128" s="16" t="s">
        <v>3666</v>
      </c>
      <c r="CL1128" s="16" t="s">
        <v>3661</v>
      </c>
      <c r="CM1128" s="16" t="s">
        <v>3302</v>
      </c>
      <c r="CN1128" s="16" t="s">
        <v>3202</v>
      </c>
      <c r="CO1128" s="16" t="s">
        <v>3667</v>
      </c>
      <c r="CS1128" s="19"/>
      <c r="CX1128" s="16"/>
      <c r="DA1128" s="16"/>
      <c r="DB1128" s="16"/>
      <c r="DC1128" s="16"/>
      <c r="DE1128" s="16"/>
      <c r="DJ1128" s="16"/>
    </row>
    <row r="1129" spans="1:114" x14ac:dyDescent="0.35">
      <c r="A1129" s="16" t="s">
        <v>1183</v>
      </c>
      <c r="C1129" t="s">
        <v>3668</v>
      </c>
      <c r="E1129"/>
      <c r="F1129" s="16" t="s">
        <v>5861</v>
      </c>
      <c r="G1129" s="16"/>
      <c r="K1129" s="16"/>
      <c r="L1129" s="16"/>
      <c r="M1129" s="16">
        <f t="shared" si="48"/>
        <v>0</v>
      </c>
      <c r="N1129" s="20"/>
      <c r="O1129" s="16" t="s">
        <v>5840</v>
      </c>
      <c r="P1129" s="16"/>
      <c r="Q1129" s="16"/>
      <c r="R1129" s="16"/>
      <c r="S1129" s="16"/>
      <c r="T1129" s="16"/>
      <c r="U1129" s="16"/>
      <c r="V1129" s="16"/>
      <c r="AB1129" s="16"/>
      <c r="AL1129" s="16"/>
      <c r="AY1129" s="30"/>
      <c r="BC1129" s="26"/>
      <c r="BH1129" s="16"/>
      <c r="BI1129" s="41"/>
      <c r="BP1129" s="16" t="s">
        <v>3669</v>
      </c>
      <c r="BQ1129" s="16" t="s">
        <v>3670</v>
      </c>
      <c r="BR1129" s="16" t="s">
        <v>3671</v>
      </c>
      <c r="BT1129" s="16"/>
      <c r="CC1129" s="16"/>
      <c r="CF1129" s="16" t="s">
        <v>119</v>
      </c>
      <c r="CG1129" s="16" t="s">
        <v>3190</v>
      </c>
      <c r="CH1129" s="16" t="s">
        <v>3669</v>
      </c>
      <c r="CI1129" s="16" t="s">
        <v>3670</v>
      </c>
      <c r="CJ1129" s="16" t="s">
        <v>3672</v>
      </c>
      <c r="CK1129" s="16" t="s">
        <v>3673</v>
      </c>
      <c r="CL1129" s="16" t="s">
        <v>3668</v>
      </c>
      <c r="CM1129" s="16" t="s">
        <v>3437</v>
      </c>
      <c r="CN1129" s="16" t="s">
        <v>3674</v>
      </c>
      <c r="CO1129" s="16" t="s">
        <v>3313</v>
      </c>
      <c r="CS1129" s="19"/>
      <c r="CX1129" s="16"/>
      <c r="DA1129" s="16"/>
      <c r="DB1129" s="16"/>
      <c r="DC1129" s="16"/>
      <c r="DE1129" s="16"/>
      <c r="DJ1129" s="16"/>
    </row>
    <row r="1130" spans="1:114" x14ac:dyDescent="0.35">
      <c r="A1130" s="16" t="s">
        <v>1183</v>
      </c>
      <c r="C1130" t="s">
        <v>3675</v>
      </c>
      <c r="E1130"/>
      <c r="F1130" s="16" t="s">
        <v>5861</v>
      </c>
      <c r="G1130" s="16"/>
      <c r="K1130" s="16"/>
      <c r="L1130" s="16"/>
      <c r="M1130" s="16">
        <f t="shared" si="48"/>
        <v>0</v>
      </c>
      <c r="N1130" s="20"/>
      <c r="O1130" s="16" t="s">
        <v>5840</v>
      </c>
      <c r="P1130" s="16"/>
      <c r="Q1130" s="16"/>
      <c r="R1130" s="16"/>
      <c r="S1130" s="16"/>
      <c r="T1130" s="16"/>
      <c r="U1130" s="16"/>
      <c r="V1130" s="16"/>
      <c r="AB1130" s="16"/>
      <c r="AL1130" s="16"/>
      <c r="AY1130" s="30"/>
      <c r="BC1130" s="26"/>
      <c r="BH1130" s="16"/>
      <c r="BI1130" s="41"/>
      <c r="BP1130" s="16" t="s">
        <v>3676</v>
      </c>
      <c r="BQ1130" s="16" t="s">
        <v>3677</v>
      </c>
      <c r="BR1130" s="16" t="s">
        <v>3678</v>
      </c>
      <c r="BT1130" s="16"/>
      <c r="CC1130" s="16"/>
      <c r="CF1130" s="16" t="s">
        <v>119</v>
      </c>
      <c r="CG1130" s="16" t="s">
        <v>3190</v>
      </c>
      <c r="CH1130" s="16" t="s">
        <v>3676</v>
      </c>
      <c r="CI1130" s="16" t="s">
        <v>3677</v>
      </c>
      <c r="CJ1130" s="16" t="s">
        <v>3679</v>
      </c>
      <c r="CK1130" s="16" t="s">
        <v>3680</v>
      </c>
      <c r="CL1130" s="16" t="s">
        <v>3675</v>
      </c>
      <c r="CM1130" s="16" t="s">
        <v>3244</v>
      </c>
      <c r="CN1130" s="16" t="s">
        <v>3681</v>
      </c>
      <c r="CO1130" s="16" t="s">
        <v>3682</v>
      </c>
      <c r="CS1130" s="19"/>
      <c r="CX1130" s="16"/>
      <c r="DA1130" s="16"/>
      <c r="DB1130" s="16"/>
      <c r="DC1130" s="16"/>
      <c r="DE1130" s="16"/>
      <c r="DJ1130" s="16"/>
    </row>
    <row r="1131" spans="1:114" x14ac:dyDescent="0.35">
      <c r="A1131" s="16" t="s">
        <v>1183</v>
      </c>
      <c r="C1131" t="s">
        <v>3683</v>
      </c>
      <c r="E1131"/>
      <c r="F1131" s="16" t="s">
        <v>5861</v>
      </c>
      <c r="G1131" s="16"/>
      <c r="K1131" s="16"/>
      <c r="L1131" s="16"/>
      <c r="M1131" s="16">
        <f t="shared" si="48"/>
        <v>0</v>
      </c>
      <c r="N1131" s="20"/>
      <c r="O1131" s="16" t="s">
        <v>5840</v>
      </c>
      <c r="P1131" s="16"/>
      <c r="Q1131" s="16"/>
      <c r="R1131" s="16"/>
      <c r="S1131" s="16"/>
      <c r="T1131" s="16"/>
      <c r="U1131" s="16"/>
      <c r="V1131" s="16"/>
      <c r="AB1131" s="16"/>
      <c r="AL1131" s="16"/>
      <c r="AY1131" s="30"/>
      <c r="BC1131" s="26"/>
      <c r="BH1131" s="16"/>
      <c r="BI1131" s="41"/>
      <c r="BP1131" s="16" t="s">
        <v>3684</v>
      </c>
      <c r="BQ1131" s="16" t="s">
        <v>3685</v>
      </c>
      <c r="BR1131" s="16" t="s">
        <v>3686</v>
      </c>
      <c r="BT1131" s="16"/>
      <c r="CC1131" s="16"/>
      <c r="CF1131" s="16" t="s">
        <v>119</v>
      </c>
      <c r="CG1131" s="16" t="s">
        <v>3190</v>
      </c>
      <c r="CH1131" s="16" t="s">
        <v>3684</v>
      </c>
      <c r="CI1131" s="16" t="s">
        <v>3685</v>
      </c>
      <c r="CJ1131" s="16" t="s">
        <v>6150</v>
      </c>
      <c r="CK1131" s="16" t="s">
        <v>3687</v>
      </c>
      <c r="CL1131" s="16" t="s">
        <v>3683</v>
      </c>
      <c r="CM1131" s="16" t="s">
        <v>3396</v>
      </c>
      <c r="CN1131" s="16" t="s">
        <v>3397</v>
      </c>
      <c r="CO1131" s="16" t="s">
        <v>3621</v>
      </c>
      <c r="CS1131" s="19"/>
      <c r="CX1131" s="16"/>
      <c r="DA1131" s="16"/>
      <c r="DB1131" s="16"/>
      <c r="DC1131" s="16"/>
      <c r="DE1131" s="16"/>
      <c r="DJ1131" s="16"/>
    </row>
    <row r="1132" spans="1:114" x14ac:dyDescent="0.35">
      <c r="A1132" s="16" t="s">
        <v>1183</v>
      </c>
      <c r="C1132" t="s">
        <v>3688</v>
      </c>
      <c r="E1132"/>
      <c r="F1132" s="16" t="s">
        <v>5861</v>
      </c>
      <c r="G1132" s="16"/>
      <c r="K1132" s="16"/>
      <c r="L1132" s="16"/>
      <c r="M1132" s="16">
        <f t="shared" si="48"/>
        <v>0</v>
      </c>
      <c r="N1132" s="20"/>
      <c r="O1132" s="16" t="s">
        <v>5840</v>
      </c>
      <c r="P1132" s="16"/>
      <c r="Q1132" s="16"/>
      <c r="R1132" s="16"/>
      <c r="S1132" s="16"/>
      <c r="T1132" s="16"/>
      <c r="U1132" s="16"/>
      <c r="V1132" s="16"/>
      <c r="AB1132" s="16"/>
      <c r="AL1132" s="16"/>
      <c r="AY1132" s="30"/>
      <c r="BC1132" s="26"/>
      <c r="BH1132" s="16"/>
      <c r="BI1132" s="41"/>
      <c r="BP1132" s="16" t="s">
        <v>3689</v>
      </c>
      <c r="BQ1132" s="16" t="s">
        <v>3690</v>
      </c>
      <c r="BR1132" s="16" t="s">
        <v>3691</v>
      </c>
      <c r="BT1132" s="16"/>
      <c r="CC1132" s="16"/>
      <c r="CF1132" s="16" t="s">
        <v>119</v>
      </c>
      <c r="CG1132" s="16" t="s">
        <v>3190</v>
      </c>
      <c r="CH1132" s="16" t="s">
        <v>3689</v>
      </c>
      <c r="CI1132" s="16" t="s">
        <v>3690</v>
      </c>
      <c r="CJ1132" s="16" t="s">
        <v>3692</v>
      </c>
      <c r="CK1132" s="16" t="s">
        <v>3693</v>
      </c>
      <c r="CL1132" s="16" t="s">
        <v>3688</v>
      </c>
      <c r="CM1132" s="16" t="s">
        <v>3311</v>
      </c>
      <c r="CN1132" s="16" t="s">
        <v>3694</v>
      </c>
      <c r="CO1132" s="16" t="s">
        <v>3695</v>
      </c>
      <c r="CS1132" s="19"/>
      <c r="CX1132" s="16"/>
      <c r="DA1132" s="16"/>
      <c r="DB1132" s="16"/>
      <c r="DC1132" s="16"/>
      <c r="DE1132" s="16"/>
      <c r="DJ1132" s="16"/>
    </row>
    <row r="1133" spans="1:114" x14ac:dyDescent="0.35">
      <c r="A1133" s="16" t="s">
        <v>1183</v>
      </c>
      <c r="C1133" t="s">
        <v>3696</v>
      </c>
      <c r="E1133"/>
      <c r="F1133" s="16" t="s">
        <v>5861</v>
      </c>
      <c r="G1133" s="16"/>
      <c r="K1133" s="16"/>
      <c r="L1133" s="16"/>
      <c r="M1133" s="16">
        <f t="shared" si="48"/>
        <v>0</v>
      </c>
      <c r="N1133" s="20"/>
      <c r="O1133" s="16" t="s">
        <v>5840</v>
      </c>
      <c r="P1133" s="16"/>
      <c r="Q1133" s="16"/>
      <c r="R1133" s="16"/>
      <c r="S1133" s="16"/>
      <c r="T1133" s="16"/>
      <c r="U1133" s="16"/>
      <c r="V1133" s="16"/>
      <c r="AB1133" s="16"/>
      <c r="AL1133" s="16"/>
      <c r="AY1133" s="30"/>
      <c r="BC1133" s="26"/>
      <c r="BH1133" s="16"/>
      <c r="BI1133" s="41"/>
      <c r="BP1133" s="16" t="s">
        <v>3697</v>
      </c>
      <c r="BQ1133" s="16" t="s">
        <v>3698</v>
      </c>
      <c r="BR1133" s="16" t="s">
        <v>3699</v>
      </c>
      <c r="BT1133" s="16"/>
      <c r="CC1133" s="16"/>
      <c r="CF1133" s="16" t="s">
        <v>119</v>
      </c>
      <c r="CG1133" s="16" t="s">
        <v>3190</v>
      </c>
      <c r="CH1133" s="16" t="s">
        <v>3697</v>
      </c>
      <c r="CI1133" s="16" t="s">
        <v>3698</v>
      </c>
      <c r="CJ1133" s="16" t="s">
        <v>3700</v>
      </c>
      <c r="CK1133" s="16" t="s">
        <v>3701</v>
      </c>
      <c r="CL1133" s="16" t="s">
        <v>3696</v>
      </c>
      <c r="CM1133" s="16" t="s">
        <v>3396</v>
      </c>
      <c r="CN1133" s="16" t="s">
        <v>3263</v>
      </c>
      <c r="CO1133" s="16" t="s">
        <v>3343</v>
      </c>
      <c r="CS1133" s="19"/>
      <c r="CX1133" s="16"/>
      <c r="DA1133" s="16"/>
      <c r="DB1133" s="16"/>
      <c r="DC1133" s="16"/>
      <c r="DE1133" s="16"/>
      <c r="DJ1133" s="16"/>
    </row>
    <row r="1134" spans="1:114" x14ac:dyDescent="0.35">
      <c r="A1134" s="16" t="s">
        <v>1183</v>
      </c>
      <c r="C1134" t="s">
        <v>3702</v>
      </c>
      <c r="E1134"/>
      <c r="F1134" s="16" t="s">
        <v>5861</v>
      </c>
      <c r="G1134" s="16"/>
      <c r="K1134" s="16"/>
      <c r="L1134" s="16"/>
      <c r="M1134" s="16">
        <f t="shared" si="48"/>
        <v>0</v>
      </c>
      <c r="N1134" s="20"/>
      <c r="O1134" s="16" t="s">
        <v>5840</v>
      </c>
      <c r="P1134" s="16"/>
      <c r="Q1134" s="16"/>
      <c r="R1134" s="16"/>
      <c r="S1134" s="16"/>
      <c r="T1134" s="16"/>
      <c r="U1134" s="16"/>
      <c r="V1134" s="16"/>
      <c r="AB1134" s="16"/>
      <c r="AL1134" s="16"/>
      <c r="AY1134" s="30"/>
      <c r="BC1134" s="26"/>
      <c r="BH1134" s="16"/>
      <c r="BI1134" s="41"/>
      <c r="BP1134" s="16" t="s">
        <v>3703</v>
      </c>
      <c r="BQ1134" s="16" t="s">
        <v>3704</v>
      </c>
      <c r="BR1134" s="16" t="s">
        <v>3705</v>
      </c>
      <c r="BT1134" s="16"/>
      <c r="CC1134" s="16"/>
      <c r="CF1134" s="16" t="s">
        <v>119</v>
      </c>
      <c r="CG1134" s="16" t="s">
        <v>3190</v>
      </c>
      <c r="CH1134" s="16" t="s">
        <v>3703</v>
      </c>
      <c r="CI1134" s="16" t="s">
        <v>3704</v>
      </c>
      <c r="CJ1134" s="16" t="s">
        <v>3706</v>
      </c>
      <c r="CK1134" s="16" t="s">
        <v>3707</v>
      </c>
      <c r="CL1134" s="16" t="s">
        <v>3702</v>
      </c>
      <c r="CM1134" s="16" t="s">
        <v>3244</v>
      </c>
      <c r="CN1134" s="16" t="s">
        <v>3202</v>
      </c>
      <c r="CO1134" s="16" t="s">
        <v>3270</v>
      </c>
      <c r="CS1134" s="19"/>
      <c r="CX1134" s="16"/>
      <c r="DA1134" s="16"/>
      <c r="DB1134" s="16"/>
      <c r="DC1134" s="16"/>
      <c r="DE1134" s="16"/>
      <c r="DJ1134" s="16"/>
    </row>
    <row r="1135" spans="1:114" x14ac:dyDescent="0.35">
      <c r="A1135" s="16" t="s">
        <v>1183</v>
      </c>
      <c r="C1135" t="s">
        <v>3708</v>
      </c>
      <c r="E1135"/>
      <c r="F1135" s="16" t="s">
        <v>5861</v>
      </c>
      <c r="G1135" s="16"/>
      <c r="K1135" s="16"/>
      <c r="L1135" s="16"/>
      <c r="M1135" s="16">
        <f t="shared" si="48"/>
        <v>0</v>
      </c>
      <c r="N1135" s="20"/>
      <c r="O1135" s="16" t="s">
        <v>5840</v>
      </c>
      <c r="P1135" s="16"/>
      <c r="Q1135" s="16"/>
      <c r="R1135" s="16"/>
      <c r="S1135" s="16"/>
      <c r="T1135" s="16"/>
      <c r="U1135" s="16"/>
      <c r="V1135" s="16"/>
      <c r="AB1135" s="16"/>
      <c r="AL1135" s="16"/>
      <c r="AY1135" s="30"/>
      <c r="BC1135" s="26"/>
      <c r="BH1135" s="16"/>
      <c r="BI1135" s="41"/>
      <c r="BP1135" s="16" t="s">
        <v>3709</v>
      </c>
      <c r="BQ1135" s="16" t="s">
        <v>3710</v>
      </c>
      <c r="BR1135" s="16" t="s">
        <v>3711</v>
      </c>
      <c r="BT1135" s="16"/>
      <c r="CC1135" s="16"/>
      <c r="CF1135" s="16" t="s">
        <v>119</v>
      </c>
      <c r="CG1135" s="16" t="s">
        <v>3190</v>
      </c>
      <c r="CH1135" s="16" t="s">
        <v>3709</v>
      </c>
      <c r="CI1135" s="16" t="s">
        <v>3710</v>
      </c>
      <c r="CJ1135" s="16" t="s">
        <v>3712</v>
      </c>
      <c r="CK1135" s="16" t="s">
        <v>3713</v>
      </c>
      <c r="CL1135" s="16" t="s">
        <v>3708</v>
      </c>
      <c r="CM1135" s="16" t="s">
        <v>3714</v>
      </c>
      <c r="CN1135" s="16" t="s">
        <v>3635</v>
      </c>
      <c r="CO1135" s="16" t="s">
        <v>3194</v>
      </c>
      <c r="CS1135" s="19"/>
      <c r="CX1135" s="16"/>
      <c r="DA1135" s="16"/>
      <c r="DB1135" s="16"/>
      <c r="DC1135" s="16"/>
      <c r="DE1135" s="16"/>
      <c r="DJ1135" s="16"/>
    </row>
    <row r="1136" spans="1:114" x14ac:dyDescent="0.35">
      <c r="A1136" s="16" t="s">
        <v>1183</v>
      </c>
      <c r="C1136" t="s">
        <v>3718</v>
      </c>
      <c r="E1136"/>
      <c r="F1136" s="16" t="s">
        <v>5861</v>
      </c>
      <c r="G1136" s="16"/>
      <c r="K1136" s="16"/>
      <c r="L1136" s="16"/>
      <c r="M1136" s="16">
        <f t="shared" si="48"/>
        <v>0</v>
      </c>
      <c r="N1136" s="20"/>
      <c r="O1136" s="16" t="s">
        <v>5840</v>
      </c>
      <c r="P1136" s="16"/>
      <c r="Q1136" s="16"/>
      <c r="R1136" s="16"/>
      <c r="S1136" s="16"/>
      <c r="T1136" s="16"/>
      <c r="U1136" s="16"/>
      <c r="V1136" s="16"/>
      <c r="AB1136" s="16"/>
      <c r="AL1136" s="16"/>
      <c r="AY1136" s="30"/>
      <c r="BC1136" s="26"/>
      <c r="BH1136" s="16"/>
      <c r="BI1136" s="41"/>
      <c r="BP1136" s="16" t="s">
        <v>3719</v>
      </c>
      <c r="BQ1136" s="16" t="s">
        <v>3720</v>
      </c>
      <c r="BR1136" s="16" t="s">
        <v>3721</v>
      </c>
      <c r="BT1136" s="16"/>
      <c r="CC1136" s="16"/>
      <c r="CF1136" s="16" t="s">
        <v>119</v>
      </c>
      <c r="CG1136" s="16" t="s">
        <v>3190</v>
      </c>
      <c r="CH1136" s="16" t="s">
        <v>3719</v>
      </c>
      <c r="CI1136" s="16" t="s">
        <v>3720</v>
      </c>
      <c r="CJ1136" s="16" t="s">
        <v>3722</v>
      </c>
      <c r="CK1136" s="16" t="s">
        <v>3723</v>
      </c>
      <c r="CL1136" s="16" t="s">
        <v>3718</v>
      </c>
      <c r="CM1136" s="16" t="s">
        <v>3585</v>
      </c>
      <c r="CN1136" s="16" t="s">
        <v>3211</v>
      </c>
      <c r="CO1136" s="16" t="s">
        <v>3724</v>
      </c>
      <c r="CS1136" s="19"/>
      <c r="CX1136" s="16"/>
      <c r="DA1136" s="16"/>
      <c r="DB1136" s="16"/>
      <c r="DC1136" s="16"/>
      <c r="DE1136" s="16"/>
      <c r="DJ1136" s="16"/>
    </row>
    <row r="1137" spans="1:114" x14ac:dyDescent="0.35">
      <c r="A1137" s="16" t="s">
        <v>1183</v>
      </c>
      <c r="C1137" t="s">
        <v>3725</v>
      </c>
      <c r="E1137"/>
      <c r="F1137" s="16" t="s">
        <v>5861</v>
      </c>
      <c r="G1137" s="16"/>
      <c r="K1137" s="16"/>
      <c r="L1137" s="16"/>
      <c r="M1137" s="16">
        <f t="shared" si="48"/>
        <v>0</v>
      </c>
      <c r="N1137" s="20"/>
      <c r="O1137" s="16" t="s">
        <v>5840</v>
      </c>
      <c r="P1137" s="16"/>
      <c r="Q1137" s="16"/>
      <c r="R1137" s="16"/>
      <c r="S1137" s="16"/>
      <c r="T1137" s="16"/>
      <c r="U1137" s="16"/>
      <c r="V1137" s="16"/>
      <c r="AB1137" s="16"/>
      <c r="AL1137" s="16"/>
      <c r="AY1137" s="30"/>
      <c r="BC1137" s="26"/>
      <c r="BH1137" s="16"/>
      <c r="BI1137" s="41"/>
      <c r="BP1137" s="16" t="s">
        <v>3726</v>
      </c>
      <c r="BQ1137" s="16" t="s">
        <v>3727</v>
      </c>
      <c r="BR1137" s="16" t="s">
        <v>3728</v>
      </c>
      <c r="BT1137" s="16"/>
      <c r="CC1137" s="16"/>
      <c r="CF1137" s="16" t="s">
        <v>119</v>
      </c>
      <c r="CG1137" s="16" t="s">
        <v>3190</v>
      </c>
      <c r="CH1137" s="16" t="s">
        <v>3726</v>
      </c>
      <c r="CI1137" s="16" t="s">
        <v>3727</v>
      </c>
      <c r="CJ1137" s="16" t="s">
        <v>3729</v>
      </c>
      <c r="CK1137" s="16" t="s">
        <v>3730</v>
      </c>
      <c r="CL1137" s="16" t="s">
        <v>3725</v>
      </c>
      <c r="CM1137" s="16" t="s">
        <v>3372</v>
      </c>
      <c r="CN1137" s="16" t="s">
        <v>3731</v>
      </c>
      <c r="CO1137" s="16" t="s">
        <v>3732</v>
      </c>
      <c r="CS1137" s="19"/>
      <c r="CX1137" s="16"/>
      <c r="DA1137" s="16"/>
      <c r="DB1137" s="16"/>
      <c r="DC1137" s="16"/>
      <c r="DE1137" s="16"/>
      <c r="DJ1137" s="16"/>
    </row>
    <row r="1138" spans="1:114" x14ac:dyDescent="0.35">
      <c r="A1138" s="16" t="s">
        <v>1183</v>
      </c>
      <c r="C1138" t="s">
        <v>3733</v>
      </c>
      <c r="E1138"/>
      <c r="F1138" s="16" t="s">
        <v>5861</v>
      </c>
      <c r="G1138" s="16"/>
      <c r="K1138" s="16"/>
      <c r="L1138" s="16"/>
      <c r="M1138" s="16">
        <f t="shared" si="48"/>
        <v>0</v>
      </c>
      <c r="N1138" s="20"/>
      <c r="O1138" s="16" t="s">
        <v>5840</v>
      </c>
      <c r="P1138" s="16"/>
      <c r="Q1138" s="16"/>
      <c r="R1138" s="16"/>
      <c r="S1138" s="16"/>
      <c r="T1138" s="16"/>
      <c r="U1138" s="16"/>
      <c r="V1138" s="16"/>
      <c r="AB1138" s="16"/>
      <c r="AL1138" s="16"/>
      <c r="AY1138" s="30"/>
      <c r="BC1138" s="26"/>
      <c r="BH1138" s="16"/>
      <c r="BI1138" s="41"/>
      <c r="BP1138" s="16" t="s">
        <v>3734</v>
      </c>
      <c r="BQ1138" s="16" t="s">
        <v>3735</v>
      </c>
      <c r="BR1138" s="16" t="s">
        <v>3736</v>
      </c>
      <c r="BT1138" s="16"/>
      <c r="CC1138" s="16"/>
      <c r="CF1138" s="16" t="s">
        <v>119</v>
      </c>
      <c r="CG1138" s="16" t="s">
        <v>3190</v>
      </c>
      <c r="CH1138" s="16" t="s">
        <v>3734</v>
      </c>
      <c r="CI1138" s="16" t="s">
        <v>3735</v>
      </c>
      <c r="CJ1138" s="16" t="s">
        <v>3737</v>
      </c>
      <c r="CK1138" s="16" t="s">
        <v>3738</v>
      </c>
      <c r="CL1138" s="16" t="s">
        <v>3733</v>
      </c>
      <c r="CM1138" s="16" t="s">
        <v>3739</v>
      </c>
      <c r="CN1138" s="16" t="s">
        <v>3740</v>
      </c>
      <c r="CO1138" s="16" t="s">
        <v>3313</v>
      </c>
      <c r="CS1138" s="19"/>
      <c r="CX1138" s="16"/>
      <c r="DA1138" s="16"/>
      <c r="DB1138" s="16"/>
      <c r="DC1138" s="16"/>
      <c r="DE1138" s="16"/>
      <c r="DJ1138" s="16"/>
    </row>
    <row r="1139" spans="1:114" x14ac:dyDescent="0.35">
      <c r="A1139" s="16" t="s">
        <v>1183</v>
      </c>
      <c r="C1139" t="s">
        <v>3741</v>
      </c>
      <c r="E1139"/>
      <c r="F1139" s="16" t="s">
        <v>5861</v>
      </c>
      <c r="G1139" s="16"/>
      <c r="K1139" s="16"/>
      <c r="L1139" s="16"/>
      <c r="M1139" s="16">
        <f t="shared" si="48"/>
        <v>0</v>
      </c>
      <c r="N1139" s="20"/>
      <c r="O1139" s="16" t="s">
        <v>5840</v>
      </c>
      <c r="P1139" s="16"/>
      <c r="Q1139" s="16"/>
      <c r="R1139" s="16"/>
      <c r="S1139" s="16"/>
      <c r="T1139" s="16"/>
      <c r="U1139" s="16"/>
      <c r="V1139" s="16"/>
      <c r="AB1139" s="16"/>
      <c r="AL1139" s="16"/>
      <c r="AY1139" s="30"/>
      <c r="BC1139" s="26"/>
      <c r="BH1139" s="16"/>
      <c r="BI1139" s="41"/>
      <c r="BP1139" s="16" t="s">
        <v>3742</v>
      </c>
      <c r="BQ1139" s="16" t="s">
        <v>3743</v>
      </c>
      <c r="BR1139" s="16" t="s">
        <v>3744</v>
      </c>
      <c r="BT1139" s="16"/>
      <c r="CC1139" s="16"/>
      <c r="CF1139" s="16" t="s">
        <v>119</v>
      </c>
      <c r="CG1139" s="16" t="s">
        <v>3190</v>
      </c>
      <c r="CH1139" s="16" t="s">
        <v>3742</v>
      </c>
      <c r="CI1139" s="16" t="s">
        <v>3743</v>
      </c>
      <c r="CJ1139" s="16" t="s">
        <v>6151</v>
      </c>
      <c r="CK1139" s="16" t="s">
        <v>3745</v>
      </c>
      <c r="CL1139" s="16" t="s">
        <v>3741</v>
      </c>
      <c r="CM1139" s="16" t="s">
        <v>3746</v>
      </c>
      <c r="CN1139" s="16" t="s">
        <v>3211</v>
      </c>
      <c r="CO1139" s="16" t="s">
        <v>3667</v>
      </c>
      <c r="CS1139" s="19"/>
      <c r="CX1139" s="16"/>
      <c r="DA1139" s="16"/>
      <c r="DB1139" s="16"/>
      <c r="DC1139" s="16"/>
      <c r="DE1139" s="16"/>
      <c r="DJ1139" s="16"/>
    </row>
    <row r="1140" spans="1:114" x14ac:dyDescent="0.35">
      <c r="A1140" s="16" t="s">
        <v>1183</v>
      </c>
      <c r="C1140" t="s">
        <v>3747</v>
      </c>
      <c r="E1140"/>
      <c r="F1140" s="16" t="s">
        <v>5861</v>
      </c>
      <c r="G1140" s="16"/>
      <c r="K1140" s="16"/>
      <c r="L1140" s="16"/>
      <c r="M1140" s="16">
        <f t="shared" si="48"/>
        <v>0</v>
      </c>
      <c r="N1140" s="20"/>
      <c r="O1140" s="16" t="s">
        <v>5840</v>
      </c>
      <c r="P1140" s="16"/>
      <c r="Q1140" s="16"/>
      <c r="R1140" s="16"/>
      <c r="S1140" s="16"/>
      <c r="T1140" s="16"/>
      <c r="U1140" s="16"/>
      <c r="V1140" s="16"/>
      <c r="AB1140" s="16"/>
      <c r="AL1140" s="16"/>
      <c r="AY1140" s="30"/>
      <c r="BC1140" s="26"/>
      <c r="BH1140" s="16"/>
      <c r="BI1140" s="41"/>
      <c r="BP1140" s="16" t="s">
        <v>3748</v>
      </c>
      <c r="BQ1140" s="16" t="s">
        <v>3749</v>
      </c>
      <c r="BR1140" s="16" t="s">
        <v>3750</v>
      </c>
      <c r="BT1140" s="16"/>
      <c r="CC1140" s="16"/>
      <c r="CF1140" s="16" t="s">
        <v>119</v>
      </c>
      <c r="CG1140" s="16" t="s">
        <v>3190</v>
      </c>
      <c r="CH1140" s="16" t="s">
        <v>3748</v>
      </c>
      <c r="CI1140" s="16" t="s">
        <v>3749</v>
      </c>
      <c r="CJ1140" s="16" t="s">
        <v>3751</v>
      </c>
      <c r="CK1140" s="16" t="s">
        <v>3752</v>
      </c>
      <c r="CL1140" s="16" t="s">
        <v>3747</v>
      </c>
      <c r="CM1140" s="16" t="s">
        <v>3753</v>
      </c>
      <c r="CN1140" s="16" t="s">
        <v>3754</v>
      </c>
      <c r="CO1140" s="16" t="s">
        <v>3755</v>
      </c>
      <c r="CS1140" s="19"/>
      <c r="CX1140" s="16"/>
      <c r="DA1140" s="16"/>
      <c r="DB1140" s="16"/>
      <c r="DC1140" s="16"/>
      <c r="DE1140" s="16"/>
      <c r="DJ1140" s="16"/>
    </row>
    <row r="1141" spans="1:114" x14ac:dyDescent="0.35">
      <c r="A1141" s="16" t="s">
        <v>1183</v>
      </c>
      <c r="C1141" t="s">
        <v>3756</v>
      </c>
      <c r="E1141"/>
      <c r="F1141" s="16" t="s">
        <v>5861</v>
      </c>
      <c r="G1141" s="16"/>
      <c r="K1141" s="16"/>
      <c r="L1141" s="16"/>
      <c r="M1141" s="16">
        <f t="shared" si="48"/>
        <v>0</v>
      </c>
      <c r="N1141" s="20"/>
      <c r="O1141" s="16" t="s">
        <v>5840</v>
      </c>
      <c r="P1141" s="16"/>
      <c r="Q1141" s="16"/>
      <c r="R1141" s="16"/>
      <c r="S1141" s="16"/>
      <c r="T1141" s="16"/>
      <c r="U1141" s="16"/>
      <c r="V1141" s="16"/>
      <c r="AB1141" s="16"/>
      <c r="AL1141" s="16"/>
      <c r="AY1141" s="30"/>
      <c r="BC1141" s="26"/>
      <c r="BH1141" s="16"/>
      <c r="BI1141" s="41"/>
      <c r="BP1141" s="16" t="s">
        <v>3757</v>
      </c>
      <c r="BQ1141" s="16" t="s">
        <v>3758</v>
      </c>
      <c r="BR1141" s="16" t="s">
        <v>3759</v>
      </c>
      <c r="BT1141" s="16"/>
      <c r="CC1141" s="16"/>
      <c r="CF1141" s="16" t="s">
        <v>119</v>
      </c>
      <c r="CG1141" s="16" t="s">
        <v>3190</v>
      </c>
      <c r="CH1141" s="16" t="s">
        <v>3757</v>
      </c>
      <c r="CI1141" s="16" t="s">
        <v>3758</v>
      </c>
      <c r="CJ1141" s="16" t="s">
        <v>3760</v>
      </c>
      <c r="CK1141" s="16" t="s">
        <v>3761</v>
      </c>
      <c r="CL1141" s="16" t="s">
        <v>3756</v>
      </c>
      <c r="CM1141" s="16" t="s">
        <v>3437</v>
      </c>
      <c r="CN1141" s="16" t="s">
        <v>3455</v>
      </c>
      <c r="CO1141" s="16" t="s">
        <v>3365</v>
      </c>
      <c r="CS1141" s="19"/>
      <c r="CX1141" s="16"/>
      <c r="DA1141" s="16"/>
      <c r="DB1141" s="16"/>
      <c r="DC1141" s="16"/>
      <c r="DE1141" s="16"/>
      <c r="DJ1141" s="16"/>
    </row>
    <row r="1142" spans="1:114" x14ac:dyDescent="0.35">
      <c r="A1142" s="16" t="s">
        <v>1183</v>
      </c>
      <c r="C1142" t="s">
        <v>3767</v>
      </c>
      <c r="E1142"/>
      <c r="F1142" s="16" t="s">
        <v>5861</v>
      </c>
      <c r="G1142" s="16"/>
      <c r="K1142" s="16"/>
      <c r="L1142" s="16"/>
      <c r="M1142" s="16">
        <f t="shared" si="48"/>
        <v>0</v>
      </c>
      <c r="N1142" s="20"/>
      <c r="O1142" s="16" t="s">
        <v>5840</v>
      </c>
      <c r="P1142" s="16"/>
      <c r="Q1142" s="16"/>
      <c r="R1142" s="16"/>
      <c r="S1142" s="16"/>
      <c r="T1142" s="16"/>
      <c r="U1142" s="16"/>
      <c r="V1142" s="16"/>
      <c r="AB1142" s="16"/>
      <c r="AL1142" s="16"/>
      <c r="AY1142" s="30"/>
      <c r="BC1142" s="26"/>
      <c r="BH1142" s="16"/>
      <c r="BI1142" s="41"/>
      <c r="BP1142" s="16" t="s">
        <v>3768</v>
      </c>
      <c r="BQ1142" s="16" t="s">
        <v>3769</v>
      </c>
      <c r="BR1142" s="16" t="s">
        <v>3770</v>
      </c>
      <c r="BT1142" s="16"/>
      <c r="CC1142" s="16"/>
      <c r="CF1142" s="16" t="s">
        <v>119</v>
      </c>
      <c r="CG1142" s="16" t="s">
        <v>3190</v>
      </c>
      <c r="CH1142" s="16" t="s">
        <v>3768</v>
      </c>
      <c r="CI1142" s="16" t="s">
        <v>3769</v>
      </c>
      <c r="CJ1142" s="16" t="s">
        <v>3771</v>
      </c>
      <c r="CK1142" s="16" t="s">
        <v>3772</v>
      </c>
      <c r="CL1142" s="16" t="s">
        <v>3767</v>
      </c>
      <c r="CM1142" s="16" t="s">
        <v>3253</v>
      </c>
      <c r="CN1142" s="16" t="s">
        <v>3773</v>
      </c>
      <c r="CO1142" s="16" t="s">
        <v>3774</v>
      </c>
      <c r="CS1142" s="19"/>
      <c r="CX1142" s="16"/>
      <c r="DA1142" s="16"/>
      <c r="DB1142" s="16"/>
      <c r="DC1142" s="16"/>
      <c r="DE1142" s="16"/>
      <c r="DJ1142" s="16"/>
    </row>
    <row r="1143" spans="1:114" x14ac:dyDescent="0.35">
      <c r="A1143" s="16" t="s">
        <v>1183</v>
      </c>
      <c r="C1143" t="s">
        <v>3775</v>
      </c>
      <c r="E1143"/>
      <c r="F1143" s="16" t="s">
        <v>5861</v>
      </c>
      <c r="G1143" s="16"/>
      <c r="K1143" s="16"/>
      <c r="L1143" s="16"/>
      <c r="M1143" s="16">
        <f t="shared" si="48"/>
        <v>0</v>
      </c>
      <c r="N1143" s="20"/>
      <c r="O1143" s="16" t="s">
        <v>5840</v>
      </c>
      <c r="P1143" s="16"/>
      <c r="Q1143" s="16"/>
      <c r="R1143" s="16"/>
      <c r="S1143" s="16"/>
      <c r="T1143" s="16"/>
      <c r="U1143" s="16"/>
      <c r="V1143" s="16"/>
      <c r="AB1143" s="16"/>
      <c r="AL1143" s="16"/>
      <c r="AY1143" s="30"/>
      <c r="BC1143" s="26"/>
      <c r="BH1143" s="16"/>
      <c r="BI1143" s="41"/>
      <c r="BP1143" s="16" t="s">
        <v>3776</v>
      </c>
      <c r="BQ1143" s="16" t="s">
        <v>3777</v>
      </c>
      <c r="BR1143" s="16" t="s">
        <v>3778</v>
      </c>
      <c r="BT1143" s="16"/>
      <c r="CC1143" s="16"/>
      <c r="CF1143" s="16" t="s">
        <v>119</v>
      </c>
      <c r="CG1143" s="16" t="s">
        <v>3190</v>
      </c>
      <c r="CH1143" s="16" t="s">
        <v>3776</v>
      </c>
      <c r="CI1143" s="16" t="s">
        <v>3777</v>
      </c>
      <c r="CJ1143" s="16" t="s">
        <v>3779</v>
      </c>
      <c r="CK1143" s="16" t="s">
        <v>3780</v>
      </c>
      <c r="CL1143" s="16" t="s">
        <v>3775</v>
      </c>
      <c r="CM1143" s="16" t="s">
        <v>3319</v>
      </c>
      <c r="CN1143" s="16" t="s">
        <v>3781</v>
      </c>
      <c r="CO1143" s="16" t="s">
        <v>3782</v>
      </c>
      <c r="CS1143" s="19"/>
      <c r="CX1143" s="16"/>
      <c r="DA1143" s="16"/>
      <c r="DB1143" s="16"/>
      <c r="DC1143" s="16"/>
      <c r="DE1143" s="16"/>
      <c r="DJ1143" s="16"/>
    </row>
    <row r="1144" spans="1:114" x14ac:dyDescent="0.35">
      <c r="A1144" s="16" t="s">
        <v>1183</v>
      </c>
      <c r="C1144" t="s">
        <v>3783</v>
      </c>
      <c r="E1144"/>
      <c r="F1144" s="16" t="s">
        <v>5861</v>
      </c>
      <c r="G1144" s="16"/>
      <c r="K1144" s="16"/>
      <c r="L1144" s="16"/>
      <c r="M1144" s="16">
        <f t="shared" si="48"/>
        <v>0</v>
      </c>
      <c r="N1144" s="20"/>
      <c r="O1144" s="16" t="s">
        <v>5840</v>
      </c>
      <c r="P1144" s="16"/>
      <c r="Q1144" s="16"/>
      <c r="R1144" s="16"/>
      <c r="S1144" s="16"/>
      <c r="T1144" s="16"/>
      <c r="U1144" s="16"/>
      <c r="V1144" s="16"/>
      <c r="AB1144" s="16"/>
      <c r="AL1144" s="16"/>
      <c r="AY1144" s="30"/>
      <c r="BC1144" s="26"/>
      <c r="BH1144" s="16"/>
      <c r="BI1144" s="41"/>
      <c r="BP1144" s="16" t="s">
        <v>3784</v>
      </c>
      <c r="BQ1144" s="16" t="s">
        <v>3785</v>
      </c>
      <c r="BR1144" s="16" t="s">
        <v>3786</v>
      </c>
      <c r="BT1144" s="16"/>
      <c r="CC1144" s="16"/>
      <c r="CF1144" s="16" t="s">
        <v>119</v>
      </c>
      <c r="CG1144" s="16" t="s">
        <v>3190</v>
      </c>
      <c r="CH1144" s="16" t="s">
        <v>3784</v>
      </c>
      <c r="CI1144" s="16" t="s">
        <v>3785</v>
      </c>
      <c r="CJ1144" s="16" t="s">
        <v>3787</v>
      </c>
      <c r="CK1144" s="16" t="s">
        <v>3788</v>
      </c>
      <c r="CL1144" s="16" t="s">
        <v>3783</v>
      </c>
      <c r="CM1144" s="16" t="s">
        <v>3746</v>
      </c>
      <c r="CN1144" s="16" t="s">
        <v>3517</v>
      </c>
      <c r="CO1144" s="16" t="s">
        <v>3496</v>
      </c>
      <c r="CS1144" s="19"/>
      <c r="CX1144" s="16"/>
      <c r="DA1144" s="16"/>
      <c r="DB1144" s="16"/>
      <c r="DC1144" s="16"/>
      <c r="DE1144" s="16"/>
      <c r="DJ1144" s="16"/>
    </row>
    <row r="1145" spans="1:114" x14ac:dyDescent="0.35">
      <c r="A1145" s="16" t="s">
        <v>1183</v>
      </c>
      <c r="C1145" t="s">
        <v>3789</v>
      </c>
      <c r="E1145"/>
      <c r="F1145" s="16" t="s">
        <v>5861</v>
      </c>
      <c r="G1145" s="16"/>
      <c r="K1145" s="16"/>
      <c r="L1145" s="16"/>
      <c r="M1145" s="16">
        <f t="shared" si="48"/>
        <v>0</v>
      </c>
      <c r="N1145" s="20"/>
      <c r="O1145" s="16" t="s">
        <v>5840</v>
      </c>
      <c r="P1145" s="16"/>
      <c r="Q1145" s="16"/>
      <c r="R1145" s="16"/>
      <c r="S1145" s="16"/>
      <c r="T1145" s="16"/>
      <c r="U1145" s="16"/>
      <c r="V1145" s="16"/>
      <c r="AB1145" s="16"/>
      <c r="AL1145" s="16"/>
      <c r="AY1145" s="30"/>
      <c r="BC1145" s="26"/>
      <c r="BH1145" s="16"/>
      <c r="BI1145" s="41"/>
      <c r="BP1145" s="16" t="s">
        <v>3790</v>
      </c>
      <c r="BQ1145" s="16" t="s">
        <v>3791</v>
      </c>
      <c r="BR1145" s="16" t="s">
        <v>3792</v>
      </c>
      <c r="BT1145" s="16"/>
      <c r="CC1145" s="16"/>
      <c r="CF1145" s="16" t="s">
        <v>119</v>
      </c>
      <c r="CG1145" s="16" t="s">
        <v>3190</v>
      </c>
      <c r="CH1145" s="16" t="s">
        <v>3790</v>
      </c>
      <c r="CI1145" s="16" t="s">
        <v>3791</v>
      </c>
      <c r="CJ1145" s="16" t="s">
        <v>3793</v>
      </c>
      <c r="CK1145" s="16" t="s">
        <v>3794</v>
      </c>
      <c r="CL1145" s="16" t="s">
        <v>3789</v>
      </c>
      <c r="CM1145" s="16" t="s">
        <v>3753</v>
      </c>
      <c r="CN1145" s="16" t="s">
        <v>3795</v>
      </c>
      <c r="CO1145" s="16" t="s">
        <v>3628</v>
      </c>
      <c r="CS1145" s="19"/>
      <c r="CX1145" s="16"/>
      <c r="DA1145" s="16"/>
      <c r="DB1145" s="16"/>
      <c r="DC1145" s="16"/>
      <c r="DE1145" s="16"/>
      <c r="DJ1145" s="16"/>
    </row>
    <row r="1146" spans="1:114" x14ac:dyDescent="0.35">
      <c r="A1146" s="16" t="s">
        <v>1183</v>
      </c>
      <c r="C1146" t="s">
        <v>3796</v>
      </c>
      <c r="E1146"/>
      <c r="F1146" s="16" t="s">
        <v>5861</v>
      </c>
      <c r="G1146" s="16"/>
      <c r="K1146" s="16"/>
      <c r="L1146" s="16"/>
      <c r="M1146" s="16">
        <f t="shared" si="48"/>
        <v>0</v>
      </c>
      <c r="N1146" s="20"/>
      <c r="O1146" s="16" t="s">
        <v>5840</v>
      </c>
      <c r="P1146" s="16"/>
      <c r="Q1146" s="16"/>
      <c r="R1146" s="16"/>
      <c r="S1146" s="16"/>
      <c r="T1146" s="16"/>
      <c r="U1146" s="16"/>
      <c r="V1146" s="16"/>
      <c r="AB1146" s="16"/>
      <c r="AL1146" s="16"/>
      <c r="AY1146" s="30"/>
      <c r="BC1146" s="26"/>
      <c r="BH1146" s="16"/>
      <c r="BI1146" s="41"/>
      <c r="BP1146" s="16" t="s">
        <v>3797</v>
      </c>
      <c r="BQ1146" s="16" t="s">
        <v>3798</v>
      </c>
      <c r="BR1146" s="16" t="s">
        <v>3799</v>
      </c>
      <c r="BT1146" s="16"/>
      <c r="CC1146" s="16"/>
      <c r="CF1146" s="16" t="s">
        <v>119</v>
      </c>
      <c r="CG1146" s="16" t="s">
        <v>3190</v>
      </c>
      <c r="CH1146" s="16" t="s">
        <v>3797</v>
      </c>
      <c r="CI1146" s="16" t="s">
        <v>3798</v>
      </c>
      <c r="CJ1146" s="16" t="s">
        <v>3800</v>
      </c>
      <c r="CK1146" s="16" t="s">
        <v>3801</v>
      </c>
      <c r="CL1146" s="16" t="s">
        <v>3796</v>
      </c>
      <c r="CM1146" s="16" t="s">
        <v>3739</v>
      </c>
      <c r="CN1146" s="16" t="s">
        <v>3802</v>
      </c>
      <c r="CO1146" s="16" t="s">
        <v>3313</v>
      </c>
      <c r="CS1146" s="19"/>
      <c r="CX1146" s="16"/>
      <c r="DA1146" s="16"/>
      <c r="DB1146" s="16"/>
      <c r="DC1146" s="16"/>
      <c r="DE1146" s="16"/>
      <c r="DJ1146" s="16"/>
    </row>
    <row r="1147" spans="1:114" x14ac:dyDescent="0.35">
      <c r="A1147" s="16" t="s">
        <v>1183</v>
      </c>
      <c r="C1147" t="s">
        <v>3803</v>
      </c>
      <c r="E1147"/>
      <c r="F1147" s="16" t="s">
        <v>5861</v>
      </c>
      <c r="G1147" s="16"/>
      <c r="K1147" s="16"/>
      <c r="L1147" s="16"/>
      <c r="M1147" s="16">
        <f t="shared" si="48"/>
        <v>0</v>
      </c>
      <c r="N1147" s="20"/>
      <c r="O1147" s="16" t="s">
        <v>5840</v>
      </c>
      <c r="P1147" s="16"/>
      <c r="Q1147" s="16"/>
      <c r="R1147" s="16"/>
      <c r="S1147" s="16"/>
      <c r="T1147" s="16"/>
      <c r="U1147" s="16"/>
      <c r="V1147" s="16"/>
      <c r="AB1147" s="16"/>
      <c r="AL1147" s="16"/>
      <c r="AY1147" s="30"/>
      <c r="BC1147" s="26"/>
      <c r="BH1147" s="16"/>
      <c r="BI1147" s="41"/>
      <c r="BP1147" s="16" t="s">
        <v>3804</v>
      </c>
      <c r="BQ1147" s="16" t="s">
        <v>3805</v>
      </c>
      <c r="BR1147" s="16" t="s">
        <v>3806</v>
      </c>
      <c r="BT1147" s="16"/>
      <c r="CC1147" s="16"/>
      <c r="CF1147" s="16" t="s">
        <v>119</v>
      </c>
      <c r="CG1147" s="16" t="s">
        <v>3190</v>
      </c>
      <c r="CH1147" s="16" t="s">
        <v>3804</v>
      </c>
      <c r="CI1147" s="16" t="s">
        <v>3805</v>
      </c>
      <c r="CJ1147" s="16" t="s">
        <v>3807</v>
      </c>
      <c r="CK1147" s="16" t="s">
        <v>3808</v>
      </c>
      <c r="CL1147" s="16" t="s">
        <v>3803</v>
      </c>
      <c r="CM1147" s="16" t="s">
        <v>3746</v>
      </c>
      <c r="CN1147" s="16" t="s">
        <v>3455</v>
      </c>
      <c r="CO1147" s="16" t="s">
        <v>3496</v>
      </c>
      <c r="CS1147" s="19"/>
      <c r="CX1147" s="16"/>
      <c r="DA1147" s="16"/>
      <c r="DB1147" s="16"/>
      <c r="DC1147" s="16"/>
      <c r="DE1147" s="16"/>
      <c r="DJ1147" s="16"/>
    </row>
    <row r="1148" spans="1:114" x14ac:dyDescent="0.35">
      <c r="A1148" s="16" t="s">
        <v>1183</v>
      </c>
      <c r="C1148" t="s">
        <v>3809</v>
      </c>
      <c r="E1148"/>
      <c r="F1148" s="16" t="s">
        <v>5861</v>
      </c>
      <c r="G1148" s="16"/>
      <c r="K1148" s="16"/>
      <c r="L1148" s="16"/>
      <c r="M1148" s="16">
        <f t="shared" si="48"/>
        <v>0</v>
      </c>
      <c r="N1148" s="20"/>
      <c r="O1148" s="16" t="s">
        <v>5840</v>
      </c>
      <c r="P1148" s="16"/>
      <c r="Q1148" s="16"/>
      <c r="R1148" s="16"/>
      <c r="S1148" s="16"/>
      <c r="T1148" s="16"/>
      <c r="U1148" s="16"/>
      <c r="V1148" s="16"/>
      <c r="AB1148" s="16"/>
      <c r="AL1148" s="16"/>
      <c r="AY1148" s="30"/>
      <c r="BC1148" s="26"/>
      <c r="BH1148" s="16"/>
      <c r="BI1148" s="41"/>
      <c r="BP1148" s="16" t="s">
        <v>3810</v>
      </c>
      <c r="BQ1148" s="16" t="s">
        <v>3811</v>
      </c>
      <c r="BR1148" s="16" t="s">
        <v>3812</v>
      </c>
      <c r="BT1148" s="16"/>
      <c r="CC1148" s="16"/>
      <c r="CF1148" s="16" t="s">
        <v>119</v>
      </c>
      <c r="CG1148" s="16" t="s">
        <v>3190</v>
      </c>
      <c r="CH1148" s="16" t="s">
        <v>3810</v>
      </c>
      <c r="CI1148" s="16" t="s">
        <v>3811</v>
      </c>
      <c r="CJ1148" s="16" t="s">
        <v>3813</v>
      </c>
      <c r="CK1148" s="16" t="s">
        <v>3814</v>
      </c>
      <c r="CL1148" s="16" t="s">
        <v>3809</v>
      </c>
      <c r="CM1148" s="16" t="s">
        <v>3253</v>
      </c>
      <c r="CN1148" s="16" t="s">
        <v>3438</v>
      </c>
      <c r="CO1148" s="16" t="s">
        <v>3815</v>
      </c>
      <c r="CS1148" s="19"/>
      <c r="CX1148" s="16"/>
      <c r="DA1148" s="16"/>
      <c r="DB1148" s="16"/>
      <c r="DC1148" s="16"/>
      <c r="DE1148" s="16"/>
      <c r="DJ1148" s="16"/>
    </row>
    <row r="1149" spans="1:114" x14ac:dyDescent="0.35">
      <c r="A1149" s="16" t="s">
        <v>1183</v>
      </c>
      <c r="C1149" t="s">
        <v>3817</v>
      </c>
      <c r="E1149"/>
      <c r="F1149" s="16" t="s">
        <v>5861</v>
      </c>
      <c r="G1149" s="16"/>
      <c r="K1149" s="16"/>
      <c r="L1149" s="16"/>
      <c r="M1149" s="16">
        <f t="shared" si="48"/>
        <v>0</v>
      </c>
      <c r="N1149" s="20"/>
      <c r="O1149" s="16" t="s">
        <v>5840</v>
      </c>
      <c r="P1149" s="16"/>
      <c r="Q1149" s="16"/>
      <c r="R1149" s="16"/>
      <c r="S1149" s="16"/>
      <c r="T1149" s="16"/>
      <c r="U1149" s="16"/>
      <c r="V1149" s="16"/>
      <c r="AB1149" s="16"/>
      <c r="AL1149" s="16"/>
      <c r="AY1149" s="30"/>
      <c r="BC1149" s="26"/>
      <c r="BH1149" s="16"/>
      <c r="BI1149" s="41"/>
      <c r="BP1149" s="16" t="s">
        <v>3818</v>
      </c>
      <c r="BQ1149" s="16" t="s">
        <v>3819</v>
      </c>
      <c r="BR1149" s="16" t="s">
        <v>3820</v>
      </c>
      <c r="BT1149" s="16"/>
      <c r="CC1149" s="16"/>
      <c r="CF1149" s="16" t="s">
        <v>119</v>
      </c>
      <c r="CG1149" s="16" t="s">
        <v>3190</v>
      </c>
      <c r="CH1149" s="16" t="s">
        <v>3818</v>
      </c>
      <c r="CI1149" s="16" t="s">
        <v>3819</v>
      </c>
      <c r="CJ1149" s="16" t="s">
        <v>6152</v>
      </c>
      <c r="CK1149" s="16" t="s">
        <v>3821</v>
      </c>
      <c r="CL1149" s="16" t="s">
        <v>3817</v>
      </c>
      <c r="CM1149" s="16" t="s">
        <v>3357</v>
      </c>
      <c r="CN1149" s="16" t="s">
        <v>3822</v>
      </c>
      <c r="CO1149" s="16" t="s">
        <v>3343</v>
      </c>
      <c r="CS1149" s="19"/>
      <c r="CX1149" s="16"/>
      <c r="DA1149" s="16"/>
      <c r="DB1149" s="16"/>
      <c r="DC1149" s="16"/>
      <c r="DE1149" s="16"/>
      <c r="DJ1149" s="16"/>
    </row>
    <row r="1150" spans="1:114" x14ac:dyDescent="0.35">
      <c r="A1150" s="16" t="s">
        <v>1183</v>
      </c>
      <c r="C1150" t="s">
        <v>3823</v>
      </c>
      <c r="E1150"/>
      <c r="F1150" s="16" t="s">
        <v>5861</v>
      </c>
      <c r="G1150" s="16"/>
      <c r="K1150" s="16"/>
      <c r="L1150" s="16"/>
      <c r="M1150" s="16">
        <f t="shared" si="48"/>
        <v>0</v>
      </c>
      <c r="N1150" s="20"/>
      <c r="O1150" s="16" t="s">
        <v>5840</v>
      </c>
      <c r="P1150" s="16"/>
      <c r="Q1150" s="16"/>
      <c r="R1150" s="16"/>
      <c r="S1150" s="16"/>
      <c r="T1150" s="16"/>
      <c r="U1150" s="16"/>
      <c r="V1150" s="16"/>
      <c r="AB1150" s="16"/>
      <c r="AL1150" s="16"/>
      <c r="AY1150" s="30"/>
      <c r="BC1150" s="26"/>
      <c r="BH1150" s="16"/>
      <c r="BI1150" s="41"/>
      <c r="BP1150" s="16" t="s">
        <v>3824</v>
      </c>
      <c r="BQ1150" s="16" t="s">
        <v>3825</v>
      </c>
      <c r="BR1150" s="16" t="s">
        <v>3826</v>
      </c>
      <c r="BT1150" s="16"/>
      <c r="CC1150" s="16"/>
      <c r="CF1150" s="16" t="s">
        <v>119</v>
      </c>
      <c r="CG1150" s="16" t="s">
        <v>3190</v>
      </c>
      <c r="CH1150" s="16" t="s">
        <v>3824</v>
      </c>
      <c r="CI1150" s="16" t="s">
        <v>3825</v>
      </c>
      <c r="CJ1150" s="16" t="s">
        <v>3827</v>
      </c>
      <c r="CK1150" s="16" t="s">
        <v>3828</v>
      </c>
      <c r="CL1150" s="16" t="s">
        <v>3823</v>
      </c>
      <c r="CM1150" s="16" t="s">
        <v>3244</v>
      </c>
      <c r="CN1150" s="16" t="s">
        <v>3829</v>
      </c>
      <c r="CO1150" s="16" t="s">
        <v>3328</v>
      </c>
      <c r="CS1150" s="19"/>
      <c r="CX1150" s="16"/>
      <c r="DA1150" s="16"/>
      <c r="DB1150" s="16"/>
      <c r="DC1150" s="16"/>
      <c r="DE1150" s="16"/>
      <c r="DJ1150" s="16"/>
    </row>
    <row r="1151" spans="1:114" x14ac:dyDescent="0.35">
      <c r="A1151" s="16" t="s">
        <v>1183</v>
      </c>
      <c r="C1151" t="s">
        <v>3830</v>
      </c>
      <c r="E1151"/>
      <c r="F1151" s="16" t="s">
        <v>5861</v>
      </c>
      <c r="G1151" s="16"/>
      <c r="K1151" s="16"/>
      <c r="L1151" s="16"/>
      <c r="M1151" s="16">
        <f t="shared" si="48"/>
        <v>0</v>
      </c>
      <c r="N1151" s="20"/>
      <c r="O1151" s="16" t="s">
        <v>5840</v>
      </c>
      <c r="P1151" s="16"/>
      <c r="Q1151" s="16"/>
      <c r="R1151" s="16"/>
      <c r="S1151" s="16"/>
      <c r="T1151" s="16"/>
      <c r="U1151" s="16"/>
      <c r="V1151" s="16"/>
      <c r="AB1151" s="16"/>
      <c r="AL1151" s="16"/>
      <c r="AY1151" s="30"/>
      <c r="BC1151" s="26"/>
      <c r="BH1151" s="16"/>
      <c r="BI1151" s="41"/>
      <c r="BP1151" s="16" t="s">
        <v>3831</v>
      </c>
      <c r="BQ1151" s="16" t="s">
        <v>3832</v>
      </c>
      <c r="BR1151" s="16" t="s">
        <v>3833</v>
      </c>
      <c r="BT1151" s="16"/>
      <c r="CC1151" s="16"/>
      <c r="CF1151" s="16" t="s">
        <v>119</v>
      </c>
      <c r="CG1151" s="16" t="s">
        <v>3190</v>
      </c>
      <c r="CH1151" s="16" t="s">
        <v>3831</v>
      </c>
      <c r="CI1151" s="16" t="s">
        <v>3832</v>
      </c>
      <c r="CJ1151" s="16" t="s">
        <v>3834</v>
      </c>
      <c r="CK1151" s="16" t="s">
        <v>3835</v>
      </c>
      <c r="CL1151" s="16" t="s">
        <v>3830</v>
      </c>
      <c r="CM1151" s="16" t="s">
        <v>3357</v>
      </c>
      <c r="CN1151" s="16" t="s">
        <v>3364</v>
      </c>
      <c r="CO1151" s="16" t="s">
        <v>3836</v>
      </c>
      <c r="CS1151" s="19"/>
      <c r="CX1151" s="16"/>
      <c r="DA1151" s="16"/>
      <c r="DB1151" s="16"/>
      <c r="DC1151" s="16"/>
      <c r="DE1151" s="16"/>
      <c r="DJ1151" s="16"/>
    </row>
    <row r="1152" spans="1:114" x14ac:dyDescent="0.35">
      <c r="A1152" s="16" t="s">
        <v>1183</v>
      </c>
      <c r="C1152" t="s">
        <v>3837</v>
      </c>
      <c r="E1152"/>
      <c r="F1152" s="16" t="s">
        <v>5861</v>
      </c>
      <c r="G1152" s="16"/>
      <c r="K1152" s="16"/>
      <c r="L1152" s="16"/>
      <c r="M1152" s="16">
        <f t="shared" si="48"/>
        <v>0</v>
      </c>
      <c r="N1152" s="20"/>
      <c r="O1152" s="16" t="s">
        <v>5840</v>
      </c>
      <c r="P1152" s="16"/>
      <c r="Q1152" s="16"/>
      <c r="R1152" s="16"/>
      <c r="S1152" s="16"/>
      <c r="T1152" s="16"/>
      <c r="U1152" s="16"/>
      <c r="V1152" s="16"/>
      <c r="AB1152" s="16"/>
      <c r="AL1152" s="16"/>
      <c r="AY1152" s="30"/>
      <c r="BC1152" s="26"/>
      <c r="BH1152" s="16"/>
      <c r="BI1152" s="41"/>
      <c r="BP1152" s="16" t="s">
        <v>3838</v>
      </c>
      <c r="BQ1152" s="16" t="s">
        <v>3839</v>
      </c>
      <c r="BR1152" s="16" t="s">
        <v>3840</v>
      </c>
      <c r="BT1152" s="16"/>
      <c r="CC1152" s="16"/>
      <c r="CF1152" s="16" t="s">
        <v>119</v>
      </c>
      <c r="CG1152" s="16" t="s">
        <v>3190</v>
      </c>
      <c r="CH1152" s="16" t="s">
        <v>3838</v>
      </c>
      <c r="CI1152" s="16" t="s">
        <v>3839</v>
      </c>
      <c r="CJ1152" s="16" t="s">
        <v>3841</v>
      </c>
      <c r="CK1152" s="16" t="s">
        <v>3842</v>
      </c>
      <c r="CL1152" s="16" t="s">
        <v>3837</v>
      </c>
      <c r="CM1152" s="16" t="s">
        <v>3607</v>
      </c>
      <c r="CN1152" s="16" t="s">
        <v>3754</v>
      </c>
      <c r="CO1152" s="16" t="s">
        <v>3518</v>
      </c>
      <c r="CS1152" s="19"/>
      <c r="CX1152" s="16"/>
      <c r="DA1152" s="16"/>
      <c r="DB1152" s="16"/>
      <c r="DC1152" s="16"/>
      <c r="DE1152" s="16"/>
      <c r="DJ1152" s="16"/>
    </row>
    <row r="1153" spans="1:114" x14ac:dyDescent="0.35">
      <c r="A1153" s="16" t="s">
        <v>1183</v>
      </c>
      <c r="C1153" t="s">
        <v>3843</v>
      </c>
      <c r="E1153"/>
      <c r="F1153" s="16" t="s">
        <v>5861</v>
      </c>
      <c r="G1153" s="16"/>
      <c r="K1153" s="16"/>
      <c r="L1153" s="16"/>
      <c r="M1153" s="16">
        <f t="shared" si="48"/>
        <v>0</v>
      </c>
      <c r="N1153" s="20"/>
      <c r="O1153" s="16" t="s">
        <v>5840</v>
      </c>
      <c r="P1153" s="16"/>
      <c r="Q1153" s="16"/>
      <c r="R1153" s="16"/>
      <c r="S1153" s="16"/>
      <c r="T1153" s="16"/>
      <c r="U1153" s="16"/>
      <c r="V1153" s="16"/>
      <c r="AB1153" s="16"/>
      <c r="AL1153" s="16"/>
      <c r="AY1153" s="30"/>
      <c r="BC1153" s="26"/>
      <c r="BH1153" s="16"/>
      <c r="BI1153" s="41"/>
      <c r="BP1153" s="16" t="s">
        <v>3844</v>
      </c>
      <c r="BQ1153" s="16" t="s">
        <v>3845</v>
      </c>
      <c r="BR1153" s="16" t="s">
        <v>3846</v>
      </c>
      <c r="BT1153" s="16"/>
      <c r="CC1153" s="16"/>
      <c r="CF1153" s="16" t="s">
        <v>119</v>
      </c>
      <c r="CG1153" s="16" t="s">
        <v>3190</v>
      </c>
      <c r="CH1153" s="16" t="s">
        <v>3844</v>
      </c>
      <c r="CI1153" s="16" t="s">
        <v>3845</v>
      </c>
      <c r="CJ1153" s="16" t="s">
        <v>3847</v>
      </c>
      <c r="CK1153" s="16" t="s">
        <v>3848</v>
      </c>
      <c r="CL1153" s="16" t="s">
        <v>3843</v>
      </c>
      <c r="CM1153" s="16" t="s">
        <v>3753</v>
      </c>
      <c r="CN1153" s="16" t="s">
        <v>3849</v>
      </c>
      <c r="CO1153" s="16" t="s">
        <v>3850</v>
      </c>
      <c r="CS1153" s="19"/>
      <c r="CX1153" s="16"/>
      <c r="DA1153" s="16"/>
      <c r="DB1153" s="16"/>
      <c r="DC1153" s="16"/>
      <c r="DE1153" s="16"/>
      <c r="DJ1153" s="16"/>
    </row>
    <row r="1154" spans="1:114" x14ac:dyDescent="0.35">
      <c r="A1154" s="16" t="s">
        <v>1183</v>
      </c>
      <c r="C1154" t="s">
        <v>3851</v>
      </c>
      <c r="E1154"/>
      <c r="F1154" s="16" t="s">
        <v>5861</v>
      </c>
      <c r="G1154" s="16"/>
      <c r="K1154" s="16"/>
      <c r="L1154" s="16"/>
      <c r="M1154" s="16">
        <f t="shared" ref="M1154:M1217" si="49">SUM(COUNTIF(G1154:L1154,"yes"))</f>
        <v>0</v>
      </c>
      <c r="N1154" s="20"/>
      <c r="O1154" s="16" t="s">
        <v>5840</v>
      </c>
      <c r="P1154" s="16"/>
      <c r="Q1154" s="16"/>
      <c r="R1154" s="16"/>
      <c r="S1154" s="16"/>
      <c r="T1154" s="16"/>
      <c r="U1154" s="16"/>
      <c r="V1154" s="16"/>
      <c r="AB1154" s="16"/>
      <c r="AL1154" s="16"/>
      <c r="AY1154" s="30"/>
      <c r="BC1154" s="26"/>
      <c r="BH1154" s="16"/>
      <c r="BI1154" s="41"/>
      <c r="BP1154" s="16" t="s">
        <v>3852</v>
      </c>
      <c r="BQ1154" s="16" t="s">
        <v>3853</v>
      </c>
      <c r="BR1154" s="16" t="s">
        <v>3854</v>
      </c>
      <c r="BT1154" s="16"/>
      <c r="CC1154" s="16"/>
      <c r="CF1154" s="16" t="s">
        <v>119</v>
      </c>
      <c r="CG1154" s="16" t="s">
        <v>3190</v>
      </c>
      <c r="CH1154" s="16" t="s">
        <v>3852</v>
      </c>
      <c r="CI1154" s="16" t="s">
        <v>3853</v>
      </c>
      <c r="CJ1154" s="16" t="s">
        <v>3855</v>
      </c>
      <c r="CK1154" s="16" t="s">
        <v>3856</v>
      </c>
      <c r="CL1154" s="16" t="s">
        <v>3851</v>
      </c>
      <c r="CM1154" s="16" t="s">
        <v>3739</v>
      </c>
      <c r="CN1154" s="16" t="s">
        <v>3373</v>
      </c>
      <c r="CO1154" s="16" t="s">
        <v>3313</v>
      </c>
      <c r="CS1154" s="19"/>
      <c r="CX1154" s="16"/>
      <c r="DA1154" s="16"/>
      <c r="DB1154" s="16"/>
      <c r="DC1154" s="16"/>
      <c r="DE1154" s="16"/>
      <c r="DJ1154" s="16"/>
    </row>
    <row r="1155" spans="1:114" x14ac:dyDescent="0.35">
      <c r="A1155" s="16" t="s">
        <v>1183</v>
      </c>
      <c r="C1155" t="s">
        <v>3857</v>
      </c>
      <c r="E1155"/>
      <c r="F1155" s="16" t="s">
        <v>5861</v>
      </c>
      <c r="G1155" s="16"/>
      <c r="K1155" s="16"/>
      <c r="L1155" s="16"/>
      <c r="M1155" s="16">
        <f t="shared" si="49"/>
        <v>0</v>
      </c>
      <c r="N1155" s="20"/>
      <c r="O1155" s="16" t="s">
        <v>5840</v>
      </c>
      <c r="P1155" s="16"/>
      <c r="Q1155" s="16"/>
      <c r="R1155" s="16"/>
      <c r="S1155" s="16"/>
      <c r="T1155" s="16"/>
      <c r="U1155" s="16"/>
      <c r="V1155" s="16"/>
      <c r="AB1155" s="16"/>
      <c r="AL1155" s="16"/>
      <c r="AY1155" s="30"/>
      <c r="BC1155" s="26"/>
      <c r="BH1155" s="16"/>
      <c r="BI1155" s="41"/>
      <c r="BP1155" s="16" t="s">
        <v>3858</v>
      </c>
      <c r="BQ1155" s="16" t="s">
        <v>3859</v>
      </c>
      <c r="BR1155" s="16" t="s">
        <v>3860</v>
      </c>
      <c r="BT1155" s="16"/>
      <c r="CC1155" s="16"/>
      <c r="CF1155" s="16" t="s">
        <v>119</v>
      </c>
      <c r="CG1155" s="16" t="s">
        <v>3190</v>
      </c>
      <c r="CH1155" s="16" t="s">
        <v>3858</v>
      </c>
      <c r="CI1155" s="16" t="s">
        <v>3859</v>
      </c>
      <c r="CJ1155" s="16" t="s">
        <v>3861</v>
      </c>
      <c r="CK1155" s="16" t="s">
        <v>3862</v>
      </c>
      <c r="CL1155" s="16" t="s">
        <v>3857</v>
      </c>
      <c r="CM1155" s="16" t="s">
        <v>3201</v>
      </c>
      <c r="CN1155" s="16" t="s">
        <v>3397</v>
      </c>
      <c r="CO1155" s="16" t="s">
        <v>3863</v>
      </c>
      <c r="CS1155" s="19"/>
      <c r="CX1155" s="16"/>
      <c r="DA1155" s="16"/>
      <c r="DB1155" s="16"/>
      <c r="DC1155" s="16"/>
      <c r="DE1155" s="16"/>
      <c r="DJ1155" s="16"/>
    </row>
    <row r="1156" spans="1:114" x14ac:dyDescent="0.35">
      <c r="A1156" s="16" t="s">
        <v>1183</v>
      </c>
      <c r="C1156" t="s">
        <v>3864</v>
      </c>
      <c r="E1156"/>
      <c r="F1156" s="16" t="s">
        <v>5861</v>
      </c>
      <c r="G1156" s="16"/>
      <c r="K1156" s="16"/>
      <c r="L1156" s="16"/>
      <c r="M1156" s="16">
        <f t="shared" si="49"/>
        <v>0</v>
      </c>
      <c r="N1156" s="20"/>
      <c r="O1156" s="16" t="s">
        <v>5840</v>
      </c>
      <c r="P1156" s="16"/>
      <c r="Q1156" s="16"/>
      <c r="R1156" s="16"/>
      <c r="S1156" s="16"/>
      <c r="T1156" s="16"/>
      <c r="U1156" s="16"/>
      <c r="V1156" s="16"/>
      <c r="AB1156" s="16"/>
      <c r="AL1156" s="16"/>
      <c r="AY1156" s="30"/>
      <c r="BC1156" s="26"/>
      <c r="BH1156" s="16"/>
      <c r="BI1156" s="41"/>
      <c r="BP1156" s="16" t="s">
        <v>3865</v>
      </c>
      <c r="BQ1156" s="16" t="s">
        <v>3866</v>
      </c>
      <c r="BR1156" s="16" t="s">
        <v>3867</v>
      </c>
      <c r="BT1156" s="16"/>
      <c r="CC1156" s="16"/>
      <c r="CF1156" s="16" t="s">
        <v>119</v>
      </c>
      <c r="CG1156" s="16" t="s">
        <v>3190</v>
      </c>
      <c r="CH1156" s="16" t="s">
        <v>3865</v>
      </c>
      <c r="CI1156" s="16" t="s">
        <v>3866</v>
      </c>
      <c r="CJ1156" s="16" t="s">
        <v>3868</v>
      </c>
      <c r="CK1156" s="16" t="s">
        <v>3869</v>
      </c>
      <c r="CL1156" s="16" t="s">
        <v>3864</v>
      </c>
      <c r="CM1156" s="16" t="s">
        <v>3244</v>
      </c>
      <c r="CN1156" s="16" t="s">
        <v>3202</v>
      </c>
      <c r="CO1156" s="16" t="s">
        <v>3870</v>
      </c>
      <c r="CS1156" s="19"/>
      <c r="CX1156" s="16"/>
      <c r="DA1156" s="16"/>
      <c r="DB1156" s="16"/>
      <c r="DC1156" s="16"/>
      <c r="DE1156" s="16"/>
      <c r="DJ1156" s="16"/>
    </row>
    <row r="1157" spans="1:114" x14ac:dyDescent="0.35">
      <c r="A1157" s="16" t="s">
        <v>1183</v>
      </c>
      <c r="C1157" t="s">
        <v>3871</v>
      </c>
      <c r="E1157"/>
      <c r="F1157" s="16" t="s">
        <v>5861</v>
      </c>
      <c r="G1157" s="16"/>
      <c r="K1157" s="16"/>
      <c r="L1157" s="16"/>
      <c r="M1157" s="16">
        <f t="shared" si="49"/>
        <v>0</v>
      </c>
      <c r="N1157" s="20"/>
      <c r="O1157" s="16" t="s">
        <v>5840</v>
      </c>
      <c r="P1157" s="16"/>
      <c r="Q1157" s="16"/>
      <c r="R1157" s="16"/>
      <c r="S1157" s="16"/>
      <c r="T1157" s="16"/>
      <c r="U1157" s="16"/>
      <c r="V1157" s="16"/>
      <c r="AB1157" s="16"/>
      <c r="AL1157" s="16"/>
      <c r="AY1157" s="30"/>
      <c r="BC1157" s="26"/>
      <c r="BH1157" s="16"/>
      <c r="BI1157" s="41"/>
      <c r="BP1157" s="16" t="s">
        <v>3872</v>
      </c>
      <c r="BQ1157" s="16" t="s">
        <v>3873</v>
      </c>
      <c r="BR1157" s="16" t="s">
        <v>3874</v>
      </c>
      <c r="BT1157" s="16"/>
      <c r="CC1157" s="16"/>
      <c r="CF1157" s="16" t="s">
        <v>119</v>
      </c>
      <c r="CG1157" s="16" t="s">
        <v>3190</v>
      </c>
      <c r="CH1157" s="16" t="s">
        <v>3872</v>
      </c>
      <c r="CI1157" s="16" t="s">
        <v>3873</v>
      </c>
      <c r="CJ1157" s="16" t="s">
        <v>3875</v>
      </c>
      <c r="CK1157" s="16" t="s">
        <v>3876</v>
      </c>
      <c r="CL1157" s="16" t="s">
        <v>3871</v>
      </c>
      <c r="CM1157" s="16" t="s">
        <v>3486</v>
      </c>
      <c r="CN1157" s="16" t="s">
        <v>3877</v>
      </c>
      <c r="CO1157" s="16" t="s">
        <v>3878</v>
      </c>
      <c r="CS1157" s="19"/>
      <c r="CX1157" s="16"/>
      <c r="DA1157" s="16"/>
      <c r="DB1157" s="16"/>
      <c r="DC1157" s="16"/>
      <c r="DE1157" s="16"/>
      <c r="DJ1157" s="16"/>
    </row>
    <row r="1158" spans="1:114" x14ac:dyDescent="0.35">
      <c r="A1158" s="16" t="s">
        <v>1183</v>
      </c>
      <c r="C1158" t="s">
        <v>3879</v>
      </c>
      <c r="E1158"/>
      <c r="F1158" s="16" t="s">
        <v>5861</v>
      </c>
      <c r="G1158" s="16"/>
      <c r="K1158" s="16"/>
      <c r="L1158" s="16"/>
      <c r="M1158" s="16">
        <f t="shared" si="49"/>
        <v>0</v>
      </c>
      <c r="N1158" s="20"/>
      <c r="O1158" s="16" t="s">
        <v>5840</v>
      </c>
      <c r="P1158" s="16"/>
      <c r="Q1158" s="16"/>
      <c r="R1158" s="16"/>
      <c r="S1158" s="16"/>
      <c r="T1158" s="16"/>
      <c r="U1158" s="16"/>
      <c r="V1158" s="16"/>
      <c r="AB1158" s="16"/>
      <c r="AL1158" s="16"/>
      <c r="AY1158" s="30"/>
      <c r="BC1158" s="26"/>
      <c r="BH1158" s="16"/>
      <c r="BI1158" s="41"/>
      <c r="BP1158" s="16" t="s">
        <v>3880</v>
      </c>
      <c r="BQ1158" s="16" t="s">
        <v>3881</v>
      </c>
      <c r="BR1158" s="16" t="s">
        <v>3882</v>
      </c>
      <c r="BT1158" s="16"/>
      <c r="CC1158" s="16"/>
      <c r="CF1158" s="16" t="s">
        <v>119</v>
      </c>
      <c r="CG1158" s="16" t="s">
        <v>3190</v>
      </c>
      <c r="CH1158" s="16" t="s">
        <v>3880</v>
      </c>
      <c r="CI1158" s="16" t="s">
        <v>3881</v>
      </c>
      <c r="CJ1158" s="16" t="s">
        <v>3883</v>
      </c>
      <c r="CK1158" s="16" t="s">
        <v>3884</v>
      </c>
      <c r="CL1158" s="16" t="s">
        <v>3879</v>
      </c>
      <c r="CM1158" s="16" t="s">
        <v>3494</v>
      </c>
      <c r="CN1158" s="16" t="s">
        <v>3885</v>
      </c>
      <c r="CO1158" s="16" t="s">
        <v>3886</v>
      </c>
      <c r="CS1158" s="19"/>
      <c r="CX1158" s="16"/>
      <c r="DA1158" s="16"/>
      <c r="DB1158" s="16"/>
      <c r="DC1158" s="16"/>
      <c r="DE1158" s="16"/>
      <c r="DJ1158" s="16"/>
    </row>
    <row r="1159" spans="1:114" x14ac:dyDescent="0.35">
      <c r="A1159" s="16" t="s">
        <v>1183</v>
      </c>
      <c r="C1159" t="s">
        <v>3887</v>
      </c>
      <c r="E1159"/>
      <c r="F1159" s="16" t="s">
        <v>5861</v>
      </c>
      <c r="G1159" s="16"/>
      <c r="K1159" s="16"/>
      <c r="L1159" s="16"/>
      <c r="M1159" s="16">
        <f t="shared" si="49"/>
        <v>0</v>
      </c>
      <c r="N1159" s="20"/>
      <c r="O1159" s="16" t="s">
        <v>5840</v>
      </c>
      <c r="P1159" s="16"/>
      <c r="Q1159" s="16"/>
      <c r="R1159" s="16"/>
      <c r="S1159" s="16"/>
      <c r="T1159" s="16"/>
      <c r="U1159" s="16"/>
      <c r="V1159" s="16"/>
      <c r="AB1159" s="16"/>
      <c r="AL1159" s="16"/>
      <c r="AY1159" s="30"/>
      <c r="BC1159" s="26"/>
      <c r="BH1159" s="16"/>
      <c r="BI1159" s="41"/>
      <c r="BP1159" s="16" t="s">
        <v>3888</v>
      </c>
      <c r="BQ1159" s="16" t="s">
        <v>3889</v>
      </c>
      <c r="BR1159" s="16" t="s">
        <v>3890</v>
      </c>
      <c r="BT1159" s="16"/>
      <c r="CC1159" s="16"/>
      <c r="CF1159" s="16" t="s">
        <v>119</v>
      </c>
      <c r="CG1159" s="16" t="s">
        <v>3190</v>
      </c>
      <c r="CH1159" s="16" t="s">
        <v>3888</v>
      </c>
      <c r="CI1159" s="16" t="s">
        <v>3889</v>
      </c>
      <c r="CJ1159" s="16" t="s">
        <v>3891</v>
      </c>
      <c r="CK1159" s="16" t="s">
        <v>3892</v>
      </c>
      <c r="CL1159" s="16" t="s">
        <v>3887</v>
      </c>
      <c r="CM1159" s="16" t="s">
        <v>3893</v>
      </c>
      <c r="CN1159" s="16" t="s">
        <v>3894</v>
      </c>
      <c r="CO1159" s="16" t="s">
        <v>3246</v>
      </c>
      <c r="CS1159" s="19"/>
      <c r="CX1159" s="16"/>
      <c r="DA1159" s="16"/>
      <c r="DB1159" s="16"/>
      <c r="DC1159" s="16"/>
      <c r="DE1159" s="16"/>
      <c r="DJ1159" s="16"/>
    </row>
    <row r="1160" spans="1:114" x14ac:dyDescent="0.35">
      <c r="A1160" s="16" t="s">
        <v>1183</v>
      </c>
      <c r="C1160" t="s">
        <v>3895</v>
      </c>
      <c r="E1160"/>
      <c r="F1160" s="16" t="s">
        <v>5861</v>
      </c>
      <c r="G1160" s="16"/>
      <c r="K1160" s="16"/>
      <c r="L1160" s="16"/>
      <c r="M1160" s="16">
        <f t="shared" si="49"/>
        <v>0</v>
      </c>
      <c r="N1160" s="20"/>
      <c r="O1160" s="16" t="s">
        <v>5840</v>
      </c>
      <c r="P1160" s="16"/>
      <c r="Q1160" s="16"/>
      <c r="R1160" s="16"/>
      <c r="S1160" s="16"/>
      <c r="T1160" s="16"/>
      <c r="U1160" s="16"/>
      <c r="V1160" s="16"/>
      <c r="AB1160" s="16"/>
      <c r="AL1160" s="16"/>
      <c r="AY1160" s="30"/>
      <c r="BC1160" s="26"/>
      <c r="BH1160" s="16"/>
      <c r="BI1160" s="41"/>
      <c r="BP1160" s="16" t="s">
        <v>3896</v>
      </c>
      <c r="BQ1160" s="16" t="s">
        <v>3897</v>
      </c>
      <c r="BR1160" s="16" t="s">
        <v>3898</v>
      </c>
      <c r="BT1160" s="16"/>
      <c r="CC1160" s="16"/>
      <c r="CF1160" s="16" t="s">
        <v>119</v>
      </c>
      <c r="CG1160" s="16" t="s">
        <v>3190</v>
      </c>
      <c r="CH1160" s="16" t="s">
        <v>3896</v>
      </c>
      <c r="CI1160" s="16" t="s">
        <v>3897</v>
      </c>
      <c r="CJ1160" s="16" t="s">
        <v>3899</v>
      </c>
      <c r="CK1160" s="16" t="s">
        <v>3900</v>
      </c>
      <c r="CL1160" s="16" t="s">
        <v>3895</v>
      </c>
      <c r="CM1160" s="16" t="s">
        <v>3372</v>
      </c>
      <c r="CN1160" s="16" t="s">
        <v>3901</v>
      </c>
      <c r="CO1160" s="16" t="s">
        <v>3279</v>
      </c>
      <c r="CS1160" s="19"/>
      <c r="CX1160" s="16"/>
      <c r="DA1160" s="16"/>
      <c r="DB1160" s="16"/>
      <c r="DC1160" s="16"/>
      <c r="DE1160" s="16"/>
      <c r="DJ1160" s="16"/>
    </row>
    <row r="1161" spans="1:114" x14ac:dyDescent="0.35">
      <c r="A1161" s="16" t="s">
        <v>1183</v>
      </c>
      <c r="C1161" t="s">
        <v>3902</v>
      </c>
      <c r="E1161"/>
      <c r="F1161" s="16" t="s">
        <v>5861</v>
      </c>
      <c r="G1161" s="16"/>
      <c r="K1161" s="16"/>
      <c r="L1161" s="16"/>
      <c r="M1161" s="16">
        <f t="shared" si="49"/>
        <v>0</v>
      </c>
      <c r="N1161" s="20"/>
      <c r="O1161" s="16" t="s">
        <v>5840</v>
      </c>
      <c r="P1161" s="16"/>
      <c r="Q1161" s="16"/>
      <c r="R1161" s="16"/>
      <c r="S1161" s="16"/>
      <c r="T1161" s="16"/>
      <c r="U1161" s="16"/>
      <c r="V1161" s="16"/>
      <c r="AB1161" s="16"/>
      <c r="AL1161" s="16"/>
      <c r="AY1161" s="30"/>
      <c r="BC1161" s="26"/>
      <c r="BH1161" s="16"/>
      <c r="BI1161" s="41"/>
      <c r="BP1161" s="16" t="s">
        <v>3903</v>
      </c>
      <c r="BQ1161" s="16" t="s">
        <v>3904</v>
      </c>
      <c r="BR1161" s="16" t="s">
        <v>3905</v>
      </c>
      <c r="BT1161" s="16"/>
      <c r="CC1161" s="16"/>
      <c r="CF1161" s="16" t="s">
        <v>119</v>
      </c>
      <c r="CG1161" s="16" t="s">
        <v>3190</v>
      </c>
      <c r="CH1161" s="16" t="s">
        <v>3903</v>
      </c>
      <c r="CI1161" s="16" t="s">
        <v>3904</v>
      </c>
      <c r="CJ1161" s="16" t="s">
        <v>6153</v>
      </c>
      <c r="CK1161" s="16" t="s">
        <v>3906</v>
      </c>
      <c r="CL1161" s="16" t="s">
        <v>3902</v>
      </c>
      <c r="CM1161" s="16" t="s">
        <v>3561</v>
      </c>
      <c r="CN1161" s="16" t="s">
        <v>3278</v>
      </c>
      <c r="CO1161" s="16" t="s">
        <v>3381</v>
      </c>
      <c r="CS1161" s="19"/>
      <c r="CX1161" s="16"/>
      <c r="DA1161" s="16"/>
      <c r="DB1161" s="16"/>
      <c r="DC1161" s="16"/>
      <c r="DE1161" s="16"/>
      <c r="DJ1161" s="16"/>
    </row>
    <row r="1162" spans="1:114" x14ac:dyDescent="0.35">
      <c r="A1162" s="16" t="s">
        <v>1183</v>
      </c>
      <c r="C1162" t="s">
        <v>3907</v>
      </c>
      <c r="E1162"/>
      <c r="F1162" s="16" t="s">
        <v>5861</v>
      </c>
      <c r="G1162" s="16"/>
      <c r="K1162" s="16"/>
      <c r="L1162" s="16"/>
      <c r="M1162" s="16">
        <f t="shared" si="49"/>
        <v>0</v>
      </c>
      <c r="N1162" s="20"/>
      <c r="O1162" s="16" t="s">
        <v>5840</v>
      </c>
      <c r="P1162" s="16"/>
      <c r="Q1162" s="16"/>
      <c r="R1162" s="16"/>
      <c r="S1162" s="16"/>
      <c r="T1162" s="16"/>
      <c r="U1162" s="16"/>
      <c r="V1162" s="16"/>
      <c r="AB1162" s="16"/>
      <c r="AL1162" s="16"/>
      <c r="AY1162" s="30"/>
      <c r="BC1162" s="26"/>
      <c r="BH1162" s="16"/>
      <c r="BI1162" s="41"/>
      <c r="BP1162" s="16" t="s">
        <v>3908</v>
      </c>
      <c r="BQ1162" s="16" t="s">
        <v>3909</v>
      </c>
      <c r="BR1162" s="16" t="s">
        <v>3910</v>
      </c>
      <c r="BT1162" s="16"/>
      <c r="CC1162" s="16"/>
      <c r="CF1162" s="16" t="s">
        <v>119</v>
      </c>
      <c r="CG1162" s="16" t="s">
        <v>3190</v>
      </c>
      <c r="CH1162" s="16" t="s">
        <v>3908</v>
      </c>
      <c r="CI1162" s="16" t="s">
        <v>3909</v>
      </c>
      <c r="CJ1162" s="16" t="s">
        <v>3911</v>
      </c>
      <c r="CK1162" s="16" t="s">
        <v>3912</v>
      </c>
      <c r="CL1162" s="16" t="s">
        <v>3907</v>
      </c>
      <c r="CM1162" s="16" t="s">
        <v>3412</v>
      </c>
      <c r="CN1162" s="16" t="s">
        <v>3913</v>
      </c>
      <c r="CO1162" s="16" t="s">
        <v>3430</v>
      </c>
      <c r="CS1162" s="19"/>
      <c r="CX1162" s="16"/>
      <c r="DA1162" s="16"/>
      <c r="DB1162" s="16"/>
      <c r="DC1162" s="16"/>
      <c r="DE1162" s="16"/>
      <c r="DJ1162" s="16"/>
    </row>
    <row r="1163" spans="1:114" x14ac:dyDescent="0.35">
      <c r="A1163" s="16" t="s">
        <v>1183</v>
      </c>
      <c r="C1163" t="s">
        <v>3914</v>
      </c>
      <c r="E1163"/>
      <c r="F1163" s="16" t="s">
        <v>5861</v>
      </c>
      <c r="G1163" s="16"/>
      <c r="K1163" s="16"/>
      <c r="L1163" s="16"/>
      <c r="M1163" s="16">
        <f t="shared" si="49"/>
        <v>0</v>
      </c>
      <c r="N1163" s="20"/>
      <c r="O1163" s="16" t="s">
        <v>5840</v>
      </c>
      <c r="P1163" s="16"/>
      <c r="Q1163" s="16"/>
      <c r="R1163" s="16"/>
      <c r="S1163" s="16"/>
      <c r="T1163" s="16"/>
      <c r="U1163" s="16"/>
      <c r="V1163" s="16"/>
      <c r="AB1163" s="16"/>
      <c r="AL1163" s="16"/>
      <c r="AY1163" s="30"/>
      <c r="BC1163" s="26"/>
      <c r="BH1163" s="16"/>
      <c r="BI1163" s="41"/>
      <c r="BP1163" s="16" t="s">
        <v>3915</v>
      </c>
      <c r="BQ1163" s="16" t="s">
        <v>3916</v>
      </c>
      <c r="BR1163" s="16" t="s">
        <v>3917</v>
      </c>
      <c r="BT1163" s="16"/>
      <c r="CC1163" s="16"/>
      <c r="CF1163" s="16" t="s">
        <v>119</v>
      </c>
      <c r="CG1163" s="16" t="s">
        <v>3190</v>
      </c>
      <c r="CH1163" s="16" t="s">
        <v>3915</v>
      </c>
      <c r="CI1163" s="16" t="s">
        <v>3916</v>
      </c>
      <c r="CJ1163" s="16" t="s">
        <v>3918</v>
      </c>
      <c r="CK1163" s="16" t="s">
        <v>3919</v>
      </c>
      <c r="CL1163" s="16" t="s">
        <v>3914</v>
      </c>
      <c r="CM1163" s="16" t="s">
        <v>3920</v>
      </c>
      <c r="CN1163" s="16" t="s">
        <v>3562</v>
      </c>
      <c r="CO1163" s="16" t="s">
        <v>3921</v>
      </c>
      <c r="CS1163" s="19"/>
      <c r="CX1163" s="16"/>
      <c r="DA1163" s="16"/>
      <c r="DB1163" s="16"/>
      <c r="DC1163" s="16"/>
      <c r="DE1163" s="16"/>
      <c r="DJ1163" s="16"/>
    </row>
    <row r="1164" spans="1:114" x14ac:dyDescent="0.35">
      <c r="A1164" s="16" t="s">
        <v>1183</v>
      </c>
      <c r="C1164" t="s">
        <v>3922</v>
      </c>
      <c r="E1164"/>
      <c r="F1164" s="16" t="s">
        <v>5861</v>
      </c>
      <c r="G1164" s="16"/>
      <c r="K1164" s="16"/>
      <c r="L1164" s="16"/>
      <c r="M1164" s="16">
        <f t="shared" si="49"/>
        <v>0</v>
      </c>
      <c r="N1164" s="20"/>
      <c r="O1164" s="16" t="s">
        <v>5840</v>
      </c>
      <c r="P1164" s="16"/>
      <c r="Q1164" s="16"/>
      <c r="R1164" s="16"/>
      <c r="S1164" s="16"/>
      <c r="T1164" s="16"/>
      <c r="U1164" s="16"/>
      <c r="V1164" s="16"/>
      <c r="AB1164" s="16"/>
      <c r="AL1164" s="16"/>
      <c r="AY1164" s="30"/>
      <c r="BC1164" s="26"/>
      <c r="BH1164" s="16"/>
      <c r="BI1164" s="41"/>
      <c r="BP1164" s="16" t="s">
        <v>3923</v>
      </c>
      <c r="BQ1164" s="16" t="s">
        <v>3924</v>
      </c>
      <c r="BR1164" s="16" t="s">
        <v>3925</v>
      </c>
      <c r="BT1164" s="16"/>
      <c r="CC1164" s="16"/>
      <c r="CF1164" s="16" t="s">
        <v>119</v>
      </c>
      <c r="CG1164" s="16" t="s">
        <v>3190</v>
      </c>
      <c r="CH1164" s="16" t="s">
        <v>3923</v>
      </c>
      <c r="CI1164" s="16" t="s">
        <v>3924</v>
      </c>
      <c r="CJ1164" s="16" t="s">
        <v>3926</v>
      </c>
      <c r="CK1164" s="16" t="s">
        <v>3927</v>
      </c>
      <c r="CL1164" s="16" t="s">
        <v>3922</v>
      </c>
      <c r="CM1164" s="16" t="s">
        <v>3486</v>
      </c>
      <c r="CN1164" s="16" t="s">
        <v>3928</v>
      </c>
      <c r="CO1164" s="16" t="s">
        <v>3929</v>
      </c>
      <c r="CS1164" s="19"/>
      <c r="CX1164" s="16"/>
      <c r="DA1164" s="16"/>
      <c r="DB1164" s="16"/>
      <c r="DC1164" s="16"/>
      <c r="DE1164" s="16"/>
      <c r="DJ1164" s="16"/>
    </row>
    <row r="1165" spans="1:114" x14ac:dyDescent="0.35">
      <c r="A1165" s="16" t="s">
        <v>1183</v>
      </c>
      <c r="C1165" t="s">
        <v>3930</v>
      </c>
      <c r="E1165"/>
      <c r="F1165" s="16" t="s">
        <v>5861</v>
      </c>
      <c r="G1165" s="16"/>
      <c r="K1165" s="16"/>
      <c r="L1165" s="16"/>
      <c r="M1165" s="16">
        <f t="shared" si="49"/>
        <v>0</v>
      </c>
      <c r="N1165" s="20"/>
      <c r="O1165" s="16" t="s">
        <v>5840</v>
      </c>
      <c r="P1165" s="16"/>
      <c r="Q1165" s="16"/>
      <c r="R1165" s="16"/>
      <c r="S1165" s="16"/>
      <c r="T1165" s="16"/>
      <c r="U1165" s="16"/>
      <c r="V1165" s="16"/>
      <c r="AB1165" s="16"/>
      <c r="AL1165" s="16"/>
      <c r="AY1165" s="30"/>
      <c r="BC1165" s="26"/>
      <c r="BH1165" s="16"/>
      <c r="BI1165" s="41"/>
      <c r="BP1165" s="16" t="s">
        <v>3931</v>
      </c>
      <c r="BQ1165" s="16" t="s">
        <v>3932</v>
      </c>
      <c r="BR1165" s="16" t="s">
        <v>3933</v>
      </c>
      <c r="BT1165" s="16"/>
      <c r="CC1165" s="16"/>
      <c r="CF1165" s="16" t="s">
        <v>119</v>
      </c>
      <c r="CG1165" s="16" t="s">
        <v>3190</v>
      </c>
      <c r="CH1165" s="16" t="s">
        <v>3931</v>
      </c>
      <c r="CI1165" s="16" t="s">
        <v>3932</v>
      </c>
      <c r="CJ1165" s="16" t="s">
        <v>3934</v>
      </c>
      <c r="CK1165" s="16" t="s">
        <v>3935</v>
      </c>
      <c r="CL1165" s="16" t="s">
        <v>3930</v>
      </c>
      <c r="CM1165" s="16" t="s">
        <v>3746</v>
      </c>
      <c r="CN1165" s="16" t="s">
        <v>3936</v>
      </c>
      <c r="CO1165" s="16" t="s">
        <v>3430</v>
      </c>
      <c r="CS1165" s="19"/>
      <c r="CX1165" s="16"/>
      <c r="DA1165" s="16"/>
      <c r="DB1165" s="16"/>
      <c r="DC1165" s="16"/>
      <c r="DE1165" s="16"/>
      <c r="DJ1165" s="16"/>
    </row>
    <row r="1166" spans="1:114" x14ac:dyDescent="0.35">
      <c r="A1166" s="16" t="s">
        <v>1183</v>
      </c>
      <c r="C1166" t="s">
        <v>3937</v>
      </c>
      <c r="E1166"/>
      <c r="F1166" s="16" t="s">
        <v>5861</v>
      </c>
      <c r="G1166" s="16"/>
      <c r="K1166" s="16"/>
      <c r="L1166" s="16"/>
      <c r="M1166" s="16">
        <f t="shared" si="49"/>
        <v>0</v>
      </c>
      <c r="N1166" s="20"/>
      <c r="O1166" s="16" t="s">
        <v>5840</v>
      </c>
      <c r="P1166" s="16"/>
      <c r="Q1166" s="16"/>
      <c r="R1166" s="16"/>
      <c r="S1166" s="16"/>
      <c r="T1166" s="16"/>
      <c r="U1166" s="16"/>
      <c r="V1166" s="16"/>
      <c r="AB1166" s="16"/>
      <c r="AL1166" s="16"/>
      <c r="AY1166" s="30"/>
      <c r="BC1166" s="26"/>
      <c r="BH1166" s="16"/>
      <c r="BI1166" s="41"/>
      <c r="BP1166" s="16" t="s">
        <v>3938</v>
      </c>
      <c r="BQ1166" s="16" t="s">
        <v>3939</v>
      </c>
      <c r="BR1166" s="16" t="s">
        <v>3940</v>
      </c>
      <c r="BT1166" s="16"/>
      <c r="CC1166" s="16"/>
      <c r="CF1166" s="16" t="s">
        <v>119</v>
      </c>
      <c r="CG1166" s="16" t="s">
        <v>3190</v>
      </c>
      <c r="CH1166" s="16" t="s">
        <v>3938</v>
      </c>
      <c r="CI1166" s="16" t="s">
        <v>3939</v>
      </c>
      <c r="CJ1166" s="16" t="s">
        <v>3941</v>
      </c>
      <c r="CK1166" s="16" t="s">
        <v>3942</v>
      </c>
      <c r="CL1166" s="16" t="s">
        <v>3937</v>
      </c>
      <c r="CM1166" s="16" t="s">
        <v>3372</v>
      </c>
      <c r="CN1166" s="16" t="s">
        <v>3943</v>
      </c>
      <c r="CO1166" s="16" t="s">
        <v>3246</v>
      </c>
      <c r="CS1166" s="19"/>
      <c r="CX1166" s="16"/>
      <c r="DA1166" s="16"/>
      <c r="DB1166" s="16"/>
      <c r="DC1166" s="16"/>
      <c r="DE1166" s="16"/>
      <c r="DJ1166" s="16"/>
    </row>
    <row r="1167" spans="1:114" x14ac:dyDescent="0.35">
      <c r="A1167" s="16" t="s">
        <v>1183</v>
      </c>
      <c r="C1167" t="s">
        <v>3944</v>
      </c>
      <c r="E1167"/>
      <c r="F1167" s="16" t="s">
        <v>5861</v>
      </c>
      <c r="G1167" s="16"/>
      <c r="K1167" s="16"/>
      <c r="L1167" s="16"/>
      <c r="M1167" s="16">
        <f t="shared" si="49"/>
        <v>0</v>
      </c>
      <c r="N1167" s="20"/>
      <c r="O1167" s="16" t="s">
        <v>5840</v>
      </c>
      <c r="P1167" s="16"/>
      <c r="Q1167" s="16"/>
      <c r="R1167" s="16"/>
      <c r="S1167" s="16"/>
      <c r="T1167" s="16"/>
      <c r="U1167" s="16"/>
      <c r="V1167" s="16"/>
      <c r="AB1167" s="16"/>
      <c r="AL1167" s="16"/>
      <c r="AY1167" s="30"/>
      <c r="BC1167" s="26"/>
      <c r="BH1167" s="16"/>
      <c r="BI1167" s="41"/>
      <c r="BP1167" s="16" t="s">
        <v>3945</v>
      </c>
      <c r="BQ1167" s="16" t="s">
        <v>3946</v>
      </c>
      <c r="BR1167" s="16" t="s">
        <v>3947</v>
      </c>
      <c r="BT1167" s="16"/>
      <c r="CC1167" s="16"/>
      <c r="CF1167" s="16" t="s">
        <v>119</v>
      </c>
      <c r="CG1167" s="16" t="s">
        <v>3190</v>
      </c>
      <c r="CH1167" s="16" t="s">
        <v>3945</v>
      </c>
      <c r="CI1167" s="16" t="s">
        <v>3946</v>
      </c>
      <c r="CJ1167" s="16" t="s">
        <v>3948</v>
      </c>
      <c r="CK1167" s="16" t="s">
        <v>3949</v>
      </c>
      <c r="CL1167" s="16" t="s">
        <v>3944</v>
      </c>
      <c r="CM1167" s="16" t="s">
        <v>3372</v>
      </c>
      <c r="CN1167" s="16" t="s">
        <v>3894</v>
      </c>
      <c r="CO1167" s="16" t="s">
        <v>3950</v>
      </c>
      <c r="CS1167" s="19"/>
      <c r="CX1167" s="16"/>
      <c r="DA1167" s="16"/>
      <c r="DB1167" s="16"/>
      <c r="DC1167" s="16"/>
      <c r="DE1167" s="16"/>
      <c r="DJ1167" s="16"/>
    </row>
    <row r="1168" spans="1:114" x14ac:dyDescent="0.35">
      <c r="A1168" s="16" t="s">
        <v>1183</v>
      </c>
      <c r="C1168" t="s">
        <v>3951</v>
      </c>
      <c r="E1168"/>
      <c r="F1168" s="16" t="s">
        <v>5861</v>
      </c>
      <c r="G1168" s="16"/>
      <c r="K1168" s="16"/>
      <c r="L1168" s="16"/>
      <c r="M1168" s="16">
        <f t="shared" si="49"/>
        <v>0</v>
      </c>
      <c r="N1168" s="20"/>
      <c r="O1168" s="16" t="s">
        <v>5840</v>
      </c>
      <c r="P1168" s="16"/>
      <c r="Q1168" s="16"/>
      <c r="R1168" s="16"/>
      <c r="S1168" s="16"/>
      <c r="T1168" s="16"/>
      <c r="U1168" s="16"/>
      <c r="V1168" s="16"/>
      <c r="AB1168" s="16"/>
      <c r="AL1168" s="16"/>
      <c r="AY1168" s="30"/>
      <c r="BC1168" s="26"/>
      <c r="BH1168" s="16"/>
      <c r="BI1168" s="41"/>
      <c r="BP1168" s="16" t="s">
        <v>3952</v>
      </c>
      <c r="BQ1168" s="16" t="s">
        <v>3953</v>
      </c>
      <c r="BR1168" s="16" t="s">
        <v>3954</v>
      </c>
      <c r="BT1168" s="16"/>
      <c r="CC1168" s="16"/>
      <c r="CF1168" s="16" t="s">
        <v>119</v>
      </c>
      <c r="CG1168" s="16" t="s">
        <v>3190</v>
      </c>
      <c r="CH1168" s="16" t="s">
        <v>3952</v>
      </c>
      <c r="CI1168" s="16" t="s">
        <v>3953</v>
      </c>
      <c r="CJ1168" s="16" t="s">
        <v>3955</v>
      </c>
      <c r="CK1168" s="16" t="s">
        <v>3956</v>
      </c>
      <c r="CL1168" s="16" t="s">
        <v>3951</v>
      </c>
      <c r="CM1168" s="16" t="s">
        <v>3210</v>
      </c>
      <c r="CN1168" s="16" t="s">
        <v>3211</v>
      </c>
      <c r="CO1168" s="16" t="s">
        <v>3621</v>
      </c>
      <c r="CS1168" s="19"/>
      <c r="CX1168" s="16"/>
      <c r="DA1168" s="16"/>
      <c r="DB1168" s="16"/>
      <c r="DC1168" s="16"/>
      <c r="DE1168" s="16"/>
      <c r="DJ1168" s="16"/>
    </row>
    <row r="1169" spans="1:114" x14ac:dyDescent="0.35">
      <c r="A1169" s="16" t="s">
        <v>1183</v>
      </c>
      <c r="C1169" t="s">
        <v>3957</v>
      </c>
      <c r="E1169"/>
      <c r="F1169" s="16" t="s">
        <v>5861</v>
      </c>
      <c r="G1169" s="16"/>
      <c r="K1169" s="16"/>
      <c r="L1169" s="16"/>
      <c r="M1169" s="16">
        <f t="shared" si="49"/>
        <v>0</v>
      </c>
      <c r="N1169" s="20"/>
      <c r="O1169" s="16" t="s">
        <v>5840</v>
      </c>
      <c r="P1169" s="16"/>
      <c r="Q1169" s="16"/>
      <c r="R1169" s="16"/>
      <c r="S1169" s="16"/>
      <c r="T1169" s="16"/>
      <c r="U1169" s="16"/>
      <c r="V1169" s="16"/>
      <c r="AB1169" s="16"/>
      <c r="AL1169" s="16"/>
      <c r="AY1169" s="30"/>
      <c r="BC1169" s="26"/>
      <c r="BH1169" s="16"/>
      <c r="BI1169" s="41"/>
      <c r="BP1169" s="16" t="s">
        <v>3958</v>
      </c>
      <c r="BQ1169" s="16" t="s">
        <v>3959</v>
      </c>
      <c r="BR1169" s="16" t="s">
        <v>3960</v>
      </c>
      <c r="BT1169" s="16"/>
      <c r="CC1169" s="16"/>
      <c r="CF1169" s="16" t="s">
        <v>119</v>
      </c>
      <c r="CG1169" s="16" t="s">
        <v>3190</v>
      </c>
      <c r="CH1169" s="16" t="s">
        <v>3958</v>
      </c>
      <c r="CI1169" s="16" t="s">
        <v>3959</v>
      </c>
      <c r="CJ1169" s="16" t="s">
        <v>3961</v>
      </c>
      <c r="CK1169" s="16" t="s">
        <v>3962</v>
      </c>
      <c r="CL1169" s="16" t="s">
        <v>3957</v>
      </c>
      <c r="CM1169" s="16" t="s">
        <v>3210</v>
      </c>
      <c r="CN1169" s="16" t="s">
        <v>3963</v>
      </c>
      <c r="CO1169" s="16" t="s">
        <v>3964</v>
      </c>
      <c r="CS1169" s="19"/>
      <c r="CX1169" s="16"/>
      <c r="DA1169" s="16"/>
      <c r="DB1169" s="16"/>
      <c r="DC1169" s="16"/>
      <c r="DE1169" s="16"/>
      <c r="DJ1169" s="16"/>
    </row>
    <row r="1170" spans="1:114" x14ac:dyDescent="0.35">
      <c r="A1170" s="16" t="s">
        <v>1183</v>
      </c>
      <c r="C1170" t="s">
        <v>3965</v>
      </c>
      <c r="E1170"/>
      <c r="F1170" s="16" t="s">
        <v>5861</v>
      </c>
      <c r="G1170" s="16"/>
      <c r="K1170" s="16"/>
      <c r="L1170" s="16"/>
      <c r="M1170" s="16">
        <f t="shared" si="49"/>
        <v>0</v>
      </c>
      <c r="N1170" s="20"/>
      <c r="O1170" s="16" t="s">
        <v>5840</v>
      </c>
      <c r="P1170" s="16"/>
      <c r="Q1170" s="16"/>
      <c r="R1170" s="16"/>
      <c r="S1170" s="16"/>
      <c r="T1170" s="16"/>
      <c r="U1170" s="16"/>
      <c r="V1170" s="16"/>
      <c r="AB1170" s="16"/>
      <c r="AL1170" s="16"/>
      <c r="AY1170" s="30"/>
      <c r="BC1170" s="26"/>
      <c r="BH1170" s="16"/>
      <c r="BI1170" s="41"/>
      <c r="BP1170" s="16" t="s">
        <v>3966</v>
      </c>
      <c r="BQ1170" s="16" t="s">
        <v>3967</v>
      </c>
      <c r="BR1170" s="16" t="s">
        <v>3968</v>
      </c>
      <c r="BT1170" s="16"/>
      <c r="CC1170" s="16"/>
      <c r="CF1170" s="16" t="s">
        <v>119</v>
      </c>
      <c r="CG1170" s="16" t="s">
        <v>3190</v>
      </c>
      <c r="CH1170" s="16" t="s">
        <v>3966</v>
      </c>
      <c r="CI1170" s="16" t="s">
        <v>3967</v>
      </c>
      <c r="CJ1170" s="16" t="s">
        <v>3969</v>
      </c>
      <c r="CK1170" s="16" t="s">
        <v>3970</v>
      </c>
      <c r="CL1170" s="16" t="s">
        <v>3965</v>
      </c>
      <c r="CM1170" s="16" t="s">
        <v>3746</v>
      </c>
      <c r="CN1170" s="16" t="s">
        <v>3740</v>
      </c>
      <c r="CO1170" s="16" t="s">
        <v>3496</v>
      </c>
      <c r="CS1170" s="19"/>
      <c r="CX1170" s="16"/>
      <c r="DA1170" s="16"/>
      <c r="DB1170" s="16"/>
      <c r="DC1170" s="16"/>
      <c r="DE1170" s="16"/>
      <c r="DJ1170" s="16"/>
    </row>
    <row r="1171" spans="1:114" x14ac:dyDescent="0.35">
      <c r="A1171" s="16" t="s">
        <v>1183</v>
      </c>
      <c r="C1171" t="s">
        <v>3971</v>
      </c>
      <c r="E1171"/>
      <c r="F1171" s="16" t="s">
        <v>5861</v>
      </c>
      <c r="G1171" s="16"/>
      <c r="K1171" s="16"/>
      <c r="L1171" s="16"/>
      <c r="M1171" s="16">
        <f t="shared" si="49"/>
        <v>0</v>
      </c>
      <c r="N1171" s="20"/>
      <c r="O1171" s="16" t="s">
        <v>5840</v>
      </c>
      <c r="P1171" s="16"/>
      <c r="Q1171" s="16"/>
      <c r="R1171" s="16"/>
      <c r="S1171" s="16"/>
      <c r="T1171" s="16"/>
      <c r="U1171" s="16"/>
      <c r="V1171" s="16"/>
      <c r="AB1171" s="16"/>
      <c r="AL1171" s="16"/>
      <c r="AY1171" s="30"/>
      <c r="BC1171" s="26"/>
      <c r="BH1171" s="16"/>
      <c r="BI1171" s="41"/>
      <c r="BP1171" s="16" t="s">
        <v>3972</v>
      </c>
      <c r="BQ1171" s="16" t="s">
        <v>3973</v>
      </c>
      <c r="BR1171" s="16" t="s">
        <v>3974</v>
      </c>
      <c r="BT1171" s="16"/>
      <c r="CC1171" s="16"/>
      <c r="CF1171" s="16" t="s">
        <v>119</v>
      </c>
      <c r="CG1171" s="16" t="s">
        <v>3190</v>
      </c>
      <c r="CH1171" s="16" t="s">
        <v>3972</v>
      </c>
      <c r="CI1171" s="16" t="s">
        <v>3973</v>
      </c>
      <c r="CJ1171" s="16" t="s">
        <v>3975</v>
      </c>
      <c r="CK1171" s="16" t="s">
        <v>3976</v>
      </c>
      <c r="CL1171" s="16" t="s">
        <v>3971</v>
      </c>
      <c r="CM1171" s="16" t="s">
        <v>3486</v>
      </c>
      <c r="CN1171" s="16" t="s">
        <v>3380</v>
      </c>
      <c r="CO1171" s="16" t="s">
        <v>3667</v>
      </c>
      <c r="CS1171" s="19"/>
      <c r="CX1171" s="16"/>
      <c r="DA1171" s="16"/>
      <c r="DB1171" s="16"/>
      <c r="DC1171" s="16"/>
      <c r="DE1171" s="16"/>
      <c r="DJ1171" s="16"/>
    </row>
    <row r="1172" spans="1:114" x14ac:dyDescent="0.35">
      <c r="A1172" s="16" t="s">
        <v>1183</v>
      </c>
      <c r="C1172" t="s">
        <v>3977</v>
      </c>
      <c r="E1172"/>
      <c r="F1172" s="16" t="s">
        <v>5861</v>
      </c>
      <c r="G1172" s="16"/>
      <c r="K1172" s="16"/>
      <c r="L1172" s="16"/>
      <c r="M1172" s="16">
        <f t="shared" si="49"/>
        <v>0</v>
      </c>
      <c r="N1172" s="20"/>
      <c r="O1172" s="16" t="s">
        <v>5840</v>
      </c>
      <c r="P1172" s="16"/>
      <c r="Q1172" s="16"/>
      <c r="R1172" s="16"/>
      <c r="S1172" s="16"/>
      <c r="T1172" s="16"/>
      <c r="U1172" s="16"/>
      <c r="V1172" s="16"/>
      <c r="AB1172" s="16"/>
      <c r="AL1172" s="16"/>
      <c r="AY1172" s="30"/>
      <c r="BC1172" s="26"/>
      <c r="BH1172" s="16"/>
      <c r="BI1172" s="41"/>
      <c r="BP1172" s="16" t="s">
        <v>3978</v>
      </c>
      <c r="BQ1172" s="16" t="s">
        <v>3979</v>
      </c>
      <c r="BR1172" s="16" t="s">
        <v>3980</v>
      </c>
      <c r="BT1172" s="16"/>
      <c r="CC1172" s="16"/>
      <c r="CF1172" s="16" t="s">
        <v>119</v>
      </c>
      <c r="CG1172" s="16" t="s">
        <v>3190</v>
      </c>
      <c r="CH1172" s="16" t="s">
        <v>3978</v>
      </c>
      <c r="CI1172" s="16" t="s">
        <v>3979</v>
      </c>
      <c r="CJ1172" s="16" t="s">
        <v>3981</v>
      </c>
      <c r="CK1172" s="16" t="s">
        <v>3982</v>
      </c>
      <c r="CL1172" s="16" t="s">
        <v>3977</v>
      </c>
      <c r="CM1172" s="16" t="s">
        <v>3228</v>
      </c>
      <c r="CN1172" s="16" t="s">
        <v>3219</v>
      </c>
      <c r="CO1172" s="16" t="s">
        <v>3983</v>
      </c>
      <c r="CS1172" s="19"/>
      <c r="CX1172" s="16"/>
      <c r="DA1172" s="16"/>
      <c r="DB1172" s="16"/>
      <c r="DC1172" s="16"/>
      <c r="DE1172" s="16"/>
      <c r="DJ1172" s="16"/>
    </row>
    <row r="1173" spans="1:114" x14ac:dyDescent="0.35">
      <c r="A1173" s="16" t="s">
        <v>1183</v>
      </c>
      <c r="C1173" t="s">
        <v>3984</v>
      </c>
      <c r="E1173"/>
      <c r="F1173" s="16" t="s">
        <v>5861</v>
      </c>
      <c r="G1173" s="16"/>
      <c r="K1173" s="16"/>
      <c r="L1173" s="16"/>
      <c r="M1173" s="16">
        <f t="shared" si="49"/>
        <v>0</v>
      </c>
      <c r="N1173" s="20"/>
      <c r="O1173" s="16" t="s">
        <v>5840</v>
      </c>
      <c r="P1173" s="16"/>
      <c r="Q1173" s="16"/>
      <c r="R1173" s="16"/>
      <c r="S1173" s="16"/>
      <c r="T1173" s="16"/>
      <c r="U1173" s="16"/>
      <c r="V1173" s="16"/>
      <c r="AB1173" s="16"/>
      <c r="AL1173" s="16"/>
      <c r="AY1173" s="30"/>
      <c r="BC1173" s="26"/>
      <c r="BH1173" s="16"/>
      <c r="BI1173" s="41"/>
      <c r="BP1173" s="16" t="s">
        <v>3985</v>
      </c>
      <c r="BQ1173" s="16" t="s">
        <v>3986</v>
      </c>
      <c r="BR1173" s="16" t="s">
        <v>3987</v>
      </c>
      <c r="BT1173" s="16"/>
      <c r="CC1173" s="16"/>
      <c r="CF1173" s="16" t="s">
        <v>119</v>
      </c>
      <c r="CG1173" s="16" t="s">
        <v>3190</v>
      </c>
      <c r="CH1173" s="16" t="s">
        <v>3985</v>
      </c>
      <c r="CI1173" s="16" t="s">
        <v>3986</v>
      </c>
      <c r="CJ1173" s="16" t="s">
        <v>3988</v>
      </c>
      <c r="CK1173" s="16" t="s">
        <v>3989</v>
      </c>
      <c r="CL1173" s="16" t="s">
        <v>3984</v>
      </c>
      <c r="CM1173" s="16" t="s">
        <v>3920</v>
      </c>
      <c r="CN1173" s="16" t="s">
        <v>3219</v>
      </c>
      <c r="CO1173" s="16" t="s">
        <v>3836</v>
      </c>
      <c r="CS1173" s="19"/>
      <c r="CX1173" s="16"/>
      <c r="DA1173" s="16"/>
      <c r="DB1173" s="16"/>
      <c r="DC1173" s="16"/>
      <c r="DE1173" s="16"/>
      <c r="DJ1173" s="16"/>
    </row>
    <row r="1174" spans="1:114" x14ac:dyDescent="0.35">
      <c r="A1174" s="16" t="s">
        <v>1183</v>
      </c>
      <c r="C1174" t="s">
        <v>3990</v>
      </c>
      <c r="E1174"/>
      <c r="F1174" s="16" t="s">
        <v>5861</v>
      </c>
      <c r="G1174" s="16"/>
      <c r="K1174" s="16"/>
      <c r="L1174" s="16"/>
      <c r="M1174" s="16">
        <f t="shared" si="49"/>
        <v>0</v>
      </c>
      <c r="N1174" s="20"/>
      <c r="O1174" s="16" t="s">
        <v>5840</v>
      </c>
      <c r="P1174" s="16"/>
      <c r="Q1174" s="16"/>
      <c r="R1174" s="16"/>
      <c r="S1174" s="16"/>
      <c r="T1174" s="16" t="s">
        <v>6447</v>
      </c>
      <c r="U1174" s="16"/>
      <c r="V1174" s="16"/>
      <c r="W1174" s="16" t="s">
        <v>6445</v>
      </c>
      <c r="X1174" s="16" t="s">
        <v>6446</v>
      </c>
      <c r="AB1174" s="16"/>
      <c r="AH1174" s="16" t="s">
        <v>2216</v>
      </c>
      <c r="AL1174" s="16"/>
      <c r="AY1174" s="30"/>
      <c r="BC1174" s="26"/>
      <c r="BH1174" s="16"/>
      <c r="BI1174" s="41"/>
      <c r="BP1174" s="16" t="s">
        <v>3991</v>
      </c>
      <c r="BQ1174" s="16" t="s">
        <v>3992</v>
      </c>
      <c r="BR1174" s="16" t="s">
        <v>3993</v>
      </c>
      <c r="BT1174" s="16"/>
      <c r="CC1174" s="16"/>
      <c r="CF1174" s="16" t="s">
        <v>119</v>
      </c>
      <c r="CG1174" s="16" t="s">
        <v>3190</v>
      </c>
      <c r="CH1174" s="16" t="s">
        <v>3991</v>
      </c>
      <c r="CI1174" s="16" t="s">
        <v>3992</v>
      </c>
      <c r="CJ1174" s="16" t="s">
        <v>3994</v>
      </c>
      <c r="CK1174" s="16" t="s">
        <v>3995</v>
      </c>
      <c r="CL1174" s="16" t="s">
        <v>3990</v>
      </c>
      <c r="CM1174" s="16" t="s">
        <v>3714</v>
      </c>
      <c r="CN1174" s="16" t="s">
        <v>3373</v>
      </c>
      <c r="CO1174" s="16" t="s">
        <v>3475</v>
      </c>
      <c r="CS1174" s="19"/>
      <c r="CX1174" s="16"/>
      <c r="DA1174" s="16"/>
      <c r="DB1174" s="16"/>
      <c r="DC1174" s="16"/>
      <c r="DE1174" s="16"/>
      <c r="DJ1174" s="16"/>
    </row>
    <row r="1175" spans="1:114" x14ac:dyDescent="0.35">
      <c r="A1175" s="16" t="s">
        <v>1183</v>
      </c>
      <c r="C1175" t="s">
        <v>3996</v>
      </c>
      <c r="E1175"/>
      <c r="F1175" s="16" t="s">
        <v>5861</v>
      </c>
      <c r="G1175" s="16"/>
      <c r="K1175" s="16"/>
      <c r="L1175" s="16"/>
      <c r="M1175" s="16">
        <f t="shared" si="49"/>
        <v>0</v>
      </c>
      <c r="N1175" s="20"/>
      <c r="O1175" s="16" t="s">
        <v>5840</v>
      </c>
      <c r="P1175" s="16"/>
      <c r="Q1175" s="16"/>
      <c r="R1175" s="16"/>
      <c r="S1175" s="16"/>
      <c r="T1175" s="16"/>
      <c r="U1175" s="16"/>
      <c r="V1175" s="16"/>
      <c r="AB1175" s="16"/>
      <c r="AL1175" s="16"/>
      <c r="AY1175" s="30"/>
      <c r="BC1175" s="26"/>
      <c r="BH1175" s="16"/>
      <c r="BI1175" s="41"/>
      <c r="BP1175" s="16" t="s">
        <v>3997</v>
      </c>
      <c r="BQ1175" s="16" t="s">
        <v>3998</v>
      </c>
      <c r="BR1175" s="16" t="s">
        <v>3999</v>
      </c>
      <c r="BT1175" s="16"/>
      <c r="CC1175" s="16"/>
      <c r="CF1175" s="16" t="s">
        <v>119</v>
      </c>
      <c r="CG1175" s="16" t="s">
        <v>3190</v>
      </c>
      <c r="CH1175" s="16" t="s">
        <v>3997</v>
      </c>
      <c r="CI1175" s="16" t="s">
        <v>3998</v>
      </c>
      <c r="CJ1175" s="16" t="s">
        <v>4000</v>
      </c>
      <c r="CK1175" s="16" t="s">
        <v>4001</v>
      </c>
      <c r="CL1175" s="16" t="s">
        <v>3996</v>
      </c>
      <c r="CM1175" s="16" t="s">
        <v>4002</v>
      </c>
      <c r="CN1175" s="16" t="s">
        <v>3447</v>
      </c>
      <c r="CO1175" s="16" t="s">
        <v>3270</v>
      </c>
      <c r="CS1175" s="19"/>
      <c r="CX1175" s="16"/>
      <c r="DA1175" s="16"/>
      <c r="DB1175" s="16"/>
      <c r="DC1175" s="16"/>
      <c r="DE1175" s="16"/>
      <c r="DJ1175" s="16"/>
    </row>
    <row r="1176" spans="1:114" x14ac:dyDescent="0.35">
      <c r="A1176" s="16" t="s">
        <v>1183</v>
      </c>
      <c r="C1176" t="s">
        <v>4003</v>
      </c>
      <c r="E1176"/>
      <c r="F1176" s="16" t="s">
        <v>5861</v>
      </c>
      <c r="G1176" s="16"/>
      <c r="K1176" s="16"/>
      <c r="L1176" s="16"/>
      <c r="M1176" s="16">
        <f t="shared" si="49"/>
        <v>0</v>
      </c>
      <c r="N1176" s="20"/>
      <c r="O1176" s="16" t="s">
        <v>5840</v>
      </c>
      <c r="P1176" s="16"/>
      <c r="Q1176" s="16"/>
      <c r="R1176" s="16"/>
      <c r="S1176" s="16"/>
      <c r="T1176" s="16"/>
      <c r="U1176" s="16"/>
      <c r="V1176" s="16"/>
      <c r="AB1176" s="16"/>
      <c r="AL1176" s="16"/>
      <c r="AY1176" s="30"/>
      <c r="BC1176" s="26"/>
      <c r="BH1176" s="16"/>
      <c r="BI1176" s="41"/>
      <c r="BP1176" s="16" t="s">
        <v>4004</v>
      </c>
      <c r="BQ1176" s="16" t="s">
        <v>4005</v>
      </c>
      <c r="BR1176" s="16" t="s">
        <v>4006</v>
      </c>
      <c r="BT1176" s="16"/>
      <c r="CC1176" s="16"/>
      <c r="CF1176" s="16" t="s">
        <v>119</v>
      </c>
      <c r="CG1176" s="16" t="s">
        <v>3190</v>
      </c>
      <c r="CH1176" s="16" t="s">
        <v>4004</v>
      </c>
      <c r="CI1176" s="16" t="s">
        <v>4005</v>
      </c>
      <c r="CJ1176" s="16" t="s">
        <v>4007</v>
      </c>
      <c r="CK1176" s="16" t="s">
        <v>4008</v>
      </c>
      <c r="CL1176" s="16" t="s">
        <v>4003</v>
      </c>
      <c r="CM1176" s="16" t="s">
        <v>3311</v>
      </c>
      <c r="CN1176" s="16" t="s">
        <v>4009</v>
      </c>
      <c r="CO1176" s="16" t="s">
        <v>4010</v>
      </c>
      <c r="CS1176" s="19"/>
      <c r="CX1176" s="16"/>
      <c r="DA1176" s="16"/>
      <c r="DB1176" s="16"/>
      <c r="DC1176" s="16"/>
      <c r="DE1176" s="16"/>
      <c r="DJ1176" s="16"/>
    </row>
    <row r="1177" spans="1:114" x14ac:dyDescent="0.35">
      <c r="A1177" s="16" t="s">
        <v>1183</v>
      </c>
      <c r="C1177" t="s">
        <v>4011</v>
      </c>
      <c r="E1177"/>
      <c r="F1177" s="16" t="s">
        <v>5861</v>
      </c>
      <c r="G1177" s="16"/>
      <c r="K1177" s="16"/>
      <c r="L1177" s="16"/>
      <c r="M1177" s="16">
        <f t="shared" si="49"/>
        <v>0</v>
      </c>
      <c r="N1177" s="20"/>
      <c r="O1177" s="16" t="s">
        <v>5840</v>
      </c>
      <c r="P1177" s="16"/>
      <c r="Q1177" s="16"/>
      <c r="R1177" s="16"/>
      <c r="S1177" s="16"/>
      <c r="T1177" s="16"/>
      <c r="U1177" s="16"/>
      <c r="V1177" s="16"/>
      <c r="AB1177" s="16"/>
      <c r="AL1177" s="16"/>
      <c r="AY1177" s="30"/>
      <c r="BC1177" s="26"/>
      <c r="BH1177" s="16"/>
      <c r="BI1177" s="41"/>
      <c r="BP1177" s="16" t="s">
        <v>4012</v>
      </c>
      <c r="BQ1177" s="16" t="s">
        <v>4013</v>
      </c>
      <c r="BR1177" s="16" t="s">
        <v>4014</v>
      </c>
      <c r="BT1177" s="16"/>
      <c r="CC1177" s="16"/>
      <c r="CF1177" s="16" t="s">
        <v>119</v>
      </c>
      <c r="CG1177" s="16" t="s">
        <v>3190</v>
      </c>
      <c r="CH1177" s="16" t="s">
        <v>4012</v>
      </c>
      <c r="CI1177" s="16" t="s">
        <v>4013</v>
      </c>
      <c r="CJ1177" s="16" t="s">
        <v>6154</v>
      </c>
      <c r="CK1177" s="16" t="s">
        <v>4015</v>
      </c>
      <c r="CL1177" s="16" t="s">
        <v>4011</v>
      </c>
      <c r="CM1177" s="16" t="s">
        <v>3396</v>
      </c>
      <c r="CN1177" s="16" t="s">
        <v>3397</v>
      </c>
      <c r="CO1177" s="16" t="s">
        <v>4016</v>
      </c>
      <c r="CS1177" s="19"/>
      <c r="CX1177" s="16"/>
      <c r="DA1177" s="16"/>
      <c r="DB1177" s="16"/>
      <c r="DC1177" s="16"/>
      <c r="DE1177" s="16"/>
      <c r="DJ1177" s="16"/>
    </row>
    <row r="1178" spans="1:114" x14ac:dyDescent="0.35">
      <c r="A1178" s="16" t="s">
        <v>1183</v>
      </c>
      <c r="C1178" t="s">
        <v>4023</v>
      </c>
      <c r="E1178"/>
      <c r="F1178" s="16" t="s">
        <v>5861</v>
      </c>
      <c r="G1178" s="16"/>
      <c r="K1178" s="16"/>
      <c r="L1178" s="16"/>
      <c r="M1178" s="16">
        <f t="shared" si="49"/>
        <v>0</v>
      </c>
      <c r="N1178" s="20"/>
      <c r="O1178" s="16" t="s">
        <v>5840</v>
      </c>
      <c r="P1178" s="16"/>
      <c r="Q1178" s="16"/>
      <c r="R1178" s="16"/>
      <c r="S1178" s="16"/>
      <c r="T1178" s="16"/>
      <c r="U1178" s="16"/>
      <c r="V1178" s="16"/>
      <c r="AB1178" s="16"/>
      <c r="AL1178" s="16"/>
      <c r="AY1178" s="30"/>
      <c r="BC1178" s="26"/>
      <c r="BH1178" s="16"/>
      <c r="BI1178" s="41"/>
      <c r="BP1178" s="16" t="s">
        <v>4024</v>
      </c>
      <c r="BQ1178" s="16" t="s">
        <v>4025</v>
      </c>
      <c r="BR1178" s="16" t="s">
        <v>4026</v>
      </c>
      <c r="BT1178" s="16"/>
      <c r="CC1178" s="16"/>
      <c r="CF1178" s="16" t="s">
        <v>119</v>
      </c>
      <c r="CG1178" s="16" t="s">
        <v>3190</v>
      </c>
      <c r="CH1178" s="16" t="s">
        <v>4024</v>
      </c>
      <c r="CI1178" s="16" t="s">
        <v>4025</v>
      </c>
      <c r="CJ1178" s="16" t="s">
        <v>4027</v>
      </c>
      <c r="CK1178" s="16" t="s">
        <v>4028</v>
      </c>
      <c r="CL1178" s="16" t="s">
        <v>4023</v>
      </c>
      <c r="CM1178" s="16" t="s">
        <v>3714</v>
      </c>
      <c r="CN1178" s="16" t="s">
        <v>3211</v>
      </c>
      <c r="CO1178" s="16" t="s">
        <v>3237</v>
      </c>
      <c r="CS1178" s="19"/>
      <c r="CX1178" s="16"/>
      <c r="DA1178" s="16"/>
      <c r="DB1178" s="16"/>
      <c r="DC1178" s="16"/>
      <c r="DE1178" s="16"/>
      <c r="DJ1178" s="16"/>
    </row>
    <row r="1179" spans="1:114" x14ac:dyDescent="0.35">
      <c r="A1179" s="16" t="s">
        <v>1183</v>
      </c>
      <c r="C1179" t="s">
        <v>4029</v>
      </c>
      <c r="E1179"/>
      <c r="F1179" s="16" t="s">
        <v>5861</v>
      </c>
      <c r="G1179" s="16"/>
      <c r="K1179" s="16"/>
      <c r="L1179" s="16"/>
      <c r="M1179" s="16">
        <f t="shared" si="49"/>
        <v>0</v>
      </c>
      <c r="N1179" s="20"/>
      <c r="O1179" s="16" t="s">
        <v>5840</v>
      </c>
      <c r="P1179" s="16"/>
      <c r="Q1179" s="16"/>
      <c r="R1179" s="16"/>
      <c r="S1179" s="16"/>
      <c r="T1179" s="16"/>
      <c r="U1179" s="16"/>
      <c r="V1179" s="16"/>
      <c r="AB1179" s="16"/>
      <c r="AL1179" s="16"/>
      <c r="AY1179" s="30"/>
      <c r="BC1179" s="26"/>
      <c r="BH1179" s="16"/>
      <c r="BI1179" s="41"/>
      <c r="BP1179" s="16" t="s">
        <v>4030</v>
      </c>
      <c r="BQ1179" s="16" t="s">
        <v>4031</v>
      </c>
      <c r="BR1179" s="16" t="s">
        <v>4032</v>
      </c>
      <c r="BT1179" s="16"/>
      <c r="CC1179" s="16"/>
      <c r="CF1179" s="16" t="s">
        <v>119</v>
      </c>
      <c r="CG1179" s="16" t="s">
        <v>3190</v>
      </c>
      <c r="CH1179" s="16" t="s">
        <v>4030</v>
      </c>
      <c r="CI1179" s="16" t="s">
        <v>4031</v>
      </c>
      <c r="CJ1179" s="16" t="s">
        <v>4033</v>
      </c>
      <c r="CK1179" s="16" t="s">
        <v>4034</v>
      </c>
      <c r="CL1179" s="16" t="s">
        <v>4029</v>
      </c>
      <c r="CM1179" s="16" t="s">
        <v>3412</v>
      </c>
      <c r="CN1179" s="16" t="s">
        <v>3554</v>
      </c>
      <c r="CO1179" s="16" t="s">
        <v>3539</v>
      </c>
      <c r="CS1179" s="19"/>
      <c r="CX1179" s="16"/>
      <c r="DA1179" s="16"/>
      <c r="DB1179" s="16"/>
      <c r="DC1179" s="16"/>
      <c r="DE1179" s="16"/>
      <c r="DJ1179" s="16"/>
    </row>
    <row r="1180" spans="1:114" x14ac:dyDescent="0.35">
      <c r="A1180" s="16" t="s">
        <v>1183</v>
      </c>
      <c r="C1180" t="s">
        <v>4035</v>
      </c>
      <c r="E1180"/>
      <c r="F1180" s="16" t="s">
        <v>5861</v>
      </c>
      <c r="G1180" s="16"/>
      <c r="K1180" s="16"/>
      <c r="L1180" s="16"/>
      <c r="M1180" s="16">
        <f t="shared" si="49"/>
        <v>0</v>
      </c>
      <c r="N1180" s="20"/>
      <c r="O1180" s="16" t="s">
        <v>5840</v>
      </c>
      <c r="P1180" s="16"/>
      <c r="Q1180" s="16"/>
      <c r="R1180" s="16"/>
      <c r="S1180" s="16"/>
      <c r="T1180" s="16"/>
      <c r="U1180" s="16"/>
      <c r="V1180" s="16"/>
      <c r="AB1180" s="16"/>
      <c r="AL1180" s="16"/>
      <c r="AY1180" s="30"/>
      <c r="BC1180" s="26"/>
      <c r="BH1180" s="16"/>
      <c r="BI1180" s="41"/>
      <c r="BP1180" s="16" t="s">
        <v>4036</v>
      </c>
      <c r="BQ1180" s="16" t="s">
        <v>4037</v>
      </c>
      <c r="BR1180" s="16" t="s">
        <v>4038</v>
      </c>
      <c r="BT1180" s="16"/>
      <c r="CC1180" s="16"/>
      <c r="CF1180" s="16" t="s">
        <v>119</v>
      </c>
      <c r="CG1180" s="16" t="s">
        <v>3190</v>
      </c>
      <c r="CH1180" s="16" t="s">
        <v>4036</v>
      </c>
      <c r="CI1180" s="16" t="s">
        <v>4037</v>
      </c>
      <c r="CJ1180" s="16" t="s">
        <v>4039</v>
      </c>
      <c r="CK1180" s="16" t="s">
        <v>4040</v>
      </c>
      <c r="CL1180" s="16" t="s">
        <v>4035</v>
      </c>
      <c r="CM1180" s="16" t="s">
        <v>4041</v>
      </c>
      <c r="CN1180" s="16" t="s">
        <v>4042</v>
      </c>
      <c r="CO1180" s="16" t="s">
        <v>3194</v>
      </c>
      <c r="CS1180" s="19"/>
      <c r="CX1180" s="16"/>
      <c r="DA1180" s="16"/>
      <c r="DB1180" s="16"/>
      <c r="DC1180" s="16"/>
      <c r="DE1180" s="16"/>
      <c r="DJ1180" s="16"/>
    </row>
    <row r="1181" spans="1:114" x14ac:dyDescent="0.35">
      <c r="A1181" s="16" t="s">
        <v>1183</v>
      </c>
      <c r="C1181" t="s">
        <v>4043</v>
      </c>
      <c r="E1181"/>
      <c r="F1181" s="16" t="s">
        <v>5861</v>
      </c>
      <c r="G1181" s="16"/>
      <c r="K1181" s="16"/>
      <c r="L1181" s="16"/>
      <c r="M1181" s="16">
        <f t="shared" si="49"/>
        <v>0</v>
      </c>
      <c r="N1181" s="20"/>
      <c r="O1181" s="16" t="s">
        <v>5840</v>
      </c>
      <c r="P1181" s="16"/>
      <c r="Q1181" s="16"/>
      <c r="R1181" s="16"/>
      <c r="S1181" s="16"/>
      <c r="T1181" s="16"/>
      <c r="U1181" s="16"/>
      <c r="V1181" s="16"/>
      <c r="AB1181" s="16"/>
      <c r="AL1181" s="16"/>
      <c r="AY1181" s="30"/>
      <c r="BC1181" s="26"/>
      <c r="BH1181" s="16"/>
      <c r="BI1181" s="41"/>
      <c r="BP1181" s="16" t="s">
        <v>4044</v>
      </c>
      <c r="BQ1181" s="16" t="s">
        <v>4045</v>
      </c>
      <c r="BR1181" s="16" t="s">
        <v>4046</v>
      </c>
      <c r="BT1181" s="16"/>
      <c r="CC1181" s="16"/>
      <c r="CF1181" s="16" t="s">
        <v>119</v>
      </c>
      <c r="CG1181" s="16" t="s">
        <v>3190</v>
      </c>
      <c r="CH1181" s="16" t="s">
        <v>4044</v>
      </c>
      <c r="CI1181" s="16" t="s">
        <v>4045</v>
      </c>
      <c r="CJ1181" s="16" t="s">
        <v>4047</v>
      </c>
      <c r="CK1181" s="16" t="s">
        <v>4048</v>
      </c>
      <c r="CL1181" s="16" t="s">
        <v>4043</v>
      </c>
      <c r="CM1181" s="16" t="s">
        <v>3920</v>
      </c>
      <c r="CN1181" s="16" t="s">
        <v>4049</v>
      </c>
      <c r="CO1181" s="16" t="s">
        <v>4050</v>
      </c>
      <c r="CS1181" s="19"/>
      <c r="CX1181" s="16"/>
      <c r="DA1181" s="16"/>
      <c r="DB1181" s="16"/>
      <c r="DC1181" s="16"/>
      <c r="DE1181" s="16"/>
      <c r="DJ1181" s="16"/>
    </row>
    <row r="1182" spans="1:114" x14ac:dyDescent="0.35">
      <c r="A1182" s="16" t="s">
        <v>1183</v>
      </c>
      <c r="C1182" t="s">
        <v>4051</v>
      </c>
      <c r="E1182"/>
      <c r="F1182" s="16" t="s">
        <v>5861</v>
      </c>
      <c r="G1182" s="16"/>
      <c r="K1182" s="16"/>
      <c r="L1182" s="16"/>
      <c r="M1182" s="16">
        <f t="shared" si="49"/>
        <v>0</v>
      </c>
      <c r="N1182" s="20"/>
      <c r="O1182" s="16" t="s">
        <v>5840</v>
      </c>
      <c r="P1182" s="16"/>
      <c r="Q1182" s="16"/>
      <c r="R1182" s="16"/>
      <c r="S1182" s="16"/>
      <c r="T1182" s="16"/>
      <c r="U1182" s="16"/>
      <c r="V1182" s="16"/>
      <c r="AB1182" s="16"/>
      <c r="AL1182" s="16"/>
      <c r="AY1182" s="30"/>
      <c r="BC1182" s="26"/>
      <c r="BH1182" s="16"/>
      <c r="BI1182" s="41"/>
      <c r="BP1182" s="16" t="s">
        <v>4052</v>
      </c>
      <c r="BQ1182" s="16" t="s">
        <v>4053</v>
      </c>
      <c r="BR1182" s="16" t="s">
        <v>4054</v>
      </c>
      <c r="BT1182" s="16"/>
      <c r="CC1182" s="16"/>
      <c r="CF1182" s="16" t="s">
        <v>119</v>
      </c>
      <c r="CG1182" s="16" t="s">
        <v>3190</v>
      </c>
      <c r="CH1182" s="16" t="s">
        <v>4052</v>
      </c>
      <c r="CI1182" s="16" t="s">
        <v>4053</v>
      </c>
      <c r="CJ1182" s="16" t="s">
        <v>4055</v>
      </c>
      <c r="CK1182" s="16" t="s">
        <v>4056</v>
      </c>
      <c r="CL1182" s="16" t="s">
        <v>4051</v>
      </c>
      <c r="CM1182" s="16" t="s">
        <v>3920</v>
      </c>
      <c r="CN1182" s="16" t="s">
        <v>4057</v>
      </c>
      <c r="CO1182" s="16" t="s">
        <v>3313</v>
      </c>
      <c r="CS1182" s="19"/>
      <c r="CX1182" s="16"/>
      <c r="DA1182" s="16"/>
      <c r="DB1182" s="16"/>
      <c r="DC1182" s="16"/>
      <c r="DE1182" s="16"/>
      <c r="DJ1182" s="16"/>
    </row>
    <row r="1183" spans="1:114" x14ac:dyDescent="0.35">
      <c r="A1183" s="16" t="s">
        <v>1183</v>
      </c>
      <c r="C1183" t="s">
        <v>4058</v>
      </c>
      <c r="E1183"/>
      <c r="F1183" s="16" t="s">
        <v>5861</v>
      </c>
      <c r="G1183" s="16"/>
      <c r="K1183" s="16"/>
      <c r="L1183" s="16"/>
      <c r="M1183" s="16">
        <f t="shared" si="49"/>
        <v>0</v>
      </c>
      <c r="N1183" s="20"/>
      <c r="O1183" s="16" t="s">
        <v>5840</v>
      </c>
      <c r="P1183" s="16"/>
      <c r="Q1183" s="16"/>
      <c r="R1183" s="16"/>
      <c r="S1183" s="16"/>
      <c r="T1183" s="16"/>
      <c r="U1183" s="16"/>
      <c r="V1183" s="16"/>
      <c r="AB1183" s="16"/>
      <c r="AL1183" s="16"/>
      <c r="AY1183" s="30"/>
      <c r="BC1183" s="26"/>
      <c r="BH1183" s="16"/>
      <c r="BI1183" s="41"/>
      <c r="BP1183" s="16" t="s">
        <v>4059</v>
      </c>
      <c r="BQ1183" s="16" t="s">
        <v>4060</v>
      </c>
      <c r="BR1183" s="16" t="s">
        <v>4061</v>
      </c>
      <c r="BT1183" s="16"/>
      <c r="CC1183" s="16"/>
      <c r="CF1183" s="16" t="s">
        <v>119</v>
      </c>
      <c r="CG1183" s="16" t="s">
        <v>3190</v>
      </c>
      <c r="CH1183" s="16" t="s">
        <v>4059</v>
      </c>
      <c r="CI1183" s="16" t="s">
        <v>4060</v>
      </c>
      <c r="CJ1183" s="16" t="s">
        <v>4062</v>
      </c>
      <c r="CK1183" s="16" t="s">
        <v>4063</v>
      </c>
      <c r="CL1183" s="16" t="s">
        <v>4058</v>
      </c>
      <c r="CM1183" s="16" t="s">
        <v>3357</v>
      </c>
      <c r="CN1183" s="16" t="s">
        <v>3342</v>
      </c>
      <c r="CO1183" s="16" t="s">
        <v>4064</v>
      </c>
      <c r="CS1183" s="19"/>
      <c r="CX1183" s="16"/>
      <c r="DA1183" s="16"/>
      <c r="DB1183" s="16"/>
      <c r="DC1183" s="16"/>
      <c r="DE1183" s="16"/>
      <c r="DJ1183" s="16"/>
    </row>
    <row r="1184" spans="1:114" x14ac:dyDescent="0.35">
      <c r="A1184" s="16" t="s">
        <v>1183</v>
      </c>
      <c r="C1184" t="s">
        <v>4065</v>
      </c>
      <c r="E1184"/>
      <c r="F1184" s="16" t="s">
        <v>5861</v>
      </c>
      <c r="G1184" s="16"/>
      <c r="K1184" s="16"/>
      <c r="L1184" s="16"/>
      <c r="M1184" s="16">
        <f t="shared" si="49"/>
        <v>0</v>
      </c>
      <c r="N1184" s="20"/>
      <c r="O1184" s="16" t="s">
        <v>5840</v>
      </c>
      <c r="P1184" s="16"/>
      <c r="Q1184" s="16"/>
      <c r="R1184" s="16"/>
      <c r="S1184" s="16"/>
      <c r="T1184" s="16"/>
      <c r="U1184" s="16"/>
      <c r="V1184" s="16"/>
      <c r="AB1184" s="16"/>
      <c r="AL1184" s="16"/>
      <c r="AY1184" s="30"/>
      <c r="BC1184" s="26"/>
      <c r="BH1184" s="16"/>
      <c r="BI1184" s="41"/>
      <c r="BP1184" s="16" t="s">
        <v>4066</v>
      </c>
      <c r="BQ1184" s="16" t="s">
        <v>4067</v>
      </c>
      <c r="BR1184" s="16" t="s">
        <v>4068</v>
      </c>
      <c r="BT1184" s="16"/>
      <c r="CC1184" s="16"/>
      <c r="CF1184" s="16" t="s">
        <v>119</v>
      </c>
      <c r="CG1184" s="16" t="s">
        <v>3190</v>
      </c>
      <c r="CH1184" s="16" t="s">
        <v>4066</v>
      </c>
      <c r="CI1184" s="16" t="s">
        <v>4067</v>
      </c>
      <c r="CJ1184" s="16" t="s">
        <v>4069</v>
      </c>
      <c r="CK1184" s="16" t="s">
        <v>4070</v>
      </c>
      <c r="CL1184" s="16" t="s">
        <v>4065</v>
      </c>
      <c r="CM1184" s="16" t="s">
        <v>3302</v>
      </c>
      <c r="CN1184" s="16" t="s">
        <v>3202</v>
      </c>
      <c r="CO1184" s="16" t="s">
        <v>4071</v>
      </c>
      <c r="CS1184" s="19"/>
      <c r="CX1184" s="16"/>
      <c r="DA1184" s="16"/>
      <c r="DB1184" s="16"/>
      <c r="DC1184" s="16"/>
      <c r="DE1184" s="16"/>
      <c r="DJ1184" s="16"/>
    </row>
    <row r="1185" spans="1:114" x14ac:dyDescent="0.35">
      <c r="A1185" s="16" t="s">
        <v>1183</v>
      </c>
      <c r="C1185" t="s">
        <v>4072</v>
      </c>
      <c r="E1185"/>
      <c r="F1185" s="16" t="s">
        <v>5861</v>
      </c>
      <c r="G1185" s="16"/>
      <c r="K1185" s="16"/>
      <c r="L1185" s="16"/>
      <c r="M1185" s="16">
        <f t="shared" si="49"/>
        <v>0</v>
      </c>
      <c r="N1185" s="20"/>
      <c r="O1185" s="16" t="s">
        <v>5840</v>
      </c>
      <c r="P1185" s="16"/>
      <c r="Q1185" s="16"/>
      <c r="R1185" s="16"/>
      <c r="S1185" s="16"/>
      <c r="T1185" s="16"/>
      <c r="U1185" s="16"/>
      <c r="V1185" s="16"/>
      <c r="AB1185" s="16"/>
      <c r="AL1185" s="16"/>
      <c r="AY1185" s="30"/>
      <c r="BC1185" s="26"/>
      <c r="BH1185" s="16"/>
      <c r="BI1185" s="41"/>
      <c r="BP1185" s="16" t="s">
        <v>4073</v>
      </c>
      <c r="BQ1185" s="16" t="s">
        <v>4074</v>
      </c>
      <c r="BR1185" s="16" t="s">
        <v>4075</v>
      </c>
      <c r="BT1185" s="16"/>
      <c r="CC1185" s="16"/>
      <c r="CF1185" s="16" t="s">
        <v>119</v>
      </c>
      <c r="CG1185" s="16" t="s">
        <v>3190</v>
      </c>
      <c r="CH1185" s="16" t="s">
        <v>4073</v>
      </c>
      <c r="CI1185" s="16" t="s">
        <v>4074</v>
      </c>
      <c r="CJ1185" s="16" t="s">
        <v>4076</v>
      </c>
      <c r="CK1185" s="16" t="s">
        <v>4077</v>
      </c>
      <c r="CL1185" s="16" t="s">
        <v>4072</v>
      </c>
      <c r="CM1185" s="16" t="s">
        <v>3920</v>
      </c>
      <c r="CN1185" s="16" t="s">
        <v>4049</v>
      </c>
      <c r="CO1185" s="16" t="s">
        <v>4078</v>
      </c>
      <c r="CS1185" s="19"/>
      <c r="CX1185" s="16"/>
      <c r="DA1185" s="16"/>
      <c r="DB1185" s="16"/>
      <c r="DC1185" s="16"/>
      <c r="DE1185" s="16"/>
      <c r="DJ1185" s="16"/>
    </row>
    <row r="1186" spans="1:114" x14ac:dyDescent="0.35">
      <c r="A1186" s="16" t="s">
        <v>1183</v>
      </c>
      <c r="C1186" t="s">
        <v>4079</v>
      </c>
      <c r="E1186"/>
      <c r="F1186" s="16" t="s">
        <v>5861</v>
      </c>
      <c r="G1186" s="16"/>
      <c r="K1186" s="16"/>
      <c r="L1186" s="16"/>
      <c r="M1186" s="16">
        <f t="shared" si="49"/>
        <v>0</v>
      </c>
      <c r="N1186" s="20"/>
      <c r="O1186" s="16" t="s">
        <v>5840</v>
      </c>
      <c r="P1186" s="16"/>
      <c r="Q1186" s="16"/>
      <c r="R1186" s="16"/>
      <c r="S1186" s="16"/>
      <c r="T1186" s="16"/>
      <c r="U1186" s="16"/>
      <c r="V1186" s="16"/>
      <c r="AB1186" s="16"/>
      <c r="AL1186" s="16"/>
      <c r="AY1186" s="30"/>
      <c r="BC1186" s="26"/>
      <c r="BH1186" s="16"/>
      <c r="BI1186" s="41"/>
      <c r="BP1186" s="16" t="s">
        <v>4080</v>
      </c>
      <c r="BQ1186" s="16" t="s">
        <v>4081</v>
      </c>
      <c r="BR1186" s="16" t="s">
        <v>4082</v>
      </c>
      <c r="BT1186" s="16"/>
      <c r="CC1186" s="16"/>
      <c r="CF1186" s="16" t="s">
        <v>119</v>
      </c>
      <c r="CG1186" s="16" t="s">
        <v>3190</v>
      </c>
      <c r="CH1186" s="16" t="s">
        <v>4080</v>
      </c>
      <c r="CI1186" s="16" t="s">
        <v>4081</v>
      </c>
      <c r="CJ1186" s="16" t="s">
        <v>6155</v>
      </c>
      <c r="CK1186" s="16" t="s">
        <v>4083</v>
      </c>
      <c r="CL1186" s="16" t="s">
        <v>4079</v>
      </c>
      <c r="CM1186" s="16" t="s">
        <v>3396</v>
      </c>
      <c r="CN1186" s="16" t="s">
        <v>3522</v>
      </c>
      <c r="CO1186" s="16" t="s">
        <v>4084</v>
      </c>
      <c r="CS1186" s="19"/>
      <c r="CX1186" s="16"/>
      <c r="DA1186" s="16"/>
      <c r="DB1186" s="16"/>
      <c r="DC1186" s="16"/>
      <c r="DE1186" s="16"/>
      <c r="DJ1186" s="16"/>
    </row>
    <row r="1187" spans="1:114" x14ac:dyDescent="0.35">
      <c r="A1187" s="16" t="s">
        <v>1183</v>
      </c>
      <c r="C1187" t="s">
        <v>4085</v>
      </c>
      <c r="E1187"/>
      <c r="F1187" s="16" t="s">
        <v>5861</v>
      </c>
      <c r="G1187" s="16"/>
      <c r="K1187" s="16"/>
      <c r="L1187" s="16"/>
      <c r="M1187" s="16">
        <f t="shared" si="49"/>
        <v>0</v>
      </c>
      <c r="N1187" s="20"/>
      <c r="O1187" s="16" t="s">
        <v>5840</v>
      </c>
      <c r="P1187" s="16"/>
      <c r="Q1187" s="16"/>
      <c r="R1187" s="16"/>
      <c r="S1187" s="16"/>
      <c r="T1187" s="16"/>
      <c r="U1187" s="16"/>
      <c r="V1187" s="16"/>
      <c r="AB1187" s="16"/>
      <c r="AL1187" s="16"/>
      <c r="AY1187" s="30"/>
      <c r="BC1187" s="26"/>
      <c r="BH1187" s="16"/>
      <c r="BI1187" s="41"/>
      <c r="BP1187" s="16" t="s">
        <v>4086</v>
      </c>
      <c r="BQ1187" s="16" t="s">
        <v>4087</v>
      </c>
      <c r="BR1187" s="16" t="s">
        <v>4088</v>
      </c>
      <c r="BT1187" s="16"/>
      <c r="CC1187" s="16"/>
      <c r="CF1187" s="16" t="s">
        <v>119</v>
      </c>
      <c r="CG1187" s="16" t="s">
        <v>3190</v>
      </c>
      <c r="CH1187" s="16" t="s">
        <v>4086</v>
      </c>
      <c r="CI1187" s="16" t="s">
        <v>4087</v>
      </c>
      <c r="CJ1187" s="16" t="s">
        <v>4089</v>
      </c>
      <c r="CK1187" s="16" t="s">
        <v>4090</v>
      </c>
      <c r="CL1187" s="16" t="s">
        <v>4085</v>
      </c>
      <c r="CM1187" s="16" t="s">
        <v>3920</v>
      </c>
      <c r="CN1187" s="16" t="s">
        <v>3635</v>
      </c>
      <c r="CO1187" s="16" t="s">
        <v>3279</v>
      </c>
      <c r="CS1187" s="19"/>
      <c r="CX1187" s="16"/>
      <c r="DA1187" s="16"/>
      <c r="DB1187" s="16"/>
      <c r="DC1187" s="16"/>
      <c r="DE1187" s="16"/>
      <c r="DJ1187" s="16"/>
    </row>
    <row r="1188" spans="1:114" x14ac:dyDescent="0.35">
      <c r="A1188" s="16" t="s">
        <v>1183</v>
      </c>
      <c r="C1188" t="s">
        <v>4091</v>
      </c>
      <c r="E1188"/>
      <c r="F1188" s="16" t="s">
        <v>5861</v>
      </c>
      <c r="G1188" s="16"/>
      <c r="K1188" s="16"/>
      <c r="L1188" s="16"/>
      <c r="M1188" s="16">
        <f t="shared" si="49"/>
        <v>0</v>
      </c>
      <c r="N1188" s="20"/>
      <c r="O1188" s="16" t="s">
        <v>5840</v>
      </c>
      <c r="P1188" s="16"/>
      <c r="Q1188" s="16"/>
      <c r="R1188" s="16"/>
      <c r="S1188" s="16"/>
      <c r="T1188" s="16"/>
      <c r="U1188" s="16"/>
      <c r="V1188" s="16"/>
      <c r="AB1188" s="16"/>
      <c r="AL1188" s="16"/>
      <c r="AY1188" s="30"/>
      <c r="BC1188" s="26"/>
      <c r="BH1188" s="16"/>
      <c r="BI1188" s="41"/>
      <c r="BP1188" s="16" t="s">
        <v>4092</v>
      </c>
      <c r="BQ1188" s="16" t="s">
        <v>4093</v>
      </c>
      <c r="BR1188" s="16" t="s">
        <v>4094</v>
      </c>
      <c r="BT1188" s="16"/>
      <c r="CC1188" s="16"/>
      <c r="CF1188" s="16" t="s">
        <v>119</v>
      </c>
      <c r="CG1188" s="16" t="s">
        <v>3190</v>
      </c>
      <c r="CH1188" s="16" t="s">
        <v>4092</v>
      </c>
      <c r="CI1188" s="16" t="s">
        <v>4093</v>
      </c>
      <c r="CJ1188" s="16" t="s">
        <v>4095</v>
      </c>
      <c r="CK1188" s="16" t="s">
        <v>4096</v>
      </c>
      <c r="CL1188" s="16" t="s">
        <v>4091</v>
      </c>
      <c r="CM1188" s="16" t="s">
        <v>3192</v>
      </c>
      <c r="CN1188" s="16" t="s">
        <v>4097</v>
      </c>
      <c r="CO1188" s="16" t="s">
        <v>3194</v>
      </c>
      <c r="CS1188" s="19"/>
      <c r="CX1188" s="16"/>
      <c r="DA1188" s="16"/>
      <c r="DB1188" s="16"/>
      <c r="DC1188" s="16"/>
      <c r="DE1188" s="16"/>
      <c r="DJ1188" s="16"/>
    </row>
    <row r="1189" spans="1:114" x14ac:dyDescent="0.35">
      <c r="A1189" s="16" t="s">
        <v>1183</v>
      </c>
      <c r="C1189" t="s">
        <v>4098</v>
      </c>
      <c r="E1189"/>
      <c r="F1189" s="16" t="s">
        <v>5861</v>
      </c>
      <c r="G1189" s="16"/>
      <c r="K1189" s="16"/>
      <c r="L1189" s="16"/>
      <c r="M1189" s="16">
        <f t="shared" si="49"/>
        <v>0</v>
      </c>
      <c r="N1189" s="20"/>
      <c r="O1189" s="16" t="s">
        <v>5840</v>
      </c>
      <c r="P1189" s="16"/>
      <c r="Q1189" s="16"/>
      <c r="R1189" s="16"/>
      <c r="S1189" s="16"/>
      <c r="T1189" s="16"/>
      <c r="U1189" s="16"/>
      <c r="V1189" s="16"/>
      <c r="AB1189" s="16"/>
      <c r="AL1189" s="16"/>
      <c r="AY1189" s="30"/>
      <c r="BC1189" s="26"/>
      <c r="BH1189" s="16"/>
      <c r="BI1189" s="41"/>
      <c r="BP1189" s="16" t="s">
        <v>4099</v>
      </c>
      <c r="BQ1189" s="16" t="s">
        <v>4100</v>
      </c>
      <c r="BR1189" s="16" t="s">
        <v>4101</v>
      </c>
      <c r="BT1189" s="16"/>
      <c r="CC1189" s="16"/>
      <c r="CF1189" s="16" t="s">
        <v>119</v>
      </c>
      <c r="CG1189" s="16" t="s">
        <v>3190</v>
      </c>
      <c r="CH1189" s="16" t="s">
        <v>4099</v>
      </c>
      <c r="CI1189" s="16" t="s">
        <v>4100</v>
      </c>
      <c r="CJ1189" s="16" t="s">
        <v>4102</v>
      </c>
      <c r="CK1189" s="16" t="s">
        <v>4103</v>
      </c>
      <c r="CL1189" s="16" t="s">
        <v>4098</v>
      </c>
      <c r="CM1189" s="16" t="s">
        <v>3592</v>
      </c>
      <c r="CN1189" s="16" t="s">
        <v>3219</v>
      </c>
      <c r="CO1189" s="16" t="s">
        <v>4104</v>
      </c>
      <c r="CS1189" s="19"/>
      <c r="CX1189" s="16"/>
      <c r="DA1189" s="16"/>
      <c r="DB1189" s="16"/>
      <c r="DC1189" s="16"/>
      <c r="DE1189" s="16"/>
      <c r="DJ1189" s="16"/>
    </row>
    <row r="1190" spans="1:114" x14ac:dyDescent="0.35">
      <c r="A1190" s="16" t="s">
        <v>1183</v>
      </c>
      <c r="C1190" t="s">
        <v>4105</v>
      </c>
      <c r="E1190"/>
      <c r="F1190" s="16" t="s">
        <v>5861</v>
      </c>
      <c r="G1190" s="16"/>
      <c r="K1190" s="16"/>
      <c r="L1190" s="16"/>
      <c r="M1190" s="16">
        <f t="shared" si="49"/>
        <v>0</v>
      </c>
      <c r="N1190" s="20"/>
      <c r="O1190" s="16" t="s">
        <v>5840</v>
      </c>
      <c r="P1190" s="16"/>
      <c r="Q1190" s="16"/>
      <c r="R1190" s="16"/>
      <c r="S1190" s="16"/>
      <c r="T1190" s="16"/>
      <c r="U1190" s="16"/>
      <c r="V1190" s="16"/>
      <c r="AB1190" s="16"/>
      <c r="AL1190" s="16"/>
      <c r="AY1190" s="30"/>
      <c r="BC1190" s="26"/>
      <c r="BH1190" s="16"/>
      <c r="BI1190" s="41"/>
      <c r="BP1190" s="16" t="s">
        <v>4106</v>
      </c>
      <c r="BQ1190" s="16" t="s">
        <v>4107</v>
      </c>
      <c r="BR1190" s="16" t="s">
        <v>4108</v>
      </c>
      <c r="BT1190" s="16"/>
      <c r="CC1190" s="16"/>
      <c r="CF1190" s="16" t="s">
        <v>119</v>
      </c>
      <c r="CG1190" s="16" t="s">
        <v>3190</v>
      </c>
      <c r="CH1190" s="16" t="s">
        <v>4106</v>
      </c>
      <c r="CI1190" s="16" t="s">
        <v>4107</v>
      </c>
      <c r="CJ1190" s="16" t="s">
        <v>6156</v>
      </c>
      <c r="CK1190" s="16" t="s">
        <v>4109</v>
      </c>
      <c r="CL1190" s="16" t="s">
        <v>4105</v>
      </c>
      <c r="CM1190" s="16" t="s">
        <v>3372</v>
      </c>
      <c r="CN1190" s="16" t="s">
        <v>3651</v>
      </c>
      <c r="CO1190" s="16" t="s">
        <v>3628</v>
      </c>
      <c r="CS1190" s="19"/>
      <c r="CX1190" s="16"/>
      <c r="DA1190" s="16"/>
      <c r="DB1190" s="16"/>
      <c r="DC1190" s="16"/>
      <c r="DE1190" s="16"/>
      <c r="DJ1190" s="16"/>
    </row>
    <row r="1191" spans="1:114" x14ac:dyDescent="0.35">
      <c r="A1191" s="16" t="s">
        <v>1183</v>
      </c>
      <c r="C1191" t="s">
        <v>4118</v>
      </c>
      <c r="E1191"/>
      <c r="F1191" s="16" t="s">
        <v>5861</v>
      </c>
      <c r="G1191" s="16"/>
      <c r="K1191" s="16"/>
      <c r="L1191" s="16"/>
      <c r="M1191" s="16">
        <f t="shared" si="49"/>
        <v>0</v>
      </c>
      <c r="N1191" s="20"/>
      <c r="O1191" s="16" t="s">
        <v>5840</v>
      </c>
      <c r="P1191" s="16"/>
      <c r="Q1191" s="16"/>
      <c r="R1191" s="16"/>
      <c r="S1191" s="16"/>
      <c r="T1191" s="16"/>
      <c r="U1191" s="16"/>
      <c r="V1191" s="16"/>
      <c r="AB1191" s="16"/>
      <c r="AL1191" s="16"/>
      <c r="AY1191" s="30"/>
      <c r="BC1191" s="26"/>
      <c r="BH1191" s="16"/>
      <c r="BI1191" s="41"/>
      <c r="BP1191" s="16" t="s">
        <v>4119</v>
      </c>
      <c r="BQ1191" s="16" t="s">
        <v>4120</v>
      </c>
      <c r="BR1191" s="16" t="s">
        <v>4121</v>
      </c>
      <c r="BT1191" s="16"/>
      <c r="CC1191" s="16"/>
      <c r="CF1191" s="16" t="s">
        <v>119</v>
      </c>
      <c r="CG1191" s="16" t="s">
        <v>3190</v>
      </c>
      <c r="CH1191" s="16" t="s">
        <v>4119</v>
      </c>
      <c r="CI1191" s="16" t="s">
        <v>4120</v>
      </c>
      <c r="CJ1191" s="16" t="s">
        <v>4122</v>
      </c>
      <c r="CK1191" s="16" t="s">
        <v>4123</v>
      </c>
      <c r="CL1191" s="16" t="s">
        <v>4118</v>
      </c>
      <c r="CM1191" s="16" t="s">
        <v>3201</v>
      </c>
      <c r="CN1191" s="16" t="s">
        <v>3269</v>
      </c>
      <c r="CO1191" s="16" t="s">
        <v>4124</v>
      </c>
      <c r="CS1191" s="19"/>
      <c r="CX1191" s="16"/>
      <c r="DA1191" s="16"/>
      <c r="DB1191" s="16"/>
      <c r="DC1191" s="16"/>
      <c r="DE1191" s="16"/>
      <c r="DJ1191" s="16"/>
    </row>
    <row r="1192" spans="1:114" x14ac:dyDescent="0.35">
      <c r="A1192" s="16" t="s">
        <v>1183</v>
      </c>
      <c r="C1192" t="s">
        <v>4125</v>
      </c>
      <c r="E1192"/>
      <c r="F1192" s="16" t="s">
        <v>5861</v>
      </c>
      <c r="G1192" s="16"/>
      <c r="K1192" s="16"/>
      <c r="L1192" s="16"/>
      <c r="M1192" s="16">
        <f t="shared" si="49"/>
        <v>0</v>
      </c>
      <c r="N1192" s="20"/>
      <c r="O1192" s="16" t="s">
        <v>5840</v>
      </c>
      <c r="P1192" s="16"/>
      <c r="Q1192" s="16"/>
      <c r="R1192" s="16"/>
      <c r="S1192" s="16"/>
      <c r="T1192" s="16"/>
      <c r="U1192" s="16"/>
      <c r="V1192" s="16"/>
      <c r="AB1192" s="16"/>
      <c r="AL1192" s="16"/>
      <c r="AY1192" s="30"/>
      <c r="BC1192" s="26"/>
      <c r="BH1192" s="16"/>
      <c r="BI1192" s="41"/>
      <c r="BP1192" s="16" t="s">
        <v>4126</v>
      </c>
      <c r="BQ1192" s="16" t="s">
        <v>4127</v>
      </c>
      <c r="BR1192" s="16" t="s">
        <v>4128</v>
      </c>
      <c r="BT1192" s="16"/>
      <c r="CC1192" s="16"/>
      <c r="CF1192" s="16" t="s">
        <v>119</v>
      </c>
      <c r="CG1192" s="16" t="s">
        <v>3190</v>
      </c>
      <c r="CH1192" s="16" t="s">
        <v>4126</v>
      </c>
      <c r="CI1192" s="16" t="s">
        <v>4127</v>
      </c>
      <c r="CJ1192" s="16" t="s">
        <v>4129</v>
      </c>
      <c r="CK1192" s="16" t="s">
        <v>4130</v>
      </c>
      <c r="CL1192" s="16" t="s">
        <v>4125</v>
      </c>
      <c r="CM1192" s="16" t="s">
        <v>3357</v>
      </c>
      <c r="CN1192" s="16" t="s">
        <v>4131</v>
      </c>
      <c r="CO1192" s="16" t="s">
        <v>3732</v>
      </c>
      <c r="CS1192" s="19"/>
      <c r="CX1192" s="16"/>
      <c r="DA1192" s="16"/>
      <c r="DB1192" s="16"/>
      <c r="DC1192" s="16"/>
      <c r="DE1192" s="16"/>
      <c r="DJ1192" s="16"/>
    </row>
    <row r="1193" spans="1:114" x14ac:dyDescent="0.35">
      <c r="A1193" s="16" t="s">
        <v>1183</v>
      </c>
      <c r="C1193" t="s">
        <v>4132</v>
      </c>
      <c r="E1193"/>
      <c r="F1193" s="16" t="s">
        <v>5861</v>
      </c>
      <c r="G1193" s="16"/>
      <c r="K1193" s="16"/>
      <c r="L1193" s="16"/>
      <c r="M1193" s="16">
        <f t="shared" si="49"/>
        <v>0</v>
      </c>
      <c r="N1193" s="20"/>
      <c r="O1193" s="16" t="s">
        <v>5840</v>
      </c>
      <c r="P1193" s="16"/>
      <c r="Q1193" s="16"/>
      <c r="R1193" s="16"/>
      <c r="S1193" s="16"/>
      <c r="T1193" s="16"/>
      <c r="U1193" s="16"/>
      <c r="V1193" s="16"/>
      <c r="AB1193" s="16"/>
      <c r="AL1193" s="16"/>
      <c r="AY1193" s="30"/>
      <c r="BC1193" s="26"/>
      <c r="BH1193" s="16"/>
      <c r="BI1193" s="41"/>
      <c r="BP1193" s="16" t="s">
        <v>4133</v>
      </c>
      <c r="BQ1193" s="16" t="s">
        <v>4134</v>
      </c>
      <c r="BR1193" s="16" t="s">
        <v>4135</v>
      </c>
      <c r="BT1193" s="16"/>
      <c r="CC1193" s="16"/>
      <c r="CF1193" s="16" t="s">
        <v>119</v>
      </c>
      <c r="CG1193" s="16" t="s">
        <v>3190</v>
      </c>
      <c r="CH1193" s="16" t="s">
        <v>4133</v>
      </c>
      <c r="CI1193" s="16" t="s">
        <v>4134</v>
      </c>
      <c r="CJ1193" s="16" t="s">
        <v>4136</v>
      </c>
      <c r="CK1193" s="16" t="s">
        <v>4137</v>
      </c>
      <c r="CL1193" s="16" t="s">
        <v>4132</v>
      </c>
      <c r="CM1193" s="16" t="s">
        <v>3244</v>
      </c>
      <c r="CN1193" s="16" t="s">
        <v>3202</v>
      </c>
      <c r="CO1193" s="16" t="s">
        <v>3350</v>
      </c>
      <c r="CS1193" s="19"/>
      <c r="CX1193" s="16"/>
      <c r="DA1193" s="16"/>
      <c r="DB1193" s="16"/>
      <c r="DC1193" s="16"/>
      <c r="DE1193" s="16"/>
      <c r="DJ1193" s="16"/>
    </row>
    <row r="1194" spans="1:114" x14ac:dyDescent="0.35">
      <c r="A1194" s="16" t="s">
        <v>1183</v>
      </c>
      <c r="C1194" t="s">
        <v>4138</v>
      </c>
      <c r="E1194"/>
      <c r="F1194" s="16" t="s">
        <v>5861</v>
      </c>
      <c r="G1194" s="16"/>
      <c r="K1194" s="16"/>
      <c r="L1194" s="16"/>
      <c r="M1194" s="16">
        <f t="shared" si="49"/>
        <v>0</v>
      </c>
      <c r="N1194" s="20"/>
      <c r="O1194" s="16" t="s">
        <v>5840</v>
      </c>
      <c r="P1194" s="16"/>
      <c r="Q1194" s="16"/>
      <c r="R1194" s="16"/>
      <c r="S1194" s="16"/>
      <c r="T1194" s="16"/>
      <c r="U1194" s="16"/>
      <c r="V1194" s="16"/>
      <c r="AB1194" s="16"/>
      <c r="AL1194" s="16"/>
      <c r="AY1194" s="30"/>
      <c r="BC1194" s="26"/>
      <c r="BH1194" s="16"/>
      <c r="BI1194" s="41"/>
      <c r="BP1194" s="16" t="s">
        <v>4139</v>
      </c>
      <c r="BQ1194" s="16" t="s">
        <v>4140</v>
      </c>
      <c r="BR1194" s="16" t="s">
        <v>4141</v>
      </c>
      <c r="BT1194" s="16"/>
      <c r="CC1194" s="16"/>
      <c r="CF1194" s="16" t="s">
        <v>119</v>
      </c>
      <c r="CG1194" s="16" t="s">
        <v>3190</v>
      </c>
      <c r="CH1194" s="16" t="s">
        <v>4139</v>
      </c>
      <c r="CI1194" s="16" t="s">
        <v>4140</v>
      </c>
      <c r="CJ1194" s="16" t="s">
        <v>4142</v>
      </c>
      <c r="CK1194" s="16" t="s">
        <v>4143</v>
      </c>
      <c r="CL1194" s="16" t="s">
        <v>4138</v>
      </c>
      <c r="CM1194" s="16" t="s">
        <v>3192</v>
      </c>
      <c r="CN1194" s="16" t="s">
        <v>3193</v>
      </c>
      <c r="CO1194" s="16" t="s">
        <v>4084</v>
      </c>
      <c r="CS1194" s="19"/>
      <c r="CX1194" s="16"/>
      <c r="DA1194" s="16"/>
      <c r="DB1194" s="16"/>
      <c r="DC1194" s="16"/>
      <c r="DE1194" s="16"/>
      <c r="DJ1194" s="16"/>
    </row>
    <row r="1195" spans="1:114" x14ac:dyDescent="0.35">
      <c r="A1195" s="16" t="s">
        <v>1183</v>
      </c>
      <c r="C1195" t="s">
        <v>4150</v>
      </c>
      <c r="E1195"/>
      <c r="F1195" s="16" t="s">
        <v>5861</v>
      </c>
      <c r="G1195" s="16"/>
      <c r="K1195" s="16"/>
      <c r="L1195" s="16"/>
      <c r="M1195" s="16">
        <f t="shared" si="49"/>
        <v>0</v>
      </c>
      <c r="N1195" s="20"/>
      <c r="O1195" s="16" t="s">
        <v>5840</v>
      </c>
      <c r="P1195" s="16"/>
      <c r="Q1195" s="16"/>
      <c r="R1195" s="16"/>
      <c r="S1195" s="16"/>
      <c r="T1195" s="16"/>
      <c r="U1195" s="16"/>
      <c r="V1195" s="16"/>
      <c r="AB1195" s="16"/>
      <c r="AL1195" s="16"/>
      <c r="AY1195" s="30"/>
      <c r="BC1195" s="26"/>
      <c r="BH1195" s="16"/>
      <c r="BI1195" s="41"/>
      <c r="BP1195" s="16" t="s">
        <v>4151</v>
      </c>
      <c r="BQ1195" s="16" t="s">
        <v>4152</v>
      </c>
      <c r="BR1195" s="16" t="s">
        <v>4153</v>
      </c>
      <c r="BT1195" s="16"/>
      <c r="CC1195" s="16"/>
      <c r="CF1195" s="16" t="s">
        <v>119</v>
      </c>
      <c r="CG1195" s="16" t="s">
        <v>3190</v>
      </c>
      <c r="CH1195" s="16" t="s">
        <v>4151</v>
      </c>
      <c r="CI1195" s="16" t="s">
        <v>4152</v>
      </c>
      <c r="CJ1195" s="16" t="s">
        <v>4154</v>
      </c>
      <c r="CK1195" s="16" t="s">
        <v>4155</v>
      </c>
      <c r="CL1195" s="16" t="s">
        <v>4150</v>
      </c>
      <c r="CM1195" s="16" t="s">
        <v>3920</v>
      </c>
      <c r="CN1195" s="16" t="s">
        <v>3635</v>
      </c>
      <c r="CO1195" s="16" t="s">
        <v>4156</v>
      </c>
      <c r="CS1195" s="19"/>
      <c r="CX1195" s="16"/>
      <c r="DA1195" s="16"/>
      <c r="DB1195" s="16"/>
      <c r="DC1195" s="16"/>
      <c r="DE1195" s="16"/>
      <c r="DJ1195" s="16"/>
    </row>
    <row r="1196" spans="1:114" x14ac:dyDescent="0.35">
      <c r="A1196" s="16" t="s">
        <v>1183</v>
      </c>
      <c r="C1196" t="s">
        <v>4164</v>
      </c>
      <c r="E1196"/>
      <c r="F1196" s="16" t="s">
        <v>5861</v>
      </c>
      <c r="G1196" s="16"/>
      <c r="K1196" s="16"/>
      <c r="L1196" s="16"/>
      <c r="M1196" s="16">
        <f t="shared" si="49"/>
        <v>0</v>
      </c>
      <c r="N1196" s="20"/>
      <c r="O1196" s="16" t="s">
        <v>5840</v>
      </c>
      <c r="P1196" s="16"/>
      <c r="Q1196" s="16"/>
      <c r="R1196" s="16"/>
      <c r="S1196" s="16"/>
      <c r="T1196" s="16"/>
      <c r="U1196" s="16"/>
      <c r="V1196" s="16"/>
      <c r="AB1196" s="16"/>
      <c r="AL1196" s="16"/>
      <c r="AY1196" s="30"/>
      <c r="BC1196" s="26"/>
      <c r="BH1196" s="16"/>
      <c r="BI1196" s="41"/>
      <c r="BP1196" s="16" t="s">
        <v>4165</v>
      </c>
      <c r="BQ1196" s="16" t="s">
        <v>4166</v>
      </c>
      <c r="BR1196" s="16" t="s">
        <v>4167</v>
      </c>
      <c r="BT1196" s="16"/>
      <c r="CC1196" s="16"/>
      <c r="CF1196" s="16" t="s">
        <v>119</v>
      </c>
      <c r="CG1196" s="16" t="s">
        <v>3190</v>
      </c>
      <c r="CH1196" s="16" t="s">
        <v>4165</v>
      </c>
      <c r="CI1196" s="16" t="s">
        <v>4166</v>
      </c>
      <c r="CJ1196" s="16" t="s">
        <v>4168</v>
      </c>
      <c r="CK1196" s="16" t="s">
        <v>4169</v>
      </c>
      <c r="CL1196" s="16" t="s">
        <v>4164</v>
      </c>
      <c r="CM1196" s="16" t="s">
        <v>3396</v>
      </c>
      <c r="CN1196" s="16" t="s">
        <v>3913</v>
      </c>
      <c r="CO1196" s="16" t="s">
        <v>4170</v>
      </c>
      <c r="CS1196" s="19"/>
      <c r="CX1196" s="16"/>
      <c r="DA1196" s="16"/>
      <c r="DB1196" s="16"/>
      <c r="DC1196" s="16"/>
      <c r="DE1196" s="16"/>
      <c r="DJ1196" s="16"/>
    </row>
    <row r="1197" spans="1:114" x14ac:dyDescent="0.35">
      <c r="A1197" s="16" t="s">
        <v>1183</v>
      </c>
      <c r="C1197" t="s">
        <v>4157</v>
      </c>
      <c r="E1197"/>
      <c r="F1197" s="16" t="s">
        <v>5861</v>
      </c>
      <c r="G1197" s="16"/>
      <c r="K1197" s="16"/>
      <c r="L1197" s="16"/>
      <c r="M1197" s="16">
        <f t="shared" si="49"/>
        <v>0</v>
      </c>
      <c r="N1197" s="20"/>
      <c r="O1197" s="16" t="s">
        <v>5840</v>
      </c>
      <c r="P1197" s="16"/>
      <c r="Q1197" s="16"/>
      <c r="R1197" s="16"/>
      <c r="S1197" s="16"/>
      <c r="T1197" s="16"/>
      <c r="U1197" s="16"/>
      <c r="V1197" s="16"/>
      <c r="AB1197" s="16"/>
      <c r="AL1197" s="16"/>
      <c r="AY1197" s="30"/>
      <c r="BC1197" s="26"/>
      <c r="BH1197" s="16"/>
      <c r="BI1197" s="41"/>
      <c r="BP1197" s="16" t="s">
        <v>4158</v>
      </c>
      <c r="BQ1197" s="16" t="s">
        <v>4159</v>
      </c>
      <c r="BR1197" s="16" t="s">
        <v>4160</v>
      </c>
      <c r="BT1197" s="16"/>
      <c r="CC1197" s="16"/>
      <c r="CF1197" s="16" t="s">
        <v>119</v>
      </c>
      <c r="CG1197" s="16" t="s">
        <v>3190</v>
      </c>
      <c r="CH1197" s="16" t="s">
        <v>4158</v>
      </c>
      <c r="CI1197" s="16" t="s">
        <v>4159</v>
      </c>
      <c r="CJ1197" s="16" t="s">
        <v>4161</v>
      </c>
      <c r="CK1197" s="16" t="s">
        <v>4162</v>
      </c>
      <c r="CL1197" s="16" t="s">
        <v>4157</v>
      </c>
      <c r="CM1197" s="16" t="s">
        <v>3311</v>
      </c>
      <c r="CN1197" s="16" t="s">
        <v>3219</v>
      </c>
      <c r="CO1197" s="16" t="s">
        <v>4163</v>
      </c>
      <c r="CS1197" s="19"/>
      <c r="CX1197" s="16"/>
      <c r="DA1197" s="16"/>
      <c r="DB1197" s="16"/>
      <c r="DC1197" s="16"/>
      <c r="DE1197" s="16"/>
      <c r="DJ1197" s="16"/>
    </row>
    <row r="1198" spans="1:114" x14ac:dyDescent="0.35">
      <c r="A1198" s="16" t="s">
        <v>1183</v>
      </c>
      <c r="C1198" t="s">
        <v>4171</v>
      </c>
      <c r="E1198"/>
      <c r="F1198" s="16" t="s">
        <v>5861</v>
      </c>
      <c r="G1198" s="16"/>
      <c r="K1198" s="16"/>
      <c r="L1198" s="16"/>
      <c r="M1198" s="16">
        <f t="shared" si="49"/>
        <v>0</v>
      </c>
      <c r="N1198" s="20"/>
      <c r="O1198" s="16" t="s">
        <v>5840</v>
      </c>
      <c r="P1198" s="16"/>
      <c r="Q1198" s="16"/>
      <c r="R1198" s="16"/>
      <c r="S1198" s="16"/>
      <c r="T1198" s="16"/>
      <c r="U1198" s="16"/>
      <c r="V1198" s="16"/>
      <c r="AB1198" s="16"/>
      <c r="AL1198" s="16"/>
      <c r="AY1198" s="30"/>
      <c r="BC1198" s="26"/>
      <c r="BH1198" s="16"/>
      <c r="BI1198" s="41"/>
      <c r="BP1198" s="16" t="s">
        <v>4172</v>
      </c>
      <c r="BQ1198" s="16" t="s">
        <v>4173</v>
      </c>
      <c r="BR1198" s="16" t="s">
        <v>4174</v>
      </c>
      <c r="BT1198" s="16"/>
      <c r="CC1198" s="16"/>
      <c r="CF1198" s="16" t="s">
        <v>119</v>
      </c>
      <c r="CG1198" s="16" t="s">
        <v>3190</v>
      </c>
      <c r="CH1198" s="16" t="s">
        <v>4172</v>
      </c>
      <c r="CI1198" s="16" t="s">
        <v>4173</v>
      </c>
      <c r="CJ1198" s="16" t="s">
        <v>4175</v>
      </c>
      <c r="CK1198" s="16" t="s">
        <v>4176</v>
      </c>
      <c r="CL1198" s="16" t="s">
        <v>4171</v>
      </c>
      <c r="CM1198" s="16" t="s">
        <v>3920</v>
      </c>
      <c r="CN1198" s="16" t="s">
        <v>3522</v>
      </c>
      <c r="CO1198" s="16" t="s">
        <v>3313</v>
      </c>
      <c r="CS1198" s="19"/>
      <c r="CX1198" s="16"/>
      <c r="DA1198" s="16"/>
      <c r="DB1198" s="16"/>
      <c r="DC1198" s="16"/>
      <c r="DE1198" s="16"/>
      <c r="DJ1198" s="16"/>
    </row>
    <row r="1199" spans="1:114" x14ac:dyDescent="0.35">
      <c r="A1199" s="16" t="s">
        <v>1183</v>
      </c>
      <c r="C1199" t="s">
        <v>4144</v>
      </c>
      <c r="E1199"/>
      <c r="F1199" s="16" t="s">
        <v>5861</v>
      </c>
      <c r="G1199" s="16"/>
      <c r="K1199" s="16"/>
      <c r="L1199" s="16"/>
      <c r="M1199" s="16">
        <f t="shared" si="49"/>
        <v>0</v>
      </c>
      <c r="N1199" s="20"/>
      <c r="O1199" s="16" t="s">
        <v>5840</v>
      </c>
      <c r="P1199" s="16"/>
      <c r="Q1199" s="16"/>
      <c r="R1199" s="16"/>
      <c r="S1199" s="16"/>
      <c r="T1199" s="16"/>
      <c r="U1199" s="16"/>
      <c r="V1199" s="16"/>
      <c r="AB1199" s="16"/>
      <c r="AL1199" s="16"/>
      <c r="AY1199" s="30"/>
      <c r="BC1199" s="26"/>
      <c r="BH1199" s="16"/>
      <c r="BI1199" s="41"/>
      <c r="BP1199" s="16" t="s">
        <v>4145</v>
      </c>
      <c r="BQ1199" s="16" t="s">
        <v>4146</v>
      </c>
      <c r="BR1199" s="16" t="s">
        <v>4147</v>
      </c>
      <c r="BT1199" s="16"/>
      <c r="CC1199" s="16"/>
      <c r="CF1199" s="16" t="s">
        <v>119</v>
      </c>
      <c r="CG1199" s="16" t="s">
        <v>3190</v>
      </c>
      <c r="CH1199" s="16" t="s">
        <v>4145</v>
      </c>
      <c r="CI1199" s="16" t="s">
        <v>4146</v>
      </c>
      <c r="CJ1199" s="16" t="s">
        <v>4148</v>
      </c>
      <c r="CK1199" s="16" t="s">
        <v>4149</v>
      </c>
      <c r="CL1199" s="16" t="s">
        <v>4144</v>
      </c>
      <c r="CM1199" s="16" t="s">
        <v>3920</v>
      </c>
      <c r="CN1199" s="16" t="s">
        <v>3635</v>
      </c>
      <c r="CO1199" s="16" t="s">
        <v>3313</v>
      </c>
      <c r="CS1199" s="19"/>
      <c r="CX1199" s="16"/>
      <c r="DA1199" s="16"/>
      <c r="DB1199" s="16"/>
      <c r="DC1199" s="16"/>
      <c r="DE1199" s="16"/>
      <c r="DJ1199" s="16"/>
    </row>
    <row r="1200" spans="1:114" x14ac:dyDescent="0.35">
      <c r="A1200" s="16" t="s">
        <v>1183</v>
      </c>
      <c r="C1200" t="s">
        <v>4177</v>
      </c>
      <c r="E1200"/>
      <c r="F1200" s="16" t="s">
        <v>5861</v>
      </c>
      <c r="G1200" s="16"/>
      <c r="K1200" s="16"/>
      <c r="L1200" s="16"/>
      <c r="M1200" s="16">
        <f t="shared" si="49"/>
        <v>0</v>
      </c>
      <c r="N1200" s="20"/>
      <c r="O1200" s="16" t="s">
        <v>5840</v>
      </c>
      <c r="P1200" s="16"/>
      <c r="Q1200" s="16"/>
      <c r="R1200" s="16"/>
      <c r="S1200" s="16"/>
      <c r="T1200" s="16"/>
      <c r="U1200" s="16"/>
      <c r="V1200" s="16"/>
      <c r="AB1200" s="16"/>
      <c r="AL1200" s="16"/>
      <c r="AY1200" s="30"/>
      <c r="BC1200" s="26"/>
      <c r="BH1200" s="16"/>
      <c r="BI1200" s="41"/>
      <c r="BP1200" s="16" t="s">
        <v>4178</v>
      </c>
      <c r="BQ1200" s="16" t="s">
        <v>4179</v>
      </c>
      <c r="BR1200" s="16" t="s">
        <v>4180</v>
      </c>
      <c r="BT1200" s="16"/>
      <c r="CC1200" s="16"/>
      <c r="CF1200" s="16" t="s">
        <v>119</v>
      </c>
      <c r="CG1200" s="16" t="s">
        <v>3190</v>
      </c>
      <c r="CH1200" s="16" t="s">
        <v>4178</v>
      </c>
      <c r="CI1200" s="16" t="s">
        <v>4179</v>
      </c>
      <c r="CJ1200" s="16" t="s">
        <v>4181</v>
      </c>
      <c r="CK1200" s="16" t="s">
        <v>4182</v>
      </c>
      <c r="CL1200" s="16" t="s">
        <v>4177</v>
      </c>
      <c r="CM1200" s="16" t="s">
        <v>4117</v>
      </c>
      <c r="CN1200" s="16" t="s">
        <v>3674</v>
      </c>
      <c r="CO1200" s="16" t="s">
        <v>3246</v>
      </c>
      <c r="CS1200" s="19"/>
      <c r="CX1200" s="16"/>
      <c r="DA1200" s="16"/>
      <c r="DB1200" s="16"/>
      <c r="DC1200" s="16"/>
      <c r="DE1200" s="16"/>
      <c r="DJ1200" s="16"/>
    </row>
    <row r="1201" spans="1:114" x14ac:dyDescent="0.35">
      <c r="A1201" s="16" t="s">
        <v>1183</v>
      </c>
      <c r="C1201" t="s">
        <v>4183</v>
      </c>
      <c r="E1201"/>
      <c r="F1201" s="16" t="s">
        <v>5861</v>
      </c>
      <c r="G1201" s="16"/>
      <c r="K1201" s="16"/>
      <c r="L1201" s="16"/>
      <c r="M1201" s="16">
        <f t="shared" si="49"/>
        <v>0</v>
      </c>
      <c r="N1201" s="20"/>
      <c r="O1201" s="16" t="s">
        <v>5840</v>
      </c>
      <c r="P1201" s="16"/>
      <c r="Q1201" s="16"/>
      <c r="R1201" s="16"/>
      <c r="S1201" s="16"/>
      <c r="T1201" s="16"/>
      <c r="U1201" s="16"/>
      <c r="V1201" s="16"/>
      <c r="AB1201" s="16"/>
      <c r="AL1201" s="16"/>
      <c r="AY1201" s="30"/>
      <c r="BC1201" s="26"/>
      <c r="BH1201" s="16"/>
      <c r="BI1201" s="41"/>
      <c r="BP1201" s="16" t="s">
        <v>4184</v>
      </c>
      <c r="BQ1201" s="16" t="s">
        <v>4185</v>
      </c>
      <c r="BR1201" s="16" t="s">
        <v>4186</v>
      </c>
      <c r="BT1201" s="16"/>
      <c r="CC1201" s="16"/>
      <c r="CF1201" s="16" t="s">
        <v>119</v>
      </c>
      <c r="CG1201" s="16" t="s">
        <v>3190</v>
      </c>
      <c r="CH1201" s="16" t="s">
        <v>4184</v>
      </c>
      <c r="CI1201" s="16" t="s">
        <v>4185</v>
      </c>
      <c r="CJ1201" s="16" t="s">
        <v>4187</v>
      </c>
      <c r="CK1201" s="16" t="s">
        <v>4188</v>
      </c>
      <c r="CL1201" s="16" t="s">
        <v>4183</v>
      </c>
      <c r="CM1201" s="16" t="s">
        <v>3244</v>
      </c>
      <c r="CN1201" s="16" t="s">
        <v>4189</v>
      </c>
      <c r="CO1201" s="16" t="s">
        <v>3270</v>
      </c>
      <c r="CS1201" s="19"/>
      <c r="CX1201" s="16"/>
      <c r="DA1201" s="16"/>
      <c r="DB1201" s="16"/>
      <c r="DC1201" s="16"/>
      <c r="DE1201" s="16"/>
      <c r="DJ1201" s="16"/>
    </row>
    <row r="1202" spans="1:114" x14ac:dyDescent="0.35">
      <c r="A1202" s="16" t="s">
        <v>1183</v>
      </c>
      <c r="C1202" t="s">
        <v>4190</v>
      </c>
      <c r="E1202"/>
      <c r="F1202" s="16" t="s">
        <v>5861</v>
      </c>
      <c r="G1202" s="16"/>
      <c r="K1202" s="16"/>
      <c r="L1202" s="16"/>
      <c r="M1202" s="16">
        <f t="shared" si="49"/>
        <v>0</v>
      </c>
      <c r="N1202" s="20"/>
      <c r="O1202" s="16" t="s">
        <v>5840</v>
      </c>
      <c r="P1202" s="16"/>
      <c r="Q1202" s="16"/>
      <c r="R1202" s="16"/>
      <c r="S1202" s="16"/>
      <c r="T1202" s="16"/>
      <c r="U1202" s="16"/>
      <c r="V1202" s="16"/>
      <c r="AB1202" s="16"/>
      <c r="AL1202" s="16"/>
      <c r="AY1202" s="30"/>
      <c r="BC1202" s="26"/>
      <c r="BH1202" s="16"/>
      <c r="BI1202" s="41"/>
      <c r="BP1202" s="16" t="s">
        <v>4191</v>
      </c>
      <c r="BQ1202" s="16" t="s">
        <v>4192</v>
      </c>
      <c r="BR1202" s="16" t="s">
        <v>4193</v>
      </c>
      <c r="BT1202" s="16"/>
      <c r="CC1202" s="16"/>
      <c r="CF1202" s="16" t="s">
        <v>119</v>
      </c>
      <c r="CG1202" s="16" t="s">
        <v>3190</v>
      </c>
      <c r="CH1202" s="16" t="s">
        <v>4191</v>
      </c>
      <c r="CI1202" s="16" t="s">
        <v>4192</v>
      </c>
      <c r="CJ1202" s="16" t="s">
        <v>4194</v>
      </c>
      <c r="CK1202" s="16" t="s">
        <v>4195</v>
      </c>
      <c r="CL1202" s="16" t="s">
        <v>4190</v>
      </c>
      <c r="CM1202" s="16" t="s">
        <v>3486</v>
      </c>
      <c r="CN1202" s="16" t="s">
        <v>3211</v>
      </c>
      <c r="CO1202" s="16" t="s">
        <v>3194</v>
      </c>
      <c r="CS1202" s="19"/>
      <c r="CX1202" s="16"/>
      <c r="DA1202" s="16"/>
      <c r="DB1202" s="16"/>
      <c r="DC1202" s="16"/>
      <c r="DE1202" s="16"/>
      <c r="DJ1202" s="16"/>
    </row>
    <row r="1203" spans="1:114" x14ac:dyDescent="0.35">
      <c r="A1203" s="16" t="s">
        <v>1183</v>
      </c>
      <c r="C1203" t="s">
        <v>4197</v>
      </c>
      <c r="E1203"/>
      <c r="F1203" s="16" t="s">
        <v>5861</v>
      </c>
      <c r="G1203" s="16"/>
      <c r="K1203" s="16"/>
      <c r="L1203" s="16"/>
      <c r="M1203" s="16">
        <f t="shared" si="49"/>
        <v>0</v>
      </c>
      <c r="N1203" s="20"/>
      <c r="O1203" s="16" t="s">
        <v>5840</v>
      </c>
      <c r="P1203" s="16"/>
      <c r="Q1203" s="16"/>
      <c r="R1203" s="16"/>
      <c r="S1203" s="16"/>
      <c r="T1203" s="16"/>
      <c r="U1203" s="16"/>
      <c r="V1203" s="16"/>
      <c r="AB1203" s="16"/>
      <c r="AL1203" s="16"/>
      <c r="AY1203" s="30"/>
      <c r="BC1203" s="26"/>
      <c r="BH1203" s="16"/>
      <c r="BI1203" s="41"/>
      <c r="BP1203" s="16" t="s">
        <v>4198</v>
      </c>
      <c r="BQ1203" s="16" t="s">
        <v>4199</v>
      </c>
      <c r="BR1203" s="16" t="s">
        <v>4200</v>
      </c>
      <c r="BT1203" s="16"/>
      <c r="CC1203" s="16"/>
      <c r="CF1203" s="16" t="s">
        <v>119</v>
      </c>
      <c r="CG1203" s="16" t="s">
        <v>3190</v>
      </c>
      <c r="CH1203" s="16" t="s">
        <v>4198</v>
      </c>
      <c r="CI1203" s="16" t="s">
        <v>4199</v>
      </c>
      <c r="CJ1203" s="16" t="s">
        <v>6130</v>
      </c>
      <c r="CK1203" s="16" t="s">
        <v>4201</v>
      </c>
      <c r="CL1203" s="16" t="s">
        <v>4197</v>
      </c>
      <c r="CM1203" s="16" t="s">
        <v>3746</v>
      </c>
      <c r="CN1203" s="16" t="s">
        <v>4202</v>
      </c>
      <c r="CO1203" s="16" t="s">
        <v>3343</v>
      </c>
      <c r="CS1203" s="19"/>
      <c r="CX1203" s="16"/>
      <c r="DA1203" s="16"/>
      <c r="DB1203" s="16"/>
      <c r="DC1203" s="16"/>
      <c r="DE1203" s="16"/>
      <c r="DJ1203" s="16"/>
    </row>
    <row r="1204" spans="1:114" x14ac:dyDescent="0.35">
      <c r="A1204" s="16" t="s">
        <v>1183</v>
      </c>
      <c r="C1204" t="s">
        <v>4203</v>
      </c>
      <c r="E1204"/>
      <c r="F1204" s="16" t="s">
        <v>5861</v>
      </c>
      <c r="G1204" s="16"/>
      <c r="K1204" s="16"/>
      <c r="L1204" s="16"/>
      <c r="M1204" s="16">
        <f t="shared" si="49"/>
        <v>0</v>
      </c>
      <c r="N1204" s="20"/>
      <c r="O1204" s="16" t="s">
        <v>5840</v>
      </c>
      <c r="P1204" s="16"/>
      <c r="Q1204" s="16"/>
      <c r="R1204" s="16"/>
      <c r="S1204" s="16"/>
      <c r="T1204" s="16"/>
      <c r="U1204" s="16"/>
      <c r="V1204" s="16"/>
      <c r="AB1204" s="16"/>
      <c r="AL1204" s="16"/>
      <c r="AY1204" s="30"/>
      <c r="BC1204" s="26"/>
      <c r="BH1204" s="16"/>
      <c r="BI1204" s="41"/>
      <c r="BP1204" s="16" t="s">
        <v>4204</v>
      </c>
      <c r="BQ1204" s="16" t="s">
        <v>4205</v>
      </c>
      <c r="BR1204" s="16" t="s">
        <v>4206</v>
      </c>
      <c r="BT1204" s="16"/>
      <c r="CC1204" s="16"/>
      <c r="CF1204" s="16" t="s">
        <v>119</v>
      </c>
      <c r="CG1204" s="16" t="s">
        <v>3190</v>
      </c>
      <c r="CH1204" s="16" t="s">
        <v>4204</v>
      </c>
      <c r="CI1204" s="16" t="s">
        <v>4205</v>
      </c>
      <c r="CJ1204" s="16" t="s">
        <v>4207</v>
      </c>
      <c r="CK1204" s="16" t="s">
        <v>4208</v>
      </c>
      <c r="CL1204" s="16" t="s">
        <v>4203</v>
      </c>
      <c r="CM1204" s="16" t="s">
        <v>3607</v>
      </c>
      <c r="CN1204" s="16" t="s">
        <v>4097</v>
      </c>
      <c r="CO1204" s="16" t="s">
        <v>3220</v>
      </c>
      <c r="CS1204" s="19"/>
      <c r="CX1204" s="16"/>
      <c r="DA1204" s="16"/>
      <c r="DB1204" s="16"/>
      <c r="DC1204" s="16"/>
      <c r="DE1204" s="16"/>
      <c r="DJ1204" s="16"/>
    </row>
    <row r="1205" spans="1:114" x14ac:dyDescent="0.35">
      <c r="A1205" s="16" t="s">
        <v>1183</v>
      </c>
      <c r="C1205" t="s">
        <v>4209</v>
      </c>
      <c r="E1205"/>
      <c r="F1205" s="16" t="s">
        <v>5861</v>
      </c>
      <c r="G1205" s="16"/>
      <c r="K1205" s="16"/>
      <c r="L1205" s="16"/>
      <c r="M1205" s="16">
        <f t="shared" si="49"/>
        <v>0</v>
      </c>
      <c r="N1205" s="20"/>
      <c r="O1205" s="16" t="s">
        <v>5840</v>
      </c>
      <c r="P1205" s="16"/>
      <c r="Q1205" s="16"/>
      <c r="R1205" s="16"/>
      <c r="S1205" s="16"/>
      <c r="T1205" s="16"/>
      <c r="U1205" s="16"/>
      <c r="V1205" s="16"/>
      <c r="AB1205" s="16"/>
      <c r="AL1205" s="16"/>
      <c r="AY1205" s="30"/>
      <c r="BC1205" s="26"/>
      <c r="BH1205" s="16"/>
      <c r="BI1205" s="41"/>
      <c r="BP1205" s="16" t="s">
        <v>4210</v>
      </c>
      <c r="BQ1205" s="16" t="s">
        <v>4211</v>
      </c>
      <c r="BR1205" s="16" t="s">
        <v>4212</v>
      </c>
      <c r="BT1205" s="16"/>
      <c r="CC1205" s="16"/>
      <c r="CF1205" s="16" t="s">
        <v>119</v>
      </c>
      <c r="CG1205" s="16" t="s">
        <v>3190</v>
      </c>
      <c r="CH1205" s="16" t="s">
        <v>4210</v>
      </c>
      <c r="CI1205" s="16" t="s">
        <v>4211</v>
      </c>
      <c r="CJ1205" s="16" t="s">
        <v>4213</v>
      </c>
      <c r="CK1205" s="16" t="s">
        <v>4214</v>
      </c>
      <c r="CL1205" s="16" t="s">
        <v>4209</v>
      </c>
      <c r="CM1205" s="16" t="s">
        <v>3294</v>
      </c>
      <c r="CN1205" s="16" t="s">
        <v>4215</v>
      </c>
      <c r="CO1205" s="16" t="s">
        <v>3815</v>
      </c>
      <c r="CS1205" s="19"/>
      <c r="CX1205" s="16"/>
      <c r="DA1205" s="16"/>
      <c r="DB1205" s="16"/>
      <c r="DC1205" s="16"/>
      <c r="DE1205" s="16"/>
      <c r="DJ1205" s="16"/>
    </row>
    <row r="1206" spans="1:114" x14ac:dyDescent="0.35">
      <c r="A1206" s="16" t="s">
        <v>1183</v>
      </c>
      <c r="C1206" t="s">
        <v>4218</v>
      </c>
      <c r="E1206"/>
      <c r="F1206" s="16" t="s">
        <v>5861</v>
      </c>
      <c r="G1206" s="16"/>
      <c r="K1206" s="16"/>
      <c r="L1206" s="16"/>
      <c r="M1206" s="16">
        <f t="shared" si="49"/>
        <v>0</v>
      </c>
      <c r="N1206" s="20"/>
      <c r="O1206" s="16" t="s">
        <v>5840</v>
      </c>
      <c r="P1206" s="16"/>
      <c r="Q1206" s="16"/>
      <c r="R1206" s="16"/>
      <c r="S1206" s="16"/>
      <c r="T1206" s="16"/>
      <c r="U1206" s="16"/>
      <c r="V1206" s="16"/>
      <c r="AB1206" s="16"/>
      <c r="AL1206" s="16"/>
      <c r="AR1206" s="16" t="s">
        <v>4217</v>
      </c>
      <c r="AS1206" s="16" t="s">
        <v>4216</v>
      </c>
      <c r="AY1206" s="30"/>
      <c r="BC1206" s="26"/>
      <c r="BH1206" s="16"/>
      <c r="BI1206" s="41"/>
      <c r="BP1206" s="16" t="s">
        <v>4219</v>
      </c>
      <c r="BQ1206" s="16" t="s">
        <v>4220</v>
      </c>
      <c r="BR1206" s="16" t="s">
        <v>4221</v>
      </c>
      <c r="BT1206" s="16"/>
      <c r="CC1206" s="16"/>
      <c r="CF1206" s="16" t="s">
        <v>119</v>
      </c>
      <c r="CG1206" s="16" t="s">
        <v>3190</v>
      </c>
      <c r="CH1206" s="16" t="s">
        <v>4219</v>
      </c>
      <c r="CI1206" s="16" t="s">
        <v>4220</v>
      </c>
      <c r="CJ1206" s="16" t="s">
        <v>4222</v>
      </c>
      <c r="CK1206" s="16" t="s">
        <v>4223</v>
      </c>
      <c r="CL1206" s="16" t="s">
        <v>4218</v>
      </c>
      <c r="CM1206" s="16" t="s">
        <v>3437</v>
      </c>
      <c r="CN1206" s="16" t="s">
        <v>3202</v>
      </c>
      <c r="CO1206" s="16" t="s">
        <v>4224</v>
      </c>
      <c r="CS1206" s="19"/>
      <c r="CX1206" s="16"/>
      <c r="DA1206" s="16"/>
      <c r="DB1206" s="16"/>
      <c r="DC1206" s="16"/>
      <c r="DE1206" s="16"/>
      <c r="DJ1206" s="16"/>
    </row>
    <row r="1207" spans="1:114" x14ac:dyDescent="0.35">
      <c r="A1207" s="16" t="s">
        <v>1183</v>
      </c>
      <c r="C1207" t="s">
        <v>4225</v>
      </c>
      <c r="E1207"/>
      <c r="F1207" s="16" t="s">
        <v>5861</v>
      </c>
      <c r="G1207" s="16"/>
      <c r="K1207" s="16"/>
      <c r="L1207" s="16"/>
      <c r="M1207" s="16">
        <f t="shared" si="49"/>
        <v>0</v>
      </c>
      <c r="N1207" s="20"/>
      <c r="O1207" s="16" t="s">
        <v>5840</v>
      </c>
      <c r="P1207" s="16"/>
      <c r="Q1207" s="16"/>
      <c r="R1207" s="16"/>
      <c r="S1207" s="16"/>
      <c r="T1207" s="16"/>
      <c r="U1207" s="16"/>
      <c r="V1207" s="16"/>
      <c r="AB1207" s="16"/>
      <c r="AL1207" s="16"/>
      <c r="AY1207" s="30"/>
      <c r="BC1207" s="26"/>
      <c r="BH1207" s="16"/>
      <c r="BI1207" s="41"/>
      <c r="BP1207" s="16" t="s">
        <v>4226</v>
      </c>
      <c r="BQ1207" s="16" t="s">
        <v>4227</v>
      </c>
      <c r="BR1207" s="16" t="s">
        <v>4228</v>
      </c>
      <c r="BT1207" s="16"/>
      <c r="CC1207" s="16"/>
      <c r="CF1207" s="16" t="s">
        <v>119</v>
      </c>
      <c r="CG1207" s="16" t="s">
        <v>3190</v>
      </c>
      <c r="CH1207" s="16" t="s">
        <v>4226</v>
      </c>
      <c r="CI1207" s="16" t="s">
        <v>4227</v>
      </c>
      <c r="CJ1207" s="16" t="s">
        <v>4229</v>
      </c>
      <c r="CK1207" s="16" t="s">
        <v>4230</v>
      </c>
      <c r="CL1207" s="16" t="s">
        <v>4225</v>
      </c>
      <c r="CM1207" s="16" t="s">
        <v>3396</v>
      </c>
      <c r="CN1207" s="16" t="s">
        <v>3263</v>
      </c>
      <c r="CO1207" s="16" t="s">
        <v>3539</v>
      </c>
      <c r="CS1207" s="19"/>
      <c r="CX1207" s="16"/>
      <c r="DA1207" s="16"/>
      <c r="DB1207" s="16"/>
      <c r="DC1207" s="16"/>
      <c r="DE1207" s="16"/>
      <c r="DJ1207" s="16"/>
    </row>
    <row r="1208" spans="1:114" x14ac:dyDescent="0.35">
      <c r="A1208" s="16" t="s">
        <v>1183</v>
      </c>
      <c r="C1208" t="s">
        <v>4231</v>
      </c>
      <c r="E1208"/>
      <c r="F1208" s="16" t="s">
        <v>5861</v>
      </c>
      <c r="G1208" s="16"/>
      <c r="K1208" s="16"/>
      <c r="L1208" s="16"/>
      <c r="M1208" s="16">
        <f t="shared" si="49"/>
        <v>0</v>
      </c>
      <c r="N1208" s="20"/>
      <c r="O1208" s="16" t="s">
        <v>5840</v>
      </c>
      <c r="P1208" s="16"/>
      <c r="Q1208" s="16"/>
      <c r="R1208" s="16"/>
      <c r="S1208" s="16"/>
      <c r="T1208" s="16"/>
      <c r="U1208" s="16"/>
      <c r="V1208" s="16"/>
      <c r="AB1208" s="16"/>
      <c r="AL1208" s="16"/>
      <c r="AY1208" s="30"/>
      <c r="BC1208" s="26"/>
      <c r="BH1208" s="16"/>
      <c r="BI1208" s="41"/>
      <c r="BP1208" s="16" t="s">
        <v>4232</v>
      </c>
      <c r="BQ1208" s="16" t="s">
        <v>4233</v>
      </c>
      <c r="BR1208" s="16" t="s">
        <v>4234</v>
      </c>
      <c r="BT1208" s="16"/>
      <c r="CC1208" s="16"/>
      <c r="CF1208" s="16" t="s">
        <v>119</v>
      </c>
      <c r="CG1208" s="16" t="s">
        <v>3190</v>
      </c>
      <c r="CH1208" s="16" t="s">
        <v>4232</v>
      </c>
      <c r="CI1208" s="16" t="s">
        <v>4233</v>
      </c>
      <c r="CJ1208" s="16" t="s">
        <v>4235</v>
      </c>
      <c r="CK1208" s="16" t="s">
        <v>4236</v>
      </c>
      <c r="CL1208" s="16" t="s">
        <v>4231</v>
      </c>
      <c r="CM1208" s="16" t="s">
        <v>3201</v>
      </c>
      <c r="CN1208" s="16" t="s">
        <v>4237</v>
      </c>
      <c r="CO1208" s="16" t="s">
        <v>4238</v>
      </c>
      <c r="CS1208" s="19"/>
      <c r="CX1208" s="16"/>
      <c r="DA1208" s="16"/>
      <c r="DB1208" s="16"/>
      <c r="DC1208" s="16"/>
      <c r="DE1208" s="16"/>
      <c r="DJ1208" s="16"/>
    </row>
    <row r="1209" spans="1:114" x14ac:dyDescent="0.35">
      <c r="A1209" s="16" t="s">
        <v>1183</v>
      </c>
      <c r="C1209" t="s">
        <v>4239</v>
      </c>
      <c r="E1209"/>
      <c r="F1209" s="16" t="s">
        <v>5861</v>
      </c>
      <c r="G1209" s="16"/>
      <c r="K1209" s="16"/>
      <c r="L1209" s="16"/>
      <c r="M1209" s="16">
        <f t="shared" si="49"/>
        <v>0</v>
      </c>
      <c r="N1209" s="20"/>
      <c r="O1209" s="16" t="s">
        <v>5840</v>
      </c>
      <c r="P1209" s="16"/>
      <c r="Q1209" s="16"/>
      <c r="R1209" s="16"/>
      <c r="S1209" s="16"/>
      <c r="T1209" s="16"/>
      <c r="U1209" s="16"/>
      <c r="V1209" s="16"/>
      <c r="AB1209" s="16"/>
      <c r="AL1209" s="16"/>
      <c r="AY1209" s="30"/>
      <c r="BC1209" s="26"/>
      <c r="BH1209" s="16"/>
      <c r="BI1209" s="41"/>
      <c r="BP1209" s="16" t="s">
        <v>4240</v>
      </c>
      <c r="BQ1209" s="16" t="s">
        <v>4241</v>
      </c>
      <c r="BR1209" s="16" t="s">
        <v>4242</v>
      </c>
      <c r="BT1209" s="16"/>
      <c r="CC1209" s="16"/>
      <c r="CF1209" s="16" t="s">
        <v>119</v>
      </c>
      <c r="CG1209" s="16" t="s">
        <v>3190</v>
      </c>
      <c r="CH1209" s="16" t="s">
        <v>4240</v>
      </c>
      <c r="CI1209" s="16" t="s">
        <v>4241</v>
      </c>
      <c r="CJ1209" s="16" t="s">
        <v>6131</v>
      </c>
      <c r="CK1209" s="16" t="s">
        <v>4243</v>
      </c>
      <c r="CL1209" s="16" t="s">
        <v>4239</v>
      </c>
      <c r="CM1209" s="16" t="s">
        <v>3920</v>
      </c>
      <c r="CN1209" s="16" t="s">
        <v>3635</v>
      </c>
      <c r="CO1209" s="16" t="s">
        <v>3313</v>
      </c>
      <c r="CS1209" s="19"/>
      <c r="CX1209" s="16"/>
      <c r="DA1209" s="16"/>
      <c r="DB1209" s="16"/>
      <c r="DC1209" s="16"/>
      <c r="DE1209" s="16"/>
      <c r="DJ1209" s="16"/>
    </row>
    <row r="1210" spans="1:114" x14ac:dyDescent="0.35">
      <c r="A1210" s="16" t="s">
        <v>1183</v>
      </c>
      <c r="C1210" t="s">
        <v>4244</v>
      </c>
      <c r="E1210"/>
      <c r="F1210" s="16" t="s">
        <v>5861</v>
      </c>
      <c r="G1210" s="16"/>
      <c r="K1210" s="16"/>
      <c r="L1210" s="16"/>
      <c r="M1210" s="16">
        <f t="shared" si="49"/>
        <v>0</v>
      </c>
      <c r="N1210" s="20"/>
      <c r="O1210" s="16" t="s">
        <v>5840</v>
      </c>
      <c r="P1210" s="16"/>
      <c r="Q1210" s="16"/>
      <c r="R1210" s="16"/>
      <c r="S1210" s="16"/>
      <c r="T1210" s="16"/>
      <c r="U1210" s="16"/>
      <c r="V1210" s="16"/>
      <c r="AB1210" s="16"/>
      <c r="AL1210" s="16"/>
      <c r="AY1210" s="30"/>
      <c r="BC1210" s="26"/>
      <c r="BH1210" s="16"/>
      <c r="BI1210" s="41"/>
      <c r="BP1210" s="16" t="s">
        <v>4245</v>
      </c>
      <c r="BQ1210" s="16" t="s">
        <v>4246</v>
      </c>
      <c r="BR1210" s="16" t="s">
        <v>4247</v>
      </c>
      <c r="BT1210" s="16"/>
      <c r="CC1210" s="16"/>
      <c r="CF1210" s="16" t="s">
        <v>119</v>
      </c>
      <c r="CG1210" s="16" t="s">
        <v>3190</v>
      </c>
      <c r="CH1210" s="16" t="s">
        <v>4245</v>
      </c>
      <c r="CI1210" s="16" t="s">
        <v>4246</v>
      </c>
      <c r="CJ1210" s="16" t="s">
        <v>4248</v>
      </c>
      <c r="CK1210" s="16" t="s">
        <v>4249</v>
      </c>
      <c r="CL1210" s="16" t="s">
        <v>4244</v>
      </c>
      <c r="CM1210" s="16" t="s">
        <v>4250</v>
      </c>
      <c r="CN1210" s="16" t="s">
        <v>3635</v>
      </c>
      <c r="CO1210" s="16" t="s">
        <v>3230</v>
      </c>
      <c r="CS1210" s="19"/>
      <c r="CX1210" s="16"/>
      <c r="DA1210" s="16"/>
      <c r="DB1210" s="16"/>
      <c r="DC1210" s="16"/>
      <c r="DE1210" s="16"/>
      <c r="DJ1210" s="16"/>
    </row>
    <row r="1211" spans="1:114" x14ac:dyDescent="0.35">
      <c r="A1211" s="16" t="s">
        <v>1183</v>
      </c>
      <c r="C1211" t="s">
        <v>4251</v>
      </c>
      <c r="E1211"/>
      <c r="F1211" s="16" t="s">
        <v>5861</v>
      </c>
      <c r="G1211" s="16"/>
      <c r="K1211" s="16"/>
      <c r="L1211" s="16"/>
      <c r="M1211" s="16">
        <f t="shared" si="49"/>
        <v>0</v>
      </c>
      <c r="N1211" s="20"/>
      <c r="O1211" s="16" t="s">
        <v>5840</v>
      </c>
      <c r="P1211" s="16"/>
      <c r="Q1211" s="16"/>
      <c r="R1211" s="16"/>
      <c r="S1211" s="16"/>
      <c r="T1211" s="16"/>
      <c r="U1211" s="16"/>
      <c r="V1211" s="16"/>
      <c r="AB1211" s="16"/>
      <c r="AL1211" s="16"/>
      <c r="AY1211" s="30"/>
      <c r="BC1211" s="26"/>
      <c r="BH1211" s="16"/>
      <c r="BI1211" s="41"/>
      <c r="BP1211" s="16" t="s">
        <v>4252</v>
      </c>
      <c r="BQ1211" s="16" t="s">
        <v>4253</v>
      </c>
      <c r="BR1211" s="16" t="s">
        <v>4254</v>
      </c>
      <c r="BT1211" s="16"/>
      <c r="CC1211" s="16"/>
      <c r="CF1211" s="16" t="s">
        <v>119</v>
      </c>
      <c r="CG1211" s="16" t="s">
        <v>3190</v>
      </c>
      <c r="CH1211" s="16" t="s">
        <v>4252</v>
      </c>
      <c r="CI1211" s="16" t="s">
        <v>4253</v>
      </c>
      <c r="CJ1211" s="16" t="s">
        <v>4255</v>
      </c>
      <c r="CK1211" s="16" t="s">
        <v>4256</v>
      </c>
      <c r="CL1211" s="16" t="s">
        <v>4251</v>
      </c>
      <c r="CM1211" s="16" t="s">
        <v>3327</v>
      </c>
      <c r="CN1211" s="16" t="s">
        <v>3681</v>
      </c>
      <c r="CO1211" s="16" t="s">
        <v>3468</v>
      </c>
      <c r="CS1211" s="19"/>
      <c r="CX1211" s="16"/>
      <c r="DA1211" s="16"/>
      <c r="DB1211" s="16"/>
      <c r="DC1211" s="16"/>
      <c r="DE1211" s="16"/>
      <c r="DJ1211" s="16"/>
    </row>
    <row r="1212" spans="1:114" x14ac:dyDescent="0.35">
      <c r="A1212" s="16" t="s">
        <v>1183</v>
      </c>
      <c r="C1212" t="s">
        <v>4264</v>
      </c>
      <c r="E1212"/>
      <c r="F1212" s="16" t="s">
        <v>5861</v>
      </c>
      <c r="G1212" s="16"/>
      <c r="K1212" s="16"/>
      <c r="L1212" s="16"/>
      <c r="M1212" s="16">
        <f t="shared" si="49"/>
        <v>0</v>
      </c>
      <c r="N1212" s="20"/>
      <c r="O1212" s="16" t="s">
        <v>5840</v>
      </c>
      <c r="P1212" s="16"/>
      <c r="Q1212" s="16"/>
      <c r="R1212" s="16"/>
      <c r="S1212" s="16"/>
      <c r="T1212" s="16"/>
      <c r="U1212" s="16"/>
      <c r="V1212" s="16"/>
      <c r="AB1212" s="16"/>
      <c r="AL1212" s="16"/>
      <c r="AY1212" s="30"/>
      <c r="BC1212" s="26"/>
      <c r="BH1212" s="16"/>
      <c r="BI1212" s="41"/>
      <c r="BP1212" s="16" t="s">
        <v>4265</v>
      </c>
      <c r="BQ1212" s="16" t="s">
        <v>4266</v>
      </c>
      <c r="BR1212" s="16" t="s">
        <v>4267</v>
      </c>
      <c r="BT1212" s="16"/>
      <c r="CC1212" s="16"/>
      <c r="CF1212" s="16" t="s">
        <v>119</v>
      </c>
      <c r="CG1212" s="16" t="s">
        <v>3190</v>
      </c>
      <c r="CH1212" s="16" t="s">
        <v>4265</v>
      </c>
      <c r="CI1212" s="16" t="s">
        <v>4266</v>
      </c>
      <c r="CJ1212" s="16" t="s">
        <v>4268</v>
      </c>
      <c r="CK1212" s="16" t="s">
        <v>4269</v>
      </c>
      <c r="CL1212" s="16" t="s">
        <v>4264</v>
      </c>
      <c r="CM1212" s="16" t="s">
        <v>3494</v>
      </c>
      <c r="CN1212" s="16" t="s">
        <v>4270</v>
      </c>
      <c r="CO1212" s="16" t="s">
        <v>3405</v>
      </c>
      <c r="CS1212" s="19"/>
      <c r="CX1212" s="16"/>
      <c r="DA1212" s="16"/>
      <c r="DB1212" s="16"/>
      <c r="DC1212" s="16"/>
      <c r="DE1212" s="16"/>
      <c r="DJ1212" s="16"/>
    </row>
    <row r="1213" spans="1:114" x14ac:dyDescent="0.35">
      <c r="A1213" s="16" t="s">
        <v>1183</v>
      </c>
      <c r="C1213" t="s">
        <v>4257</v>
      </c>
      <c r="E1213"/>
      <c r="F1213" s="16" t="s">
        <v>5861</v>
      </c>
      <c r="G1213" s="16"/>
      <c r="K1213" s="16"/>
      <c r="L1213" s="16"/>
      <c r="M1213" s="16">
        <f t="shared" si="49"/>
        <v>0</v>
      </c>
      <c r="N1213" s="20"/>
      <c r="O1213" s="16" t="s">
        <v>5840</v>
      </c>
      <c r="P1213" s="16"/>
      <c r="Q1213" s="16"/>
      <c r="R1213" s="16"/>
      <c r="S1213" s="16"/>
      <c r="T1213" s="16"/>
      <c r="U1213" s="16"/>
      <c r="V1213" s="16"/>
      <c r="AB1213" s="16"/>
      <c r="AL1213" s="16"/>
      <c r="AY1213" s="30"/>
      <c r="BC1213" s="26"/>
      <c r="BH1213" s="16"/>
      <c r="BI1213" s="41"/>
      <c r="BP1213" s="16" t="s">
        <v>4258</v>
      </c>
      <c r="BQ1213" s="16" t="s">
        <v>4259</v>
      </c>
      <c r="BR1213" s="16" t="s">
        <v>4260</v>
      </c>
      <c r="BT1213" s="16"/>
      <c r="CC1213" s="16"/>
      <c r="CF1213" s="16" t="s">
        <v>119</v>
      </c>
      <c r="CG1213" s="16" t="s">
        <v>3190</v>
      </c>
      <c r="CH1213" s="16" t="s">
        <v>4258</v>
      </c>
      <c r="CI1213" s="16" t="s">
        <v>4259</v>
      </c>
      <c r="CJ1213" s="16" t="s">
        <v>4261</v>
      </c>
      <c r="CK1213" s="16" t="s">
        <v>4262</v>
      </c>
      <c r="CL1213" s="16" t="s">
        <v>4257</v>
      </c>
      <c r="CM1213" s="16" t="s">
        <v>4117</v>
      </c>
      <c r="CN1213" s="16" t="s">
        <v>4263</v>
      </c>
      <c r="CO1213" s="16" t="s">
        <v>3313</v>
      </c>
      <c r="CS1213" s="19"/>
      <c r="CX1213" s="16"/>
      <c r="DA1213" s="16"/>
      <c r="DB1213" s="16"/>
      <c r="DC1213" s="16"/>
      <c r="DE1213" s="16"/>
      <c r="DJ1213" s="16"/>
    </row>
    <row r="1214" spans="1:114" x14ac:dyDescent="0.35">
      <c r="A1214" s="16" t="s">
        <v>1183</v>
      </c>
      <c r="C1214" t="s">
        <v>4271</v>
      </c>
      <c r="E1214"/>
      <c r="F1214" s="16" t="s">
        <v>5861</v>
      </c>
      <c r="G1214" s="16"/>
      <c r="K1214" s="16"/>
      <c r="L1214" s="16"/>
      <c r="M1214" s="16">
        <f t="shared" si="49"/>
        <v>0</v>
      </c>
      <c r="N1214" s="20"/>
      <c r="O1214" s="16" t="s">
        <v>5840</v>
      </c>
      <c r="P1214" s="16"/>
      <c r="Q1214" s="16"/>
      <c r="R1214" s="16"/>
      <c r="S1214" s="16"/>
      <c r="T1214" s="16"/>
      <c r="U1214" s="16"/>
      <c r="V1214" s="16"/>
      <c r="AB1214" s="16"/>
      <c r="AL1214" s="16"/>
      <c r="AY1214" s="30"/>
      <c r="BC1214" s="26"/>
      <c r="BH1214" s="16"/>
      <c r="BI1214" s="41"/>
      <c r="BP1214" s="16" t="s">
        <v>4272</v>
      </c>
      <c r="BQ1214" s="16" t="s">
        <v>4273</v>
      </c>
      <c r="BR1214" s="16" t="s">
        <v>4274</v>
      </c>
      <c r="BT1214" s="16"/>
      <c r="CC1214" s="16"/>
      <c r="CF1214" s="16" t="s">
        <v>119</v>
      </c>
      <c r="CG1214" s="16" t="s">
        <v>3190</v>
      </c>
      <c r="CH1214" s="16" t="s">
        <v>4272</v>
      </c>
      <c r="CI1214" s="16" t="s">
        <v>4273</v>
      </c>
      <c r="CJ1214" s="16" t="s">
        <v>4275</v>
      </c>
      <c r="CK1214" s="16" t="s">
        <v>4276</v>
      </c>
      <c r="CL1214" s="16" t="s">
        <v>4271</v>
      </c>
      <c r="CM1214" s="16" t="s">
        <v>3357</v>
      </c>
      <c r="CN1214" s="16" t="s">
        <v>3342</v>
      </c>
      <c r="CO1214" s="16" t="s">
        <v>3343</v>
      </c>
      <c r="CS1214" s="19"/>
      <c r="CX1214" s="16"/>
      <c r="DA1214" s="16"/>
      <c r="DB1214" s="16"/>
      <c r="DC1214" s="16"/>
      <c r="DE1214" s="16"/>
      <c r="DJ1214" s="16"/>
    </row>
    <row r="1215" spans="1:114" x14ac:dyDescent="0.35">
      <c r="A1215" s="16" t="s">
        <v>1183</v>
      </c>
      <c r="C1215" t="s">
        <v>4277</v>
      </c>
      <c r="E1215"/>
      <c r="F1215" s="16" t="s">
        <v>5861</v>
      </c>
      <c r="G1215" s="16"/>
      <c r="K1215" s="16"/>
      <c r="L1215" s="16"/>
      <c r="M1215" s="16">
        <f t="shared" si="49"/>
        <v>0</v>
      </c>
      <c r="N1215" s="20"/>
      <c r="O1215" s="16" t="s">
        <v>5840</v>
      </c>
      <c r="P1215" s="16"/>
      <c r="Q1215" s="16"/>
      <c r="R1215" s="16"/>
      <c r="S1215" s="16"/>
      <c r="T1215" s="16"/>
      <c r="U1215" s="16"/>
      <c r="V1215" s="16"/>
      <c r="AB1215" s="16"/>
      <c r="AL1215" s="16"/>
      <c r="AY1215" s="30"/>
      <c r="BC1215" s="26"/>
      <c r="BH1215" s="16"/>
      <c r="BI1215" s="41"/>
      <c r="BP1215" s="16" t="s">
        <v>4278</v>
      </c>
      <c r="BQ1215" s="16" t="s">
        <v>4279</v>
      </c>
      <c r="BR1215" s="16" t="s">
        <v>4280</v>
      </c>
      <c r="BT1215" s="16"/>
      <c r="CC1215" s="16"/>
      <c r="CF1215" s="16" t="s">
        <v>119</v>
      </c>
      <c r="CG1215" s="16" t="s">
        <v>3190</v>
      </c>
      <c r="CH1215" s="16" t="s">
        <v>4278</v>
      </c>
      <c r="CI1215" s="16" t="s">
        <v>4279</v>
      </c>
      <c r="CJ1215" s="16" t="s">
        <v>4281</v>
      </c>
      <c r="CK1215" s="16" t="s">
        <v>4282</v>
      </c>
      <c r="CL1215" s="16" t="s">
        <v>4277</v>
      </c>
      <c r="CM1215" s="16" t="s">
        <v>3585</v>
      </c>
      <c r="CN1215" s="16" t="s">
        <v>3202</v>
      </c>
      <c r="CO1215" s="16" t="s">
        <v>4283</v>
      </c>
      <c r="CS1215" s="19"/>
      <c r="CX1215" s="16"/>
      <c r="DA1215" s="16"/>
      <c r="DB1215" s="16"/>
      <c r="DC1215" s="16"/>
      <c r="DE1215" s="16"/>
      <c r="DJ1215" s="16"/>
    </row>
    <row r="1216" spans="1:114" x14ac:dyDescent="0.35">
      <c r="A1216" s="16" t="s">
        <v>1183</v>
      </c>
      <c r="C1216" t="s">
        <v>4284</v>
      </c>
      <c r="E1216"/>
      <c r="F1216" s="16" t="s">
        <v>5861</v>
      </c>
      <c r="G1216" s="16"/>
      <c r="K1216" s="16"/>
      <c r="L1216" s="16"/>
      <c r="M1216" s="16">
        <f t="shared" si="49"/>
        <v>0</v>
      </c>
      <c r="N1216" s="20"/>
      <c r="O1216" s="16" t="s">
        <v>5840</v>
      </c>
      <c r="P1216" s="16"/>
      <c r="Q1216" s="16"/>
      <c r="R1216" s="16"/>
      <c r="S1216" s="16"/>
      <c r="T1216" s="16"/>
      <c r="U1216" s="16"/>
      <c r="V1216" s="16"/>
      <c r="AB1216" s="16"/>
      <c r="AL1216" s="16"/>
      <c r="AY1216" s="30"/>
      <c r="BC1216" s="26"/>
      <c r="BH1216" s="16"/>
      <c r="BI1216" s="41"/>
      <c r="BP1216" s="16" t="s">
        <v>4285</v>
      </c>
      <c r="BQ1216" s="16" t="s">
        <v>4286</v>
      </c>
      <c r="BR1216" s="16" t="s">
        <v>4287</v>
      </c>
      <c r="BT1216" s="16"/>
      <c r="CC1216" s="16"/>
      <c r="CF1216" s="16" t="s">
        <v>119</v>
      </c>
      <c r="CG1216" s="16" t="s">
        <v>3190</v>
      </c>
      <c r="CH1216" s="16" t="s">
        <v>4285</v>
      </c>
      <c r="CI1216" s="16" t="s">
        <v>4286</v>
      </c>
      <c r="CJ1216" s="16" t="s">
        <v>4288</v>
      </c>
      <c r="CK1216" s="16" t="s">
        <v>4289</v>
      </c>
      <c r="CL1216" s="16" t="s">
        <v>4284</v>
      </c>
      <c r="CM1216" s="16" t="s">
        <v>3357</v>
      </c>
      <c r="CN1216" s="16" t="s">
        <v>3342</v>
      </c>
      <c r="CO1216" s="16" t="s">
        <v>3343</v>
      </c>
      <c r="CS1216" s="19"/>
      <c r="CX1216" s="16"/>
      <c r="DA1216" s="16"/>
      <c r="DB1216" s="16"/>
      <c r="DC1216" s="16"/>
      <c r="DE1216" s="16"/>
      <c r="DJ1216" s="16"/>
    </row>
    <row r="1217" spans="1:114" x14ac:dyDescent="0.35">
      <c r="A1217" s="16" t="s">
        <v>1183</v>
      </c>
      <c r="C1217" t="s">
        <v>4290</v>
      </c>
      <c r="E1217"/>
      <c r="F1217" s="16" t="s">
        <v>5861</v>
      </c>
      <c r="G1217" s="16"/>
      <c r="K1217" s="16"/>
      <c r="L1217" s="16"/>
      <c r="M1217" s="16">
        <f t="shared" si="49"/>
        <v>0</v>
      </c>
      <c r="N1217" s="20"/>
      <c r="O1217" s="16" t="s">
        <v>5840</v>
      </c>
      <c r="P1217" s="16"/>
      <c r="Q1217" s="16"/>
      <c r="R1217" s="16"/>
      <c r="S1217" s="16"/>
      <c r="T1217" s="16"/>
      <c r="U1217" s="16"/>
      <c r="V1217" s="16"/>
      <c r="AB1217" s="16"/>
      <c r="AL1217" s="16"/>
      <c r="AY1217" s="30"/>
      <c r="BC1217" s="26"/>
      <c r="BH1217" s="16"/>
      <c r="BI1217" s="41"/>
      <c r="BP1217" s="16" t="s">
        <v>4291</v>
      </c>
      <c r="BQ1217" s="16" t="s">
        <v>4292</v>
      </c>
      <c r="BR1217" s="16" t="s">
        <v>4293</v>
      </c>
      <c r="BT1217" s="16"/>
      <c r="CC1217" s="16"/>
      <c r="CF1217" s="16" t="s">
        <v>119</v>
      </c>
      <c r="CG1217" s="16" t="s">
        <v>3190</v>
      </c>
      <c r="CH1217" s="16" t="s">
        <v>4291</v>
      </c>
      <c r="CI1217" s="16" t="s">
        <v>4292</v>
      </c>
      <c r="CJ1217" s="16" t="s">
        <v>4294</v>
      </c>
      <c r="CK1217" s="16" t="s">
        <v>4295</v>
      </c>
      <c r="CL1217" s="16" t="s">
        <v>4290</v>
      </c>
      <c r="CM1217" s="16" t="s">
        <v>3244</v>
      </c>
      <c r="CN1217" s="16" t="s">
        <v>3202</v>
      </c>
      <c r="CO1217" s="16" t="s">
        <v>3430</v>
      </c>
      <c r="CS1217" s="19"/>
      <c r="CX1217" s="16"/>
      <c r="DA1217" s="16"/>
      <c r="DB1217" s="16"/>
      <c r="DC1217" s="16"/>
      <c r="DE1217" s="16"/>
      <c r="DJ1217" s="16"/>
    </row>
    <row r="1218" spans="1:114" x14ac:dyDescent="0.35">
      <c r="A1218" s="16" t="s">
        <v>1183</v>
      </c>
      <c r="C1218" t="s">
        <v>4298</v>
      </c>
      <c r="E1218"/>
      <c r="F1218" s="16" t="s">
        <v>5861</v>
      </c>
      <c r="G1218" s="16"/>
      <c r="K1218" s="16"/>
      <c r="L1218" s="16"/>
      <c r="M1218" s="16">
        <f t="shared" ref="M1218:M1281" si="50">SUM(COUNTIF(G1218:L1218,"yes"))</f>
        <v>0</v>
      </c>
      <c r="N1218" s="20"/>
      <c r="O1218" s="16" t="s">
        <v>5840</v>
      </c>
      <c r="P1218" s="16"/>
      <c r="Q1218" s="16"/>
      <c r="R1218" s="16"/>
      <c r="S1218" s="16"/>
      <c r="T1218" s="16" t="s">
        <v>272</v>
      </c>
      <c r="U1218" s="16"/>
      <c r="V1218" s="16"/>
      <c r="AB1218" s="16"/>
      <c r="AL1218" s="16"/>
      <c r="AY1218" s="30"/>
      <c r="BC1218" s="26"/>
      <c r="BH1218" s="16"/>
      <c r="BI1218" s="41"/>
      <c r="BP1218" s="16" t="s">
        <v>4299</v>
      </c>
      <c r="BQ1218" s="16" t="s">
        <v>4300</v>
      </c>
      <c r="BR1218" s="16" t="s">
        <v>4301</v>
      </c>
      <c r="BT1218" s="16"/>
      <c r="CC1218" s="16"/>
      <c r="CF1218" s="16" t="s">
        <v>119</v>
      </c>
      <c r="CG1218" s="16" t="s">
        <v>3190</v>
      </c>
      <c r="CH1218" s="16" t="s">
        <v>4299</v>
      </c>
      <c r="CI1218" s="16" t="s">
        <v>4300</v>
      </c>
      <c r="CJ1218" s="16" t="s">
        <v>4302</v>
      </c>
      <c r="CK1218" s="16" t="s">
        <v>4303</v>
      </c>
      <c r="CL1218" s="16" t="s">
        <v>4298</v>
      </c>
      <c r="CM1218" s="16" t="s">
        <v>3396</v>
      </c>
      <c r="CN1218" s="16" t="s">
        <v>3263</v>
      </c>
      <c r="CO1218" s="16" t="s">
        <v>3850</v>
      </c>
      <c r="CS1218" s="19"/>
      <c r="CX1218" s="16"/>
      <c r="DA1218" s="16"/>
      <c r="DB1218" s="16"/>
      <c r="DC1218" s="16"/>
      <c r="DE1218" s="16"/>
      <c r="DJ1218" s="16"/>
    </row>
    <row r="1219" spans="1:114" x14ac:dyDescent="0.35">
      <c r="A1219" s="16" t="s">
        <v>1183</v>
      </c>
      <c r="C1219" t="s">
        <v>4306</v>
      </c>
      <c r="E1219"/>
      <c r="F1219" s="16" t="s">
        <v>5861</v>
      </c>
      <c r="G1219" s="16"/>
      <c r="K1219" s="16"/>
      <c r="L1219" s="16"/>
      <c r="M1219" s="16">
        <f t="shared" si="50"/>
        <v>0</v>
      </c>
      <c r="N1219" s="20"/>
      <c r="O1219" s="16" t="s">
        <v>5840</v>
      </c>
      <c r="P1219" s="16"/>
      <c r="Q1219" s="16"/>
      <c r="R1219" s="16"/>
      <c r="S1219" s="16"/>
      <c r="T1219" s="16"/>
      <c r="U1219" s="16"/>
      <c r="V1219" s="16"/>
      <c r="AB1219" s="16"/>
      <c r="AL1219" s="16"/>
      <c r="AY1219" s="30"/>
      <c r="BC1219" s="26"/>
      <c r="BH1219" s="16"/>
      <c r="BI1219" s="41"/>
      <c r="BP1219" s="16" t="s">
        <v>4307</v>
      </c>
      <c r="BQ1219" s="16" t="s">
        <v>4308</v>
      </c>
      <c r="BR1219" s="16" t="s">
        <v>4309</v>
      </c>
      <c r="BT1219" s="16"/>
      <c r="CC1219" s="16"/>
      <c r="CF1219" s="16" t="s">
        <v>119</v>
      </c>
      <c r="CG1219" s="16" t="s">
        <v>3190</v>
      </c>
      <c r="CH1219" s="16" t="s">
        <v>4307</v>
      </c>
      <c r="CI1219" s="16" t="s">
        <v>4308</v>
      </c>
      <c r="CJ1219" s="16" t="s">
        <v>4310</v>
      </c>
      <c r="CK1219" s="16" t="s">
        <v>4311</v>
      </c>
      <c r="CL1219" s="16" t="s">
        <v>4306</v>
      </c>
      <c r="CM1219" s="16" t="s">
        <v>3192</v>
      </c>
      <c r="CN1219" s="16" t="s">
        <v>3754</v>
      </c>
      <c r="CO1219" s="16" t="s">
        <v>3547</v>
      </c>
      <c r="CS1219" s="19"/>
      <c r="CX1219" s="16"/>
      <c r="DA1219" s="16"/>
      <c r="DB1219" s="16"/>
      <c r="DC1219" s="16"/>
      <c r="DE1219" s="16"/>
      <c r="DJ1219" s="16"/>
    </row>
    <row r="1220" spans="1:114" x14ac:dyDescent="0.35">
      <c r="A1220" s="16" t="s">
        <v>1183</v>
      </c>
      <c r="C1220" t="s">
        <v>4312</v>
      </c>
      <c r="E1220"/>
      <c r="F1220" s="16" t="s">
        <v>5861</v>
      </c>
      <c r="G1220" s="16"/>
      <c r="K1220" s="16"/>
      <c r="L1220" s="16"/>
      <c r="M1220" s="16">
        <f t="shared" si="50"/>
        <v>0</v>
      </c>
      <c r="N1220" s="20"/>
      <c r="O1220" s="16" t="s">
        <v>5840</v>
      </c>
      <c r="P1220" s="16"/>
      <c r="Q1220" s="16"/>
      <c r="R1220" s="16"/>
      <c r="S1220" s="16"/>
      <c r="T1220" s="16"/>
      <c r="U1220" s="16"/>
      <c r="V1220" s="16"/>
      <c r="AB1220" s="16"/>
      <c r="AL1220" s="16"/>
      <c r="AY1220" s="30"/>
      <c r="BC1220" s="26"/>
      <c r="BH1220" s="16"/>
      <c r="BI1220" s="41"/>
      <c r="BP1220" s="16" t="s">
        <v>4313</v>
      </c>
      <c r="BQ1220" s="16" t="s">
        <v>4314</v>
      </c>
      <c r="BR1220" s="16" t="s">
        <v>4315</v>
      </c>
      <c r="BT1220" s="16"/>
      <c r="CC1220" s="16"/>
      <c r="CF1220" s="16" t="s">
        <v>119</v>
      </c>
      <c r="CG1220" s="16" t="s">
        <v>3190</v>
      </c>
      <c r="CH1220" s="16" t="s">
        <v>4313</v>
      </c>
      <c r="CI1220" s="16" t="s">
        <v>4314</v>
      </c>
      <c r="CJ1220" s="16" t="s">
        <v>4316</v>
      </c>
      <c r="CK1220" s="16" t="s">
        <v>4317</v>
      </c>
      <c r="CL1220" s="16" t="s">
        <v>4312</v>
      </c>
      <c r="CM1220" s="16" t="s">
        <v>3893</v>
      </c>
      <c r="CN1220" s="16" t="s">
        <v>4318</v>
      </c>
      <c r="CO1220" s="16" t="s">
        <v>3496</v>
      </c>
      <c r="CS1220" s="19"/>
      <c r="CX1220" s="16"/>
      <c r="DA1220" s="16"/>
      <c r="DB1220" s="16"/>
      <c r="DC1220" s="16"/>
      <c r="DE1220" s="16"/>
      <c r="DJ1220" s="16"/>
    </row>
    <row r="1221" spans="1:114" x14ac:dyDescent="0.35">
      <c r="A1221" s="16" t="s">
        <v>1183</v>
      </c>
      <c r="C1221" t="s">
        <v>4319</v>
      </c>
      <c r="E1221"/>
      <c r="F1221" s="16" t="s">
        <v>5861</v>
      </c>
      <c r="G1221" s="16"/>
      <c r="K1221" s="16"/>
      <c r="L1221" s="16"/>
      <c r="M1221" s="16">
        <f t="shared" si="50"/>
        <v>0</v>
      </c>
      <c r="N1221" s="20"/>
      <c r="O1221" s="16" t="s">
        <v>5840</v>
      </c>
      <c r="P1221" s="16"/>
      <c r="Q1221" s="16"/>
      <c r="R1221" s="16"/>
      <c r="S1221" s="16"/>
      <c r="T1221" s="16"/>
      <c r="U1221" s="16"/>
      <c r="V1221" s="16"/>
      <c r="AB1221" s="16"/>
      <c r="AL1221" s="16"/>
      <c r="AY1221" s="30"/>
      <c r="BC1221" s="26"/>
      <c r="BH1221" s="16"/>
      <c r="BI1221" s="41"/>
      <c r="BP1221" s="16" t="s">
        <v>4320</v>
      </c>
      <c r="BQ1221" s="16" t="s">
        <v>4321</v>
      </c>
      <c r="BR1221" s="16" t="s">
        <v>4322</v>
      </c>
      <c r="BT1221" s="16"/>
      <c r="CC1221" s="16"/>
      <c r="CF1221" s="16" t="s">
        <v>119</v>
      </c>
      <c r="CG1221" s="16" t="s">
        <v>3190</v>
      </c>
      <c r="CH1221" s="16" t="s">
        <v>4320</v>
      </c>
      <c r="CI1221" s="16" t="s">
        <v>4321</v>
      </c>
      <c r="CJ1221" s="16" t="s">
        <v>4323</v>
      </c>
      <c r="CK1221" s="16" t="s">
        <v>4324</v>
      </c>
      <c r="CL1221" s="16" t="s">
        <v>4319</v>
      </c>
      <c r="CM1221" s="16" t="s">
        <v>3607</v>
      </c>
      <c r="CN1221" s="16" t="s">
        <v>4325</v>
      </c>
      <c r="CO1221" s="16" t="s">
        <v>3518</v>
      </c>
      <c r="CS1221" s="19"/>
      <c r="CX1221" s="16"/>
      <c r="DA1221" s="16"/>
      <c r="DB1221" s="16"/>
      <c r="DC1221" s="16"/>
      <c r="DE1221" s="16"/>
      <c r="DJ1221" s="16"/>
    </row>
    <row r="1222" spans="1:114" x14ac:dyDescent="0.35">
      <c r="A1222" s="16" t="s">
        <v>1183</v>
      </c>
      <c r="C1222" t="s">
        <v>4326</v>
      </c>
      <c r="E1222"/>
      <c r="F1222" s="16" t="s">
        <v>5861</v>
      </c>
      <c r="G1222" s="16"/>
      <c r="K1222" s="16"/>
      <c r="L1222" s="16"/>
      <c r="M1222" s="16">
        <f t="shared" si="50"/>
        <v>0</v>
      </c>
      <c r="N1222" s="20"/>
      <c r="O1222" s="16" t="s">
        <v>5840</v>
      </c>
      <c r="P1222" s="16"/>
      <c r="Q1222" s="16"/>
      <c r="R1222" s="16"/>
      <c r="S1222" s="16"/>
      <c r="T1222" s="16"/>
      <c r="U1222" s="16"/>
      <c r="V1222" s="16"/>
      <c r="AB1222" s="16"/>
      <c r="AL1222" s="16"/>
      <c r="AY1222" s="30"/>
      <c r="BC1222" s="26"/>
      <c r="BH1222" s="16"/>
      <c r="BI1222" s="41"/>
      <c r="BP1222" s="16" t="s">
        <v>4327</v>
      </c>
      <c r="BQ1222" s="16" t="s">
        <v>4328</v>
      </c>
      <c r="BR1222" s="16" t="s">
        <v>4329</v>
      </c>
      <c r="BT1222" s="16"/>
      <c r="CC1222" s="16"/>
      <c r="CF1222" s="16" t="s">
        <v>119</v>
      </c>
      <c r="CG1222" s="16" t="s">
        <v>3190</v>
      </c>
      <c r="CH1222" s="16" t="s">
        <v>4327</v>
      </c>
      <c r="CI1222" s="16" t="s">
        <v>4328</v>
      </c>
      <c r="CJ1222" s="16" t="s">
        <v>4330</v>
      </c>
      <c r="CK1222" s="16" t="s">
        <v>4331</v>
      </c>
      <c r="CL1222" s="16" t="s">
        <v>4326</v>
      </c>
      <c r="CM1222" s="16" t="s">
        <v>3577</v>
      </c>
      <c r="CN1222" s="16" t="s">
        <v>3219</v>
      </c>
      <c r="CO1222" s="16" t="s">
        <v>3479</v>
      </c>
      <c r="CS1222" s="19"/>
      <c r="CX1222" s="16"/>
      <c r="DA1222" s="16"/>
      <c r="DB1222" s="16"/>
      <c r="DC1222" s="16"/>
      <c r="DE1222" s="16"/>
      <c r="DJ1222" s="16"/>
    </row>
    <row r="1223" spans="1:114" x14ac:dyDescent="0.35">
      <c r="A1223" s="16" t="s">
        <v>1183</v>
      </c>
      <c r="C1223" t="s">
        <v>4332</v>
      </c>
      <c r="E1223"/>
      <c r="F1223" s="16" t="s">
        <v>5861</v>
      </c>
      <c r="G1223" s="16"/>
      <c r="K1223" s="16"/>
      <c r="L1223" s="16"/>
      <c r="M1223" s="16">
        <f t="shared" si="50"/>
        <v>0</v>
      </c>
      <c r="N1223" s="20"/>
      <c r="O1223" s="16" t="s">
        <v>5840</v>
      </c>
      <c r="P1223" s="16"/>
      <c r="Q1223" s="16"/>
      <c r="R1223" s="16"/>
      <c r="S1223" s="16"/>
      <c r="T1223" s="16"/>
      <c r="U1223" s="16"/>
      <c r="V1223" s="16"/>
      <c r="AB1223" s="16"/>
      <c r="AL1223" s="16"/>
      <c r="AY1223" s="30"/>
      <c r="BC1223" s="26"/>
      <c r="BH1223" s="16"/>
      <c r="BI1223" s="41"/>
      <c r="BP1223" s="16" t="s">
        <v>4333</v>
      </c>
      <c r="BQ1223" s="16" t="s">
        <v>4334</v>
      </c>
      <c r="BR1223" s="16" t="s">
        <v>4335</v>
      </c>
      <c r="BT1223" s="16"/>
      <c r="CC1223" s="16"/>
      <c r="CF1223" s="16" t="s">
        <v>119</v>
      </c>
      <c r="CG1223" s="16" t="s">
        <v>3190</v>
      </c>
      <c r="CH1223" s="16" t="s">
        <v>4333</v>
      </c>
      <c r="CI1223" s="16" t="s">
        <v>4334</v>
      </c>
      <c r="CJ1223" s="16" t="s">
        <v>4336</v>
      </c>
      <c r="CK1223" s="16" t="s">
        <v>4337</v>
      </c>
      <c r="CL1223" s="16" t="s">
        <v>4332</v>
      </c>
      <c r="CM1223" s="16" t="s">
        <v>3319</v>
      </c>
      <c r="CN1223" s="16" t="s">
        <v>4338</v>
      </c>
      <c r="CO1223" s="16" t="s">
        <v>4339</v>
      </c>
      <c r="CS1223" s="19"/>
      <c r="CX1223" s="16"/>
      <c r="DA1223" s="16"/>
      <c r="DB1223" s="16"/>
      <c r="DC1223" s="16"/>
      <c r="DE1223" s="16"/>
      <c r="DJ1223" s="16"/>
    </row>
    <row r="1224" spans="1:114" x14ac:dyDescent="0.35">
      <c r="A1224" s="16" t="s">
        <v>1183</v>
      </c>
      <c r="C1224" t="s">
        <v>4340</v>
      </c>
      <c r="E1224"/>
      <c r="F1224" s="16" t="s">
        <v>5861</v>
      </c>
      <c r="G1224" s="16"/>
      <c r="K1224" s="16"/>
      <c r="L1224" s="16"/>
      <c r="M1224" s="16">
        <f t="shared" si="50"/>
        <v>0</v>
      </c>
      <c r="N1224" s="20"/>
      <c r="O1224" s="16" t="s">
        <v>5840</v>
      </c>
      <c r="P1224" s="16"/>
      <c r="Q1224" s="16"/>
      <c r="R1224" s="16"/>
      <c r="S1224" s="16"/>
      <c r="T1224" s="16"/>
      <c r="U1224" s="16"/>
      <c r="V1224" s="16"/>
      <c r="AB1224" s="16"/>
      <c r="AL1224" s="16"/>
      <c r="AY1224" s="30"/>
      <c r="BC1224" s="26"/>
      <c r="BH1224" s="16"/>
      <c r="BI1224" s="41"/>
      <c r="BP1224" s="16" t="s">
        <v>4341</v>
      </c>
      <c r="BQ1224" s="16" t="s">
        <v>4342</v>
      </c>
      <c r="BR1224" s="16" t="s">
        <v>4343</v>
      </c>
      <c r="BT1224" s="16"/>
      <c r="CC1224" s="16"/>
      <c r="CF1224" s="16" t="s">
        <v>119</v>
      </c>
      <c r="CG1224" s="16" t="s">
        <v>3190</v>
      </c>
      <c r="CH1224" s="16" t="s">
        <v>4341</v>
      </c>
      <c r="CI1224" s="16" t="s">
        <v>4342</v>
      </c>
      <c r="CJ1224" s="16" t="s">
        <v>4344</v>
      </c>
      <c r="CK1224" s="16" t="s">
        <v>4345</v>
      </c>
      <c r="CL1224" s="16" t="s">
        <v>4340</v>
      </c>
      <c r="CM1224" s="16" t="s">
        <v>3253</v>
      </c>
      <c r="CN1224" s="16" t="s">
        <v>3554</v>
      </c>
      <c r="CO1224" s="16" t="s">
        <v>4346</v>
      </c>
      <c r="CS1224" s="19"/>
      <c r="CX1224" s="16"/>
      <c r="DA1224" s="16"/>
      <c r="DB1224" s="16"/>
      <c r="DC1224" s="16"/>
      <c r="DE1224" s="16"/>
      <c r="DJ1224" s="16"/>
    </row>
    <row r="1225" spans="1:114" x14ac:dyDescent="0.35">
      <c r="A1225" s="16" t="s">
        <v>1183</v>
      </c>
      <c r="C1225" t="s">
        <v>4347</v>
      </c>
      <c r="E1225"/>
      <c r="F1225" s="16" t="s">
        <v>5861</v>
      </c>
      <c r="G1225" s="16"/>
      <c r="K1225" s="16"/>
      <c r="L1225" s="16"/>
      <c r="M1225" s="16">
        <f t="shared" si="50"/>
        <v>0</v>
      </c>
      <c r="N1225" s="20"/>
      <c r="O1225" s="16" t="s">
        <v>5840</v>
      </c>
      <c r="P1225" s="16"/>
      <c r="Q1225" s="16"/>
      <c r="R1225" s="16"/>
      <c r="S1225" s="16"/>
      <c r="T1225" s="16"/>
      <c r="U1225" s="16"/>
      <c r="V1225" s="16"/>
      <c r="AB1225" s="16"/>
      <c r="AL1225" s="16"/>
      <c r="AY1225" s="30"/>
      <c r="BC1225" s="26"/>
      <c r="BH1225" s="16"/>
      <c r="BI1225" s="41"/>
      <c r="BP1225" s="16" t="s">
        <v>4348</v>
      </c>
      <c r="BQ1225" s="16" t="s">
        <v>4349</v>
      </c>
      <c r="BR1225" s="16" t="s">
        <v>4350</v>
      </c>
      <c r="BT1225" s="16"/>
      <c r="CC1225" s="16"/>
      <c r="CF1225" s="16" t="s">
        <v>119</v>
      </c>
      <c r="CG1225" s="16" t="s">
        <v>3190</v>
      </c>
      <c r="CH1225" s="16" t="s">
        <v>4348</v>
      </c>
      <c r="CI1225" s="16" t="s">
        <v>4349</v>
      </c>
      <c r="CJ1225" s="16" t="s">
        <v>4351</v>
      </c>
      <c r="CK1225" s="16" t="s">
        <v>4352</v>
      </c>
      <c r="CL1225" s="16" t="s">
        <v>4347</v>
      </c>
      <c r="CM1225" s="16" t="s">
        <v>3412</v>
      </c>
      <c r="CN1225" s="16" t="s">
        <v>4353</v>
      </c>
      <c r="CO1225" s="16" t="s">
        <v>4163</v>
      </c>
      <c r="CS1225" s="19"/>
      <c r="CX1225" s="16"/>
      <c r="DA1225" s="16"/>
      <c r="DB1225" s="16"/>
      <c r="DC1225" s="16"/>
      <c r="DE1225" s="16"/>
      <c r="DJ1225" s="16"/>
    </row>
    <row r="1226" spans="1:114" x14ac:dyDescent="0.35">
      <c r="A1226" s="16" t="s">
        <v>1183</v>
      </c>
      <c r="C1226" t="s">
        <v>4354</v>
      </c>
      <c r="E1226"/>
      <c r="F1226" s="16" t="s">
        <v>5861</v>
      </c>
      <c r="G1226" s="16"/>
      <c r="K1226" s="16"/>
      <c r="L1226" s="16"/>
      <c r="M1226" s="16">
        <f t="shared" si="50"/>
        <v>0</v>
      </c>
      <c r="N1226" s="20"/>
      <c r="O1226" s="16" t="s">
        <v>5840</v>
      </c>
      <c r="P1226" s="16"/>
      <c r="Q1226" s="16"/>
      <c r="R1226" s="16"/>
      <c r="S1226" s="16"/>
      <c r="T1226" s="16"/>
      <c r="U1226" s="16"/>
      <c r="V1226" s="16"/>
      <c r="AB1226" s="16"/>
      <c r="AL1226" s="16"/>
      <c r="AY1226" s="30"/>
      <c r="BC1226" s="26"/>
      <c r="BH1226" s="16"/>
      <c r="BI1226" s="41"/>
      <c r="BP1226" s="16" t="s">
        <v>4355</v>
      </c>
      <c r="BQ1226" s="16" t="s">
        <v>4356</v>
      </c>
      <c r="BR1226" s="16" t="s">
        <v>4357</v>
      </c>
      <c r="BT1226" s="16"/>
      <c r="CC1226" s="16"/>
      <c r="CF1226" s="16" t="s">
        <v>119</v>
      </c>
      <c r="CG1226" s="16" t="s">
        <v>3190</v>
      </c>
      <c r="CH1226" s="16" t="s">
        <v>4355</v>
      </c>
      <c r="CI1226" s="16" t="s">
        <v>4356</v>
      </c>
      <c r="CJ1226" s="16" t="s">
        <v>4358</v>
      </c>
      <c r="CK1226" s="16" t="s">
        <v>4359</v>
      </c>
      <c r="CL1226" s="16" t="s">
        <v>4354</v>
      </c>
      <c r="CM1226" s="16" t="s">
        <v>3412</v>
      </c>
      <c r="CN1226" s="16" t="s">
        <v>4360</v>
      </c>
      <c r="CO1226" s="16" t="s">
        <v>3430</v>
      </c>
      <c r="CS1226" s="19"/>
      <c r="CX1226" s="16"/>
      <c r="DA1226" s="16"/>
      <c r="DB1226" s="16"/>
      <c r="DC1226" s="16"/>
      <c r="DE1226" s="16"/>
      <c r="DJ1226" s="16"/>
    </row>
    <row r="1227" spans="1:114" x14ac:dyDescent="0.35">
      <c r="A1227" s="16" t="s">
        <v>1183</v>
      </c>
      <c r="C1227" t="s">
        <v>4361</v>
      </c>
      <c r="E1227"/>
      <c r="F1227" s="16" t="s">
        <v>5861</v>
      </c>
      <c r="G1227" s="16"/>
      <c r="K1227" s="16"/>
      <c r="L1227" s="16"/>
      <c r="M1227" s="16">
        <f t="shared" si="50"/>
        <v>0</v>
      </c>
      <c r="N1227" s="20"/>
      <c r="O1227" s="16" t="s">
        <v>5840</v>
      </c>
      <c r="P1227" s="16"/>
      <c r="Q1227" s="16"/>
      <c r="R1227" s="16"/>
      <c r="S1227" s="16"/>
      <c r="T1227" s="16"/>
      <c r="U1227" s="16"/>
      <c r="V1227" s="16"/>
      <c r="AB1227" s="16"/>
      <c r="AL1227" s="16"/>
      <c r="AY1227" s="30"/>
      <c r="BC1227" s="26"/>
      <c r="BH1227" s="16"/>
      <c r="BI1227" s="41"/>
      <c r="BP1227" s="16" t="s">
        <v>4362</v>
      </c>
      <c r="BQ1227" s="16" t="s">
        <v>4363</v>
      </c>
      <c r="BR1227" s="16" t="s">
        <v>4364</v>
      </c>
      <c r="BT1227" s="16"/>
      <c r="CC1227" s="16"/>
      <c r="CF1227" s="16" t="s">
        <v>119</v>
      </c>
      <c r="CG1227" s="16" t="s">
        <v>3190</v>
      </c>
      <c r="CH1227" s="16" t="s">
        <v>4362</v>
      </c>
      <c r="CI1227" s="16" t="s">
        <v>4363</v>
      </c>
      <c r="CJ1227" s="16" t="s">
        <v>4365</v>
      </c>
      <c r="CK1227" s="16" t="s">
        <v>4366</v>
      </c>
      <c r="CL1227" s="16" t="s">
        <v>4361</v>
      </c>
      <c r="CM1227" s="16" t="s">
        <v>3228</v>
      </c>
      <c r="CN1227" s="16" t="s">
        <v>3877</v>
      </c>
      <c r="CO1227" s="16" t="s">
        <v>3343</v>
      </c>
      <c r="CS1227" s="19"/>
      <c r="CX1227" s="16"/>
      <c r="DA1227" s="16"/>
      <c r="DB1227" s="16"/>
      <c r="DC1227" s="16"/>
      <c r="DE1227" s="16"/>
      <c r="DJ1227" s="16"/>
    </row>
    <row r="1228" spans="1:114" x14ac:dyDescent="0.35">
      <c r="A1228" s="16" t="s">
        <v>1183</v>
      </c>
      <c r="C1228" t="s">
        <v>4374</v>
      </c>
      <c r="E1228"/>
      <c r="F1228" s="16" t="s">
        <v>5861</v>
      </c>
      <c r="G1228" s="16"/>
      <c r="K1228" s="16"/>
      <c r="L1228" s="16"/>
      <c r="M1228" s="16">
        <f t="shared" si="50"/>
        <v>0</v>
      </c>
      <c r="N1228" s="20"/>
      <c r="O1228" s="16" t="s">
        <v>5840</v>
      </c>
      <c r="P1228" s="16"/>
      <c r="Q1228" s="16"/>
      <c r="R1228" s="16"/>
      <c r="S1228" s="16"/>
      <c r="T1228" s="16"/>
      <c r="U1228" s="16"/>
      <c r="V1228" s="16"/>
      <c r="AB1228" s="16"/>
      <c r="AL1228" s="16"/>
      <c r="AY1228" s="30"/>
      <c r="BC1228" s="26"/>
      <c r="BH1228" s="16"/>
      <c r="BI1228" s="41"/>
      <c r="BP1228" s="16" t="s">
        <v>4375</v>
      </c>
      <c r="BQ1228" s="16" t="s">
        <v>4376</v>
      </c>
      <c r="BR1228" s="16" t="s">
        <v>4377</v>
      </c>
      <c r="BT1228" s="16"/>
      <c r="CC1228" s="16"/>
      <c r="CF1228" s="16" t="s">
        <v>119</v>
      </c>
      <c r="CG1228" s="16" t="s">
        <v>3190</v>
      </c>
      <c r="CH1228" s="16" t="s">
        <v>4375</v>
      </c>
      <c r="CI1228" s="16" t="s">
        <v>4376</v>
      </c>
      <c r="CJ1228" s="16" t="s">
        <v>4378</v>
      </c>
      <c r="CK1228" s="16" t="s">
        <v>4379</v>
      </c>
      <c r="CL1228" s="16" t="s">
        <v>4374</v>
      </c>
      <c r="CM1228" s="16" t="s">
        <v>3244</v>
      </c>
      <c r="CN1228" s="16" t="s">
        <v>3795</v>
      </c>
      <c r="CO1228" s="16" t="s">
        <v>3475</v>
      </c>
      <c r="CS1228" s="19"/>
      <c r="CX1228" s="16"/>
      <c r="DA1228" s="16"/>
      <c r="DB1228" s="16"/>
      <c r="DC1228" s="16"/>
      <c r="DE1228" s="16"/>
      <c r="DJ1228" s="16"/>
    </row>
    <row r="1229" spans="1:114" x14ac:dyDescent="0.35">
      <c r="A1229" s="16" t="s">
        <v>1183</v>
      </c>
      <c r="C1229" t="s">
        <v>4380</v>
      </c>
      <c r="E1229"/>
      <c r="F1229" s="16" t="s">
        <v>5861</v>
      </c>
      <c r="G1229" s="16"/>
      <c r="K1229" s="16"/>
      <c r="L1229" s="16"/>
      <c r="M1229" s="16">
        <f t="shared" si="50"/>
        <v>0</v>
      </c>
      <c r="N1229" s="20"/>
      <c r="O1229" s="16" t="s">
        <v>5840</v>
      </c>
      <c r="P1229" s="16"/>
      <c r="Q1229" s="16"/>
      <c r="R1229" s="16"/>
      <c r="S1229" s="16"/>
      <c r="T1229" s="16"/>
      <c r="U1229" s="16"/>
      <c r="V1229" s="16"/>
      <c r="AB1229" s="16"/>
      <c r="AL1229" s="16"/>
      <c r="AY1229" s="30"/>
      <c r="BC1229" s="26"/>
      <c r="BH1229" s="16"/>
      <c r="BI1229" s="41"/>
      <c r="BP1229" s="16" t="s">
        <v>4381</v>
      </c>
      <c r="BQ1229" s="16" t="s">
        <v>4382</v>
      </c>
      <c r="BR1229" s="16" t="s">
        <v>4383</v>
      </c>
      <c r="BT1229" s="16"/>
      <c r="CC1229" s="16"/>
      <c r="CF1229" s="16" t="s">
        <v>119</v>
      </c>
      <c r="CG1229" s="16" t="s">
        <v>3190</v>
      </c>
      <c r="CH1229" s="16" t="s">
        <v>4381</v>
      </c>
      <c r="CI1229" s="16" t="s">
        <v>4382</v>
      </c>
      <c r="CJ1229" s="16" t="s">
        <v>4384</v>
      </c>
      <c r="CK1229" s="16" t="s">
        <v>4385</v>
      </c>
      <c r="CL1229" s="16" t="s">
        <v>4380</v>
      </c>
      <c r="CM1229" s="16" t="s">
        <v>3294</v>
      </c>
      <c r="CN1229" s="16" t="s">
        <v>4386</v>
      </c>
      <c r="CO1229" s="16" t="s">
        <v>3220</v>
      </c>
      <c r="CS1229" s="19"/>
      <c r="CX1229" s="16"/>
      <c r="DA1229" s="16"/>
      <c r="DB1229" s="16"/>
      <c r="DC1229" s="16"/>
      <c r="DE1229" s="16"/>
      <c r="DJ1229" s="16"/>
    </row>
    <row r="1230" spans="1:114" x14ac:dyDescent="0.35">
      <c r="A1230" s="16" t="s">
        <v>1183</v>
      </c>
      <c r="C1230" t="s">
        <v>4387</v>
      </c>
      <c r="E1230"/>
      <c r="F1230" s="16" t="s">
        <v>5861</v>
      </c>
      <c r="G1230" s="16"/>
      <c r="K1230" s="16"/>
      <c r="L1230" s="16"/>
      <c r="M1230" s="16">
        <f t="shared" si="50"/>
        <v>0</v>
      </c>
      <c r="N1230" s="20"/>
      <c r="O1230" s="16" t="s">
        <v>5840</v>
      </c>
      <c r="P1230" s="16"/>
      <c r="Q1230" s="16"/>
      <c r="R1230" s="16"/>
      <c r="S1230" s="16"/>
      <c r="T1230" s="16"/>
      <c r="U1230" s="16"/>
      <c r="V1230" s="16"/>
      <c r="AB1230" s="16"/>
      <c r="AL1230" s="16"/>
      <c r="AY1230" s="30"/>
      <c r="BC1230" s="26"/>
      <c r="BH1230" s="16"/>
      <c r="BI1230" s="41"/>
      <c r="BP1230" s="16" t="s">
        <v>4388</v>
      </c>
      <c r="BQ1230" s="16" t="s">
        <v>4389</v>
      </c>
      <c r="BR1230" s="16" t="s">
        <v>4390</v>
      </c>
      <c r="BT1230" s="16"/>
      <c r="CC1230" s="16"/>
      <c r="CF1230" s="16" t="s">
        <v>119</v>
      </c>
      <c r="CG1230" s="16" t="s">
        <v>3190</v>
      </c>
      <c r="CH1230" s="16" t="s">
        <v>4388</v>
      </c>
      <c r="CI1230" s="16" t="s">
        <v>4389</v>
      </c>
      <c r="CJ1230" s="16" t="s">
        <v>4391</v>
      </c>
      <c r="CK1230" s="16" t="s">
        <v>4392</v>
      </c>
      <c r="CL1230" s="16" t="s">
        <v>4387</v>
      </c>
      <c r="CM1230" s="16" t="s">
        <v>3228</v>
      </c>
      <c r="CN1230" s="16" t="s">
        <v>4393</v>
      </c>
      <c r="CO1230" s="16" t="s">
        <v>4394</v>
      </c>
      <c r="CS1230" s="19"/>
      <c r="CX1230" s="16"/>
      <c r="DA1230" s="16"/>
      <c r="DB1230" s="16"/>
      <c r="DC1230" s="16"/>
      <c r="DE1230" s="16"/>
      <c r="DJ1230" s="16"/>
    </row>
    <row r="1231" spans="1:114" x14ac:dyDescent="0.35">
      <c r="A1231" s="16" t="s">
        <v>1183</v>
      </c>
      <c r="C1231" t="s">
        <v>4395</v>
      </c>
      <c r="E1231"/>
      <c r="F1231" s="16" t="s">
        <v>5861</v>
      </c>
      <c r="G1231" s="16"/>
      <c r="K1231" s="16"/>
      <c r="L1231" s="16"/>
      <c r="M1231" s="16">
        <f t="shared" si="50"/>
        <v>0</v>
      </c>
      <c r="N1231" s="20"/>
      <c r="O1231" s="16" t="s">
        <v>5840</v>
      </c>
      <c r="P1231" s="16"/>
      <c r="Q1231" s="16"/>
      <c r="R1231" s="16"/>
      <c r="S1231" s="16"/>
      <c r="T1231" s="16"/>
      <c r="U1231" s="16"/>
      <c r="V1231" s="16"/>
      <c r="AB1231" s="16"/>
      <c r="AL1231" s="16"/>
      <c r="AY1231" s="30"/>
      <c r="BC1231" s="26"/>
      <c r="BH1231" s="16"/>
      <c r="BI1231" s="41"/>
      <c r="BP1231" s="16" t="s">
        <v>4396</v>
      </c>
      <c r="BQ1231" s="16" t="s">
        <v>4397</v>
      </c>
      <c r="BR1231" s="16" t="s">
        <v>4398</v>
      </c>
      <c r="BT1231" s="16"/>
      <c r="CC1231" s="16"/>
      <c r="CF1231" s="16" t="s">
        <v>119</v>
      </c>
      <c r="CG1231" s="16" t="s">
        <v>3190</v>
      </c>
      <c r="CH1231" s="16" t="s">
        <v>4396</v>
      </c>
      <c r="CI1231" s="16" t="s">
        <v>4397</v>
      </c>
      <c r="CJ1231" s="16" t="s">
        <v>4399</v>
      </c>
      <c r="CK1231" s="16" t="s">
        <v>4400</v>
      </c>
      <c r="CL1231" s="16" t="s">
        <v>4395</v>
      </c>
      <c r="CM1231" s="16" t="s">
        <v>3357</v>
      </c>
      <c r="CN1231" s="16" t="s">
        <v>4097</v>
      </c>
      <c r="CO1231" s="16" t="s">
        <v>3313</v>
      </c>
      <c r="CS1231" s="19"/>
      <c r="CX1231" s="16"/>
      <c r="DA1231" s="16"/>
      <c r="DB1231" s="16"/>
      <c r="DC1231" s="16"/>
      <c r="DE1231" s="16"/>
      <c r="DJ1231" s="16"/>
    </row>
    <row r="1232" spans="1:114" x14ac:dyDescent="0.35">
      <c r="A1232" s="16" t="s">
        <v>1183</v>
      </c>
      <c r="C1232" t="s">
        <v>4401</v>
      </c>
      <c r="E1232"/>
      <c r="F1232" s="16" t="s">
        <v>5861</v>
      </c>
      <c r="G1232" s="16"/>
      <c r="K1232" s="16"/>
      <c r="L1232" s="16"/>
      <c r="M1232" s="16">
        <f t="shared" si="50"/>
        <v>0</v>
      </c>
      <c r="N1232" s="20"/>
      <c r="O1232" s="16" t="s">
        <v>5840</v>
      </c>
      <c r="P1232" s="16"/>
      <c r="Q1232" s="16"/>
      <c r="R1232" s="16"/>
      <c r="S1232" s="16"/>
      <c r="T1232" s="16"/>
      <c r="U1232" s="16"/>
      <c r="V1232" s="16"/>
      <c r="AB1232" s="16"/>
      <c r="AL1232" s="16"/>
      <c r="AY1232" s="30"/>
      <c r="BC1232" s="26"/>
      <c r="BH1232" s="16"/>
      <c r="BI1232" s="41"/>
      <c r="BP1232" s="16" t="s">
        <v>4402</v>
      </c>
      <c r="BQ1232" s="16" t="s">
        <v>4403</v>
      </c>
      <c r="BR1232" s="16" t="s">
        <v>4404</v>
      </c>
      <c r="BT1232" s="16"/>
      <c r="CC1232" s="16"/>
      <c r="CF1232" s="16" t="s">
        <v>119</v>
      </c>
      <c r="CG1232" s="16" t="s">
        <v>3190</v>
      </c>
      <c r="CH1232" s="16" t="s">
        <v>4402</v>
      </c>
      <c r="CI1232" s="16" t="s">
        <v>4403</v>
      </c>
      <c r="CJ1232" s="16" t="s">
        <v>4405</v>
      </c>
      <c r="CK1232" s="16" t="s">
        <v>4406</v>
      </c>
      <c r="CL1232" s="16" t="s">
        <v>4401</v>
      </c>
      <c r="CM1232" s="16" t="s">
        <v>3357</v>
      </c>
      <c r="CN1232" s="16" t="s">
        <v>4407</v>
      </c>
      <c r="CO1232" s="16" t="s">
        <v>4408</v>
      </c>
      <c r="CS1232" s="19"/>
      <c r="CX1232" s="16"/>
      <c r="DA1232" s="16"/>
      <c r="DB1232" s="16"/>
      <c r="DC1232" s="16"/>
      <c r="DE1232" s="16"/>
      <c r="DJ1232" s="16"/>
    </row>
    <row r="1233" spans="1:114" x14ac:dyDescent="0.35">
      <c r="A1233" s="16" t="s">
        <v>1183</v>
      </c>
      <c r="C1233" t="s">
        <v>4409</v>
      </c>
      <c r="E1233"/>
      <c r="F1233" s="16" t="s">
        <v>5861</v>
      </c>
      <c r="G1233" s="16"/>
      <c r="K1233" s="16"/>
      <c r="L1233" s="16"/>
      <c r="M1233" s="16">
        <f t="shared" si="50"/>
        <v>0</v>
      </c>
      <c r="N1233" s="20"/>
      <c r="O1233" s="16" t="s">
        <v>5840</v>
      </c>
      <c r="P1233" s="16"/>
      <c r="Q1233" s="16"/>
      <c r="R1233" s="16"/>
      <c r="S1233" s="16"/>
      <c r="T1233" s="16"/>
      <c r="U1233" s="16"/>
      <c r="V1233" s="16"/>
      <c r="AB1233" s="16"/>
      <c r="AL1233" s="16"/>
      <c r="AY1233" s="30"/>
      <c r="BC1233" s="26"/>
      <c r="BH1233" s="16"/>
      <c r="BI1233" s="41"/>
      <c r="BP1233" s="16" t="s">
        <v>4410</v>
      </c>
      <c r="BQ1233" s="16" t="s">
        <v>4411</v>
      </c>
      <c r="BR1233" s="16" t="s">
        <v>4412</v>
      </c>
      <c r="BT1233" s="16"/>
      <c r="CC1233" s="16"/>
      <c r="CF1233" s="16" t="s">
        <v>119</v>
      </c>
      <c r="CG1233" s="16" t="s">
        <v>3190</v>
      </c>
      <c r="CH1233" s="16" t="s">
        <v>4410</v>
      </c>
      <c r="CI1233" s="16" t="s">
        <v>4411</v>
      </c>
      <c r="CJ1233" s="16" t="s">
        <v>4413</v>
      </c>
      <c r="CK1233" s="16" t="s">
        <v>4414</v>
      </c>
      <c r="CL1233" s="16" t="s">
        <v>4409</v>
      </c>
      <c r="CM1233" s="16" t="s">
        <v>3302</v>
      </c>
      <c r="CN1233" s="16" t="s">
        <v>3202</v>
      </c>
      <c r="CO1233" s="16" t="s">
        <v>4415</v>
      </c>
      <c r="CS1233" s="19"/>
      <c r="CX1233" s="16"/>
      <c r="DA1233" s="16"/>
      <c r="DB1233" s="16"/>
      <c r="DC1233" s="16"/>
      <c r="DE1233" s="16"/>
      <c r="DJ1233" s="16"/>
    </row>
    <row r="1234" spans="1:114" x14ac:dyDescent="0.35">
      <c r="A1234" s="16" t="s">
        <v>1183</v>
      </c>
      <c r="C1234" t="s">
        <v>4416</v>
      </c>
      <c r="E1234"/>
      <c r="F1234" s="16" t="s">
        <v>5861</v>
      </c>
      <c r="G1234" s="16"/>
      <c r="K1234" s="16"/>
      <c r="L1234" s="16"/>
      <c r="M1234" s="16">
        <f t="shared" si="50"/>
        <v>0</v>
      </c>
      <c r="N1234" s="20"/>
      <c r="O1234" s="16" t="s">
        <v>5840</v>
      </c>
      <c r="P1234" s="16"/>
      <c r="Q1234" s="16"/>
      <c r="R1234" s="16"/>
      <c r="S1234" s="16"/>
      <c r="T1234" s="16"/>
      <c r="U1234" s="16"/>
      <c r="V1234" s="16"/>
      <c r="AB1234" s="16"/>
      <c r="AL1234" s="16"/>
      <c r="AY1234" s="30"/>
      <c r="BC1234" s="26"/>
      <c r="BH1234" s="16"/>
      <c r="BI1234" s="41"/>
      <c r="BP1234" s="16" t="s">
        <v>4417</v>
      </c>
      <c r="BQ1234" s="16" t="s">
        <v>4418</v>
      </c>
      <c r="BR1234" s="16" t="s">
        <v>4419</v>
      </c>
      <c r="BT1234" s="16"/>
      <c r="CC1234" s="16"/>
      <c r="CF1234" s="16" t="s">
        <v>119</v>
      </c>
      <c r="CG1234" s="16" t="s">
        <v>3190</v>
      </c>
      <c r="CH1234" s="16" t="s">
        <v>4417</v>
      </c>
      <c r="CI1234" s="16" t="s">
        <v>4418</v>
      </c>
      <c r="CJ1234" s="16" t="s">
        <v>4420</v>
      </c>
      <c r="CK1234" s="16" t="s">
        <v>4421</v>
      </c>
      <c r="CL1234" s="16" t="s">
        <v>4416</v>
      </c>
      <c r="CM1234" s="16" t="s">
        <v>3311</v>
      </c>
      <c r="CN1234" s="16" t="s">
        <v>4422</v>
      </c>
      <c r="CO1234" s="16" t="s">
        <v>4010</v>
      </c>
      <c r="CS1234" s="19"/>
      <c r="CX1234" s="16"/>
      <c r="DA1234" s="16"/>
      <c r="DB1234" s="16"/>
      <c r="DC1234" s="16"/>
      <c r="DE1234" s="16"/>
      <c r="DJ1234" s="16"/>
    </row>
    <row r="1235" spans="1:114" x14ac:dyDescent="0.35">
      <c r="A1235" s="16" t="s">
        <v>1183</v>
      </c>
      <c r="C1235" t="s">
        <v>4423</v>
      </c>
      <c r="E1235"/>
      <c r="F1235" s="16" t="s">
        <v>5861</v>
      </c>
      <c r="G1235" s="16"/>
      <c r="K1235" s="16"/>
      <c r="L1235" s="16"/>
      <c r="M1235" s="16">
        <f t="shared" si="50"/>
        <v>0</v>
      </c>
      <c r="N1235" s="20"/>
      <c r="O1235" s="16" t="s">
        <v>5840</v>
      </c>
      <c r="P1235" s="16"/>
      <c r="Q1235" s="16"/>
      <c r="R1235" s="16"/>
      <c r="S1235" s="16"/>
      <c r="T1235" s="16"/>
      <c r="U1235" s="16"/>
      <c r="V1235" s="16"/>
      <c r="AB1235" s="16"/>
      <c r="AL1235" s="16"/>
      <c r="AY1235" s="30"/>
      <c r="BC1235" s="26"/>
      <c r="BH1235" s="16"/>
      <c r="BI1235" s="41"/>
      <c r="BP1235" s="16" t="s">
        <v>4424</v>
      </c>
      <c r="BQ1235" s="16" t="s">
        <v>4425</v>
      </c>
      <c r="BR1235" s="16" t="s">
        <v>4426</v>
      </c>
      <c r="BT1235" s="16"/>
      <c r="CC1235" s="16"/>
      <c r="CF1235" s="16" t="s">
        <v>119</v>
      </c>
      <c r="CG1235" s="16" t="s">
        <v>3190</v>
      </c>
      <c r="CH1235" s="16" t="s">
        <v>4424</v>
      </c>
      <c r="CI1235" s="16" t="s">
        <v>4425</v>
      </c>
      <c r="CJ1235" s="16" t="s">
        <v>4427</v>
      </c>
      <c r="CK1235" s="16" t="s">
        <v>4428</v>
      </c>
      <c r="CL1235" s="16" t="s">
        <v>4423</v>
      </c>
      <c r="CM1235" s="16" t="s">
        <v>4429</v>
      </c>
      <c r="CN1235" s="16" t="s">
        <v>3269</v>
      </c>
      <c r="CO1235" s="16" t="s">
        <v>3350</v>
      </c>
      <c r="CS1235" s="19"/>
      <c r="CX1235" s="16"/>
      <c r="DA1235" s="16"/>
      <c r="DB1235" s="16"/>
      <c r="DC1235" s="16"/>
      <c r="DE1235" s="16"/>
      <c r="DJ1235" s="16"/>
    </row>
    <row r="1236" spans="1:114" x14ac:dyDescent="0.35">
      <c r="A1236" s="16" t="s">
        <v>1183</v>
      </c>
      <c r="C1236" t="s">
        <v>4430</v>
      </c>
      <c r="E1236"/>
      <c r="F1236" s="16" t="s">
        <v>5861</v>
      </c>
      <c r="G1236" s="16"/>
      <c r="K1236" s="16"/>
      <c r="L1236" s="16"/>
      <c r="M1236" s="16">
        <f t="shared" si="50"/>
        <v>0</v>
      </c>
      <c r="N1236" s="20"/>
      <c r="O1236" s="16" t="s">
        <v>5840</v>
      </c>
      <c r="P1236" s="16"/>
      <c r="Q1236" s="16"/>
      <c r="R1236" s="16"/>
      <c r="S1236" s="16"/>
      <c r="T1236" s="16"/>
      <c r="U1236" s="16"/>
      <c r="V1236" s="16"/>
      <c r="AB1236" s="16"/>
      <c r="AL1236" s="16"/>
      <c r="AY1236" s="30"/>
      <c r="BC1236" s="26"/>
      <c r="BH1236" s="16"/>
      <c r="BI1236" s="41"/>
      <c r="BP1236" s="16" t="s">
        <v>4431</v>
      </c>
      <c r="BQ1236" s="16" t="s">
        <v>4432</v>
      </c>
      <c r="BR1236" s="16" t="s">
        <v>4433</v>
      </c>
      <c r="BT1236" s="16"/>
      <c r="CC1236" s="16"/>
      <c r="CF1236" s="16" t="s">
        <v>119</v>
      </c>
      <c r="CG1236" s="16" t="s">
        <v>3190</v>
      </c>
      <c r="CH1236" s="16" t="s">
        <v>4431</v>
      </c>
      <c r="CI1236" s="16" t="s">
        <v>4432</v>
      </c>
      <c r="CJ1236" s="16" t="s">
        <v>4434</v>
      </c>
      <c r="CK1236" s="16" t="s">
        <v>4435</v>
      </c>
      <c r="CL1236" s="16" t="s">
        <v>4430</v>
      </c>
      <c r="CM1236" s="16" t="s">
        <v>3746</v>
      </c>
      <c r="CN1236" s="16" t="s">
        <v>3380</v>
      </c>
      <c r="CO1236" s="16" t="s">
        <v>3343</v>
      </c>
      <c r="CS1236" s="19"/>
      <c r="CX1236" s="16"/>
      <c r="DA1236" s="16"/>
      <c r="DB1236" s="16"/>
      <c r="DC1236" s="16"/>
      <c r="DE1236" s="16"/>
      <c r="DJ1236" s="16"/>
    </row>
    <row r="1237" spans="1:114" x14ac:dyDescent="0.35">
      <c r="A1237" s="16" t="s">
        <v>1183</v>
      </c>
      <c r="C1237" t="s">
        <v>4436</v>
      </c>
      <c r="E1237"/>
      <c r="F1237" s="16" t="s">
        <v>5861</v>
      </c>
      <c r="G1237" s="16"/>
      <c r="K1237" s="16"/>
      <c r="L1237" s="16"/>
      <c r="M1237" s="16">
        <f t="shared" si="50"/>
        <v>0</v>
      </c>
      <c r="N1237" s="20"/>
      <c r="O1237" s="16" t="s">
        <v>5840</v>
      </c>
      <c r="P1237" s="16"/>
      <c r="Q1237" s="16"/>
      <c r="R1237" s="16"/>
      <c r="S1237" s="16"/>
      <c r="T1237" s="16"/>
      <c r="U1237" s="16"/>
      <c r="V1237" s="16"/>
      <c r="AB1237" s="16"/>
      <c r="AL1237" s="16"/>
      <c r="AY1237" s="30"/>
      <c r="BC1237" s="26"/>
      <c r="BH1237" s="16"/>
      <c r="BI1237" s="41"/>
      <c r="BP1237" s="16" t="s">
        <v>4437</v>
      </c>
      <c r="BQ1237" s="16" t="s">
        <v>4438</v>
      </c>
      <c r="BR1237" s="16" t="s">
        <v>4439</v>
      </c>
      <c r="BT1237" s="16"/>
      <c r="CC1237" s="16"/>
      <c r="CF1237" s="16" t="s">
        <v>119</v>
      </c>
      <c r="CG1237" s="16" t="s">
        <v>3190</v>
      </c>
      <c r="CH1237" s="16" t="s">
        <v>4437</v>
      </c>
      <c r="CI1237" s="16" t="s">
        <v>4438</v>
      </c>
      <c r="CJ1237" s="16" t="s">
        <v>4440</v>
      </c>
      <c r="CK1237" s="16" t="s">
        <v>4441</v>
      </c>
      <c r="CL1237" s="16" t="s">
        <v>4436</v>
      </c>
      <c r="CM1237" s="16" t="s">
        <v>3201</v>
      </c>
      <c r="CN1237" s="16" t="s">
        <v>3269</v>
      </c>
      <c r="CO1237" s="16" t="s">
        <v>3203</v>
      </c>
      <c r="CS1237" s="19"/>
      <c r="CX1237" s="16"/>
      <c r="DA1237" s="16"/>
      <c r="DB1237" s="16"/>
      <c r="DC1237" s="16"/>
      <c r="DE1237" s="16"/>
      <c r="DJ1237" s="16"/>
    </row>
    <row r="1238" spans="1:114" x14ac:dyDescent="0.35">
      <c r="A1238" s="16" t="s">
        <v>1183</v>
      </c>
      <c r="C1238" t="s">
        <v>4442</v>
      </c>
      <c r="E1238"/>
      <c r="F1238" s="16" t="s">
        <v>5861</v>
      </c>
      <c r="G1238" s="16"/>
      <c r="K1238" s="16"/>
      <c r="L1238" s="16"/>
      <c r="M1238" s="16">
        <f t="shared" si="50"/>
        <v>0</v>
      </c>
      <c r="N1238" s="20"/>
      <c r="O1238" s="16" t="s">
        <v>5840</v>
      </c>
      <c r="P1238" s="16"/>
      <c r="Q1238" s="16"/>
      <c r="R1238" s="16"/>
      <c r="S1238" s="16"/>
      <c r="T1238" s="16"/>
      <c r="U1238" s="16"/>
      <c r="V1238" s="16"/>
      <c r="AB1238" s="16"/>
      <c r="AL1238" s="16"/>
      <c r="AY1238" s="30"/>
      <c r="BC1238" s="26"/>
      <c r="BH1238" s="16"/>
      <c r="BI1238" s="41"/>
      <c r="BP1238" s="16" t="s">
        <v>4443</v>
      </c>
      <c r="BQ1238" s="16" t="s">
        <v>4444</v>
      </c>
      <c r="BR1238" s="16" t="s">
        <v>4445</v>
      </c>
      <c r="BT1238" s="16"/>
      <c r="CC1238" s="16"/>
      <c r="CF1238" s="16" t="s">
        <v>119</v>
      </c>
      <c r="CG1238" s="16" t="s">
        <v>3190</v>
      </c>
      <c r="CH1238" s="16" t="s">
        <v>4443</v>
      </c>
      <c r="CI1238" s="16" t="s">
        <v>4444</v>
      </c>
      <c r="CJ1238" s="16" t="s">
        <v>4446</v>
      </c>
      <c r="CK1238" s="16" t="s">
        <v>4447</v>
      </c>
      <c r="CL1238" s="16" t="s">
        <v>4442</v>
      </c>
      <c r="CM1238" s="16" t="s">
        <v>3412</v>
      </c>
      <c r="CN1238" s="16" t="s">
        <v>3754</v>
      </c>
      <c r="CO1238" s="16" t="s">
        <v>3414</v>
      </c>
      <c r="CS1238" s="19"/>
      <c r="CX1238" s="16"/>
      <c r="DA1238" s="16"/>
      <c r="DB1238" s="16"/>
      <c r="DC1238" s="16"/>
      <c r="DE1238" s="16"/>
      <c r="DJ1238" s="16"/>
    </row>
    <row r="1239" spans="1:114" x14ac:dyDescent="0.35">
      <c r="A1239" s="16" t="s">
        <v>1183</v>
      </c>
      <c r="C1239" t="s">
        <v>4448</v>
      </c>
      <c r="E1239"/>
      <c r="F1239" s="16" t="s">
        <v>5861</v>
      </c>
      <c r="G1239" s="16"/>
      <c r="K1239" s="16"/>
      <c r="L1239" s="16"/>
      <c r="M1239" s="16">
        <f t="shared" si="50"/>
        <v>0</v>
      </c>
      <c r="N1239" s="20"/>
      <c r="O1239" s="16" t="s">
        <v>5840</v>
      </c>
      <c r="P1239" s="16"/>
      <c r="Q1239" s="16"/>
      <c r="R1239" s="16"/>
      <c r="S1239" s="16"/>
      <c r="T1239" s="16"/>
      <c r="U1239" s="16"/>
      <c r="V1239" s="16"/>
      <c r="AB1239" s="16"/>
      <c r="AL1239" s="16"/>
      <c r="AY1239" s="30"/>
      <c r="BC1239" s="26"/>
      <c r="BH1239" s="16"/>
      <c r="BI1239" s="41"/>
      <c r="BP1239" s="16" t="s">
        <v>4449</v>
      </c>
      <c r="BQ1239" s="16" t="s">
        <v>4450</v>
      </c>
      <c r="BR1239" s="16" t="s">
        <v>4451</v>
      </c>
      <c r="BT1239" s="16"/>
      <c r="CC1239" s="16"/>
      <c r="CF1239" s="16" t="s">
        <v>119</v>
      </c>
      <c r="CG1239" s="16" t="s">
        <v>3190</v>
      </c>
      <c r="CH1239" s="16" t="s">
        <v>4449</v>
      </c>
      <c r="CI1239" s="16" t="s">
        <v>4450</v>
      </c>
      <c r="CJ1239" s="16" t="s">
        <v>4452</v>
      </c>
      <c r="CK1239" s="16" t="s">
        <v>4453</v>
      </c>
      <c r="CL1239" s="16" t="s">
        <v>4448</v>
      </c>
      <c r="CM1239" s="16" t="s">
        <v>4117</v>
      </c>
      <c r="CN1239" s="16" t="s">
        <v>4454</v>
      </c>
      <c r="CO1239" s="16" t="s">
        <v>3194</v>
      </c>
      <c r="CS1239" s="19"/>
      <c r="CX1239" s="16"/>
      <c r="DA1239" s="16"/>
      <c r="DB1239" s="16"/>
      <c r="DC1239" s="16"/>
      <c r="DE1239" s="16"/>
      <c r="DJ1239" s="16"/>
    </row>
    <row r="1240" spans="1:114" x14ac:dyDescent="0.35">
      <c r="A1240" s="16" t="s">
        <v>1183</v>
      </c>
      <c r="C1240" t="s">
        <v>4455</v>
      </c>
      <c r="E1240"/>
      <c r="F1240" s="16" t="s">
        <v>5861</v>
      </c>
      <c r="G1240" s="16"/>
      <c r="K1240" s="16"/>
      <c r="L1240" s="16"/>
      <c r="M1240" s="16">
        <f t="shared" si="50"/>
        <v>0</v>
      </c>
      <c r="N1240" s="20"/>
      <c r="O1240" s="16" t="s">
        <v>5840</v>
      </c>
      <c r="P1240" s="16"/>
      <c r="Q1240" s="16"/>
      <c r="R1240" s="16"/>
      <c r="S1240" s="16"/>
      <c r="T1240" s="16"/>
      <c r="U1240" s="16"/>
      <c r="V1240" s="16"/>
      <c r="AB1240" s="16"/>
      <c r="AL1240" s="16"/>
      <c r="AY1240" s="30"/>
      <c r="BC1240" s="26"/>
      <c r="BH1240" s="16"/>
      <c r="BI1240" s="41"/>
      <c r="BP1240" s="16" t="s">
        <v>4456</v>
      </c>
      <c r="BQ1240" s="16" t="s">
        <v>4457</v>
      </c>
      <c r="BR1240" s="16" t="s">
        <v>4458</v>
      </c>
      <c r="BT1240" s="16"/>
      <c r="CC1240" s="16"/>
      <c r="CF1240" s="16" t="s">
        <v>119</v>
      </c>
      <c r="CG1240" s="16" t="s">
        <v>3190</v>
      </c>
      <c r="CH1240" s="16" t="s">
        <v>4456</v>
      </c>
      <c r="CI1240" s="16" t="s">
        <v>4457</v>
      </c>
      <c r="CJ1240" s="16" t="s">
        <v>4459</v>
      </c>
      <c r="CK1240" s="16" t="s">
        <v>4460</v>
      </c>
      <c r="CL1240" s="16" t="s">
        <v>4455</v>
      </c>
      <c r="CM1240" s="16" t="s">
        <v>3486</v>
      </c>
      <c r="CN1240" s="16" t="s">
        <v>4461</v>
      </c>
      <c r="CO1240" s="16" t="s">
        <v>3343</v>
      </c>
      <c r="CS1240" s="19"/>
      <c r="CX1240" s="16"/>
      <c r="DA1240" s="16"/>
      <c r="DB1240" s="16"/>
      <c r="DC1240" s="16"/>
      <c r="DE1240" s="16"/>
      <c r="DJ1240" s="16"/>
    </row>
    <row r="1241" spans="1:114" x14ac:dyDescent="0.35">
      <c r="A1241" s="16" t="s">
        <v>1183</v>
      </c>
      <c r="C1241" t="s">
        <v>4462</v>
      </c>
      <c r="E1241"/>
      <c r="F1241" s="16" t="s">
        <v>5861</v>
      </c>
      <c r="G1241" s="16"/>
      <c r="K1241" s="16"/>
      <c r="L1241" s="16"/>
      <c r="M1241" s="16">
        <f t="shared" si="50"/>
        <v>0</v>
      </c>
      <c r="N1241" s="20"/>
      <c r="O1241" s="16" t="s">
        <v>5840</v>
      </c>
      <c r="P1241" s="16"/>
      <c r="Q1241" s="16"/>
      <c r="R1241" s="16"/>
      <c r="S1241" s="16"/>
      <c r="T1241" s="16"/>
      <c r="U1241" s="16"/>
      <c r="V1241" s="16"/>
      <c r="AB1241" s="16"/>
      <c r="AL1241" s="16"/>
      <c r="AY1241" s="30"/>
      <c r="BC1241" s="26"/>
      <c r="BH1241" s="16"/>
      <c r="BI1241" s="41"/>
      <c r="BP1241" s="16" t="s">
        <v>4463</v>
      </c>
      <c r="BQ1241" s="16" t="s">
        <v>4464</v>
      </c>
      <c r="BR1241" s="16" t="s">
        <v>4465</v>
      </c>
      <c r="BT1241" s="16"/>
      <c r="CC1241" s="16"/>
      <c r="CF1241" s="16" t="s">
        <v>119</v>
      </c>
      <c r="CG1241" s="16" t="s">
        <v>3190</v>
      </c>
      <c r="CH1241" s="16" t="s">
        <v>4463</v>
      </c>
      <c r="CI1241" s="16" t="s">
        <v>4464</v>
      </c>
      <c r="CJ1241" s="16" t="s">
        <v>4466</v>
      </c>
      <c r="CK1241" s="16" t="s">
        <v>4467</v>
      </c>
      <c r="CL1241" s="16" t="s">
        <v>4462</v>
      </c>
      <c r="CM1241" s="16" t="s">
        <v>3494</v>
      </c>
      <c r="CN1241" s="16" t="s">
        <v>4270</v>
      </c>
      <c r="CO1241" s="16" t="s">
        <v>3220</v>
      </c>
      <c r="CS1241" s="19"/>
      <c r="CX1241" s="16"/>
      <c r="DA1241" s="16"/>
      <c r="DB1241" s="16"/>
      <c r="DC1241" s="16"/>
      <c r="DE1241" s="16"/>
      <c r="DJ1241" s="16"/>
    </row>
    <row r="1242" spans="1:114" x14ac:dyDescent="0.35">
      <c r="A1242" s="16" t="s">
        <v>1183</v>
      </c>
      <c r="C1242" t="s">
        <v>4468</v>
      </c>
      <c r="E1242"/>
      <c r="F1242" s="16" t="s">
        <v>5861</v>
      </c>
      <c r="G1242" s="16"/>
      <c r="K1242" s="16"/>
      <c r="L1242" s="16"/>
      <c r="M1242" s="16">
        <f t="shared" si="50"/>
        <v>0</v>
      </c>
      <c r="N1242" s="20"/>
      <c r="O1242" s="16" t="s">
        <v>5840</v>
      </c>
      <c r="P1242" s="16"/>
      <c r="Q1242" s="16"/>
      <c r="R1242" s="16"/>
      <c r="S1242" s="16"/>
      <c r="T1242" s="16"/>
      <c r="U1242" s="16"/>
      <c r="V1242" s="16"/>
      <c r="AB1242" s="16"/>
      <c r="AL1242" s="16"/>
      <c r="AY1242" s="30"/>
      <c r="BC1242" s="26"/>
      <c r="BH1242" s="16"/>
      <c r="BI1242" s="41"/>
      <c r="BP1242" s="16" t="s">
        <v>4469</v>
      </c>
      <c r="BQ1242" s="16" t="s">
        <v>4470</v>
      </c>
      <c r="BR1242" s="16" t="s">
        <v>4471</v>
      </c>
      <c r="BT1242" s="16"/>
      <c r="CC1242" s="16"/>
      <c r="CF1242" s="16" t="s">
        <v>119</v>
      </c>
      <c r="CG1242" s="16" t="s">
        <v>3190</v>
      </c>
      <c r="CH1242" s="16" t="s">
        <v>4469</v>
      </c>
      <c r="CI1242" s="16" t="s">
        <v>4470</v>
      </c>
      <c r="CJ1242" s="16" t="s">
        <v>4472</v>
      </c>
      <c r="CK1242" s="16" t="s">
        <v>4473</v>
      </c>
      <c r="CL1242" s="16" t="s">
        <v>4468</v>
      </c>
      <c r="CM1242" s="16" t="s">
        <v>3577</v>
      </c>
      <c r="CN1242" s="16" t="s">
        <v>4474</v>
      </c>
      <c r="CO1242" s="16" t="s">
        <v>3328</v>
      </c>
      <c r="CS1242" s="19"/>
      <c r="CX1242" s="16"/>
      <c r="DA1242" s="16"/>
      <c r="DB1242" s="16"/>
      <c r="DC1242" s="16"/>
      <c r="DE1242" s="16"/>
      <c r="DJ1242" s="16"/>
    </row>
    <row r="1243" spans="1:114" x14ac:dyDescent="0.35">
      <c r="A1243" s="16" t="s">
        <v>1183</v>
      </c>
      <c r="C1243" t="s">
        <v>4475</v>
      </c>
      <c r="E1243"/>
      <c r="F1243" s="16" t="s">
        <v>5861</v>
      </c>
      <c r="G1243" s="16"/>
      <c r="K1243" s="16"/>
      <c r="L1243" s="16"/>
      <c r="M1243" s="16">
        <f t="shared" si="50"/>
        <v>0</v>
      </c>
      <c r="N1243" s="20"/>
      <c r="O1243" s="16" t="s">
        <v>5840</v>
      </c>
      <c r="P1243" s="16"/>
      <c r="Q1243" s="16"/>
      <c r="R1243" s="16"/>
      <c r="S1243" s="16"/>
      <c r="T1243" s="16"/>
      <c r="U1243" s="16"/>
      <c r="V1243" s="16"/>
      <c r="AB1243" s="16"/>
      <c r="AL1243" s="16"/>
      <c r="AY1243" s="30"/>
      <c r="BC1243" s="26"/>
      <c r="BH1243" s="16"/>
      <c r="BI1243" s="41"/>
      <c r="BP1243" s="16" t="s">
        <v>4476</v>
      </c>
      <c r="BQ1243" s="16" t="s">
        <v>4477</v>
      </c>
      <c r="BR1243" s="16" t="s">
        <v>4478</v>
      </c>
      <c r="BT1243" s="16"/>
      <c r="CC1243" s="16"/>
      <c r="CF1243" s="16" t="s">
        <v>119</v>
      </c>
      <c r="CG1243" s="16" t="s">
        <v>3190</v>
      </c>
      <c r="CH1243" s="16" t="s">
        <v>4476</v>
      </c>
      <c r="CI1243" s="16" t="s">
        <v>4477</v>
      </c>
      <c r="CJ1243" s="16" t="s">
        <v>4479</v>
      </c>
      <c r="CK1243" s="16" t="s">
        <v>4480</v>
      </c>
      <c r="CL1243" s="16" t="s">
        <v>4475</v>
      </c>
      <c r="CM1243" s="16" t="s">
        <v>3244</v>
      </c>
      <c r="CN1243" s="16" t="s">
        <v>4481</v>
      </c>
      <c r="CO1243" s="16" t="s">
        <v>3430</v>
      </c>
      <c r="CS1243" s="19"/>
      <c r="CX1243" s="16"/>
      <c r="DA1243" s="16"/>
      <c r="DB1243" s="16"/>
      <c r="DC1243" s="16"/>
      <c r="DE1243" s="16"/>
      <c r="DJ1243" s="16"/>
    </row>
    <row r="1244" spans="1:114" x14ac:dyDescent="0.35">
      <c r="A1244" s="16" t="s">
        <v>1183</v>
      </c>
      <c r="C1244" t="s">
        <v>4482</v>
      </c>
      <c r="E1244"/>
      <c r="F1244" s="16" t="s">
        <v>5861</v>
      </c>
      <c r="G1244" s="16"/>
      <c r="K1244" s="16"/>
      <c r="L1244" s="16"/>
      <c r="M1244" s="16">
        <f t="shared" si="50"/>
        <v>0</v>
      </c>
      <c r="N1244" s="20"/>
      <c r="O1244" s="16" t="s">
        <v>5840</v>
      </c>
      <c r="P1244" s="16"/>
      <c r="Q1244" s="16"/>
      <c r="R1244" s="16"/>
      <c r="S1244" s="16"/>
      <c r="T1244" s="16"/>
      <c r="U1244" s="16"/>
      <c r="V1244" s="16"/>
      <c r="AB1244" s="16"/>
      <c r="AL1244" s="16"/>
      <c r="AY1244" s="30"/>
      <c r="BC1244" s="26"/>
      <c r="BH1244" s="16"/>
      <c r="BI1244" s="41"/>
      <c r="BP1244" s="16" t="s">
        <v>4483</v>
      </c>
      <c r="BQ1244" s="16" t="s">
        <v>4484</v>
      </c>
      <c r="BR1244" s="16" t="s">
        <v>4485</v>
      </c>
      <c r="BT1244" s="16"/>
      <c r="CC1244" s="16"/>
      <c r="CF1244" s="16" t="s">
        <v>119</v>
      </c>
      <c r="CG1244" s="16" t="s">
        <v>3190</v>
      </c>
      <c r="CH1244" s="16" t="s">
        <v>4483</v>
      </c>
      <c r="CI1244" s="16" t="s">
        <v>4484</v>
      </c>
      <c r="CJ1244" s="16" t="s">
        <v>4486</v>
      </c>
      <c r="CK1244" s="16" t="s">
        <v>4487</v>
      </c>
      <c r="CL1244" s="16" t="s">
        <v>4482</v>
      </c>
      <c r="CM1244" s="16" t="s">
        <v>3192</v>
      </c>
      <c r="CN1244" s="16" t="s">
        <v>3202</v>
      </c>
      <c r="CO1244" s="16" t="s">
        <v>3237</v>
      </c>
      <c r="CS1244" s="19"/>
      <c r="CX1244" s="16"/>
      <c r="DA1244" s="16"/>
      <c r="DB1244" s="16"/>
      <c r="DC1244" s="16"/>
      <c r="DE1244" s="16"/>
      <c r="DJ1244" s="16"/>
    </row>
    <row r="1245" spans="1:114" x14ac:dyDescent="0.35">
      <c r="A1245" s="16" t="s">
        <v>1183</v>
      </c>
      <c r="C1245" t="s">
        <v>383</v>
      </c>
      <c r="E1245"/>
      <c r="F1245" s="16" t="s">
        <v>5861</v>
      </c>
      <c r="G1245" s="16"/>
      <c r="K1245" s="16"/>
      <c r="L1245" s="16"/>
      <c r="M1245" s="16">
        <f t="shared" si="50"/>
        <v>0</v>
      </c>
      <c r="N1245" s="20"/>
      <c r="O1245" s="16" t="s">
        <v>5840</v>
      </c>
      <c r="P1245" s="16"/>
      <c r="Q1245" s="16"/>
      <c r="R1245" s="16"/>
      <c r="S1245" s="16"/>
      <c r="T1245" s="16"/>
      <c r="U1245" s="16"/>
      <c r="V1245" s="16"/>
      <c r="AB1245" s="16"/>
      <c r="AL1245" s="16"/>
      <c r="AY1245" s="30"/>
      <c r="BC1245" s="26"/>
      <c r="BH1245" s="16"/>
      <c r="BI1245" s="41"/>
      <c r="BP1245" s="16" t="s">
        <v>370</v>
      </c>
      <c r="BQ1245" s="16" t="s">
        <v>4488</v>
      </c>
      <c r="BR1245" s="16" t="s">
        <v>4489</v>
      </c>
      <c r="BT1245" s="16"/>
      <c r="CC1245" s="16"/>
      <c r="CF1245" s="16" t="s">
        <v>119</v>
      </c>
      <c r="CG1245" s="16" t="s">
        <v>3190</v>
      </c>
      <c r="CH1245" s="16" t="s">
        <v>370</v>
      </c>
      <c r="CI1245" s="16" t="s">
        <v>4488</v>
      </c>
      <c r="CJ1245" s="16" t="s">
        <v>4490</v>
      </c>
      <c r="CK1245" s="16" t="s">
        <v>396</v>
      </c>
      <c r="CL1245" s="16" t="s">
        <v>383</v>
      </c>
      <c r="CM1245" s="16" t="s">
        <v>3642</v>
      </c>
      <c r="CN1245" s="16" t="s">
        <v>3219</v>
      </c>
      <c r="CO1245" s="16" t="s">
        <v>4491</v>
      </c>
      <c r="CS1245" s="19"/>
      <c r="CX1245" s="16"/>
      <c r="DA1245" s="16"/>
      <c r="DB1245" s="16"/>
      <c r="DC1245" s="16"/>
      <c r="DE1245" s="16"/>
      <c r="DJ1245" s="16"/>
    </row>
    <row r="1246" spans="1:114" x14ac:dyDescent="0.35">
      <c r="A1246" s="16" t="s">
        <v>1183</v>
      </c>
      <c r="C1246" t="s">
        <v>4492</v>
      </c>
      <c r="E1246"/>
      <c r="F1246" s="16" t="s">
        <v>5861</v>
      </c>
      <c r="G1246" s="16"/>
      <c r="K1246" s="16"/>
      <c r="L1246" s="16"/>
      <c r="M1246" s="16">
        <f t="shared" si="50"/>
        <v>0</v>
      </c>
      <c r="N1246" s="20"/>
      <c r="O1246" s="16" t="s">
        <v>5840</v>
      </c>
      <c r="P1246" s="16"/>
      <c r="Q1246" s="16"/>
      <c r="R1246" s="16"/>
      <c r="S1246" s="16"/>
      <c r="T1246" s="16"/>
      <c r="U1246" s="16"/>
      <c r="V1246" s="16"/>
      <c r="AB1246" s="16"/>
      <c r="AL1246" s="16"/>
      <c r="AY1246" s="30"/>
      <c r="BC1246" s="26"/>
      <c r="BH1246" s="16"/>
      <c r="BI1246" s="41"/>
      <c r="BP1246" s="16" t="s">
        <v>4493</v>
      </c>
      <c r="BQ1246" s="16" t="s">
        <v>4494</v>
      </c>
      <c r="BR1246" s="16" t="s">
        <v>4495</v>
      </c>
      <c r="BT1246" s="16"/>
      <c r="CC1246" s="16"/>
      <c r="CF1246" s="16" t="s">
        <v>119</v>
      </c>
      <c r="CG1246" s="16" t="s">
        <v>3190</v>
      </c>
      <c r="CH1246" s="16" t="s">
        <v>4493</v>
      </c>
      <c r="CI1246" s="16" t="s">
        <v>4494</v>
      </c>
      <c r="CJ1246" s="16" t="s">
        <v>4496</v>
      </c>
      <c r="CK1246" s="16" t="s">
        <v>4497</v>
      </c>
      <c r="CL1246" s="16" t="s">
        <v>4492</v>
      </c>
      <c r="CM1246" s="16" t="s">
        <v>3228</v>
      </c>
      <c r="CN1246" s="16" t="s">
        <v>4498</v>
      </c>
      <c r="CO1246" s="16" t="s">
        <v>4124</v>
      </c>
      <c r="CS1246" s="19"/>
      <c r="CX1246" s="16"/>
      <c r="DA1246" s="16"/>
      <c r="DB1246" s="16"/>
      <c r="DC1246" s="16"/>
      <c r="DE1246" s="16"/>
      <c r="DJ1246" s="16"/>
    </row>
    <row r="1247" spans="1:114" x14ac:dyDescent="0.35">
      <c r="A1247" s="16" t="s">
        <v>1183</v>
      </c>
      <c r="C1247" t="s">
        <v>4499</v>
      </c>
      <c r="E1247"/>
      <c r="F1247" s="16" t="s">
        <v>5861</v>
      </c>
      <c r="G1247" s="16"/>
      <c r="K1247" s="16"/>
      <c r="L1247" s="16"/>
      <c r="M1247" s="16">
        <f t="shared" si="50"/>
        <v>0</v>
      </c>
      <c r="N1247" s="20"/>
      <c r="O1247" s="16" t="s">
        <v>5840</v>
      </c>
      <c r="P1247" s="16"/>
      <c r="Q1247" s="16"/>
      <c r="R1247" s="16"/>
      <c r="S1247" s="16"/>
      <c r="T1247" s="16"/>
      <c r="U1247" s="16"/>
      <c r="V1247" s="16"/>
      <c r="AB1247" s="16"/>
      <c r="AL1247" s="16"/>
      <c r="AY1247" s="30"/>
      <c r="BC1247" s="26"/>
      <c r="BH1247" s="16"/>
      <c r="BI1247" s="41"/>
      <c r="BP1247" s="16" t="s">
        <v>4500</v>
      </c>
      <c r="BQ1247" s="16" t="s">
        <v>4501</v>
      </c>
      <c r="BR1247" s="16" t="s">
        <v>4502</v>
      </c>
      <c r="BT1247" s="16"/>
      <c r="CC1247" s="16"/>
      <c r="CF1247" s="16" t="s">
        <v>119</v>
      </c>
      <c r="CG1247" s="16" t="s">
        <v>3190</v>
      </c>
      <c r="CH1247" s="16" t="s">
        <v>4500</v>
      </c>
      <c r="CI1247" s="16" t="s">
        <v>4501</v>
      </c>
      <c r="CJ1247" s="16" t="s">
        <v>4503</v>
      </c>
      <c r="CK1247" s="16" t="s">
        <v>4504</v>
      </c>
      <c r="CL1247" s="16" t="s">
        <v>4499</v>
      </c>
      <c r="CM1247" s="16" t="s">
        <v>3920</v>
      </c>
      <c r="CN1247" s="16" t="s">
        <v>3651</v>
      </c>
      <c r="CO1247" s="16" t="s">
        <v>3313</v>
      </c>
      <c r="CS1247" s="19"/>
      <c r="CX1247" s="16"/>
      <c r="DA1247" s="16"/>
      <c r="DB1247" s="16"/>
      <c r="DC1247" s="16"/>
      <c r="DE1247" s="16"/>
      <c r="DJ1247" s="16"/>
    </row>
    <row r="1248" spans="1:114" x14ac:dyDescent="0.35">
      <c r="A1248" s="16" t="s">
        <v>1183</v>
      </c>
      <c r="C1248" t="s">
        <v>4505</v>
      </c>
      <c r="E1248"/>
      <c r="F1248" s="16" t="s">
        <v>5861</v>
      </c>
      <c r="G1248" s="16"/>
      <c r="K1248" s="16"/>
      <c r="L1248" s="16"/>
      <c r="M1248" s="16">
        <f t="shared" si="50"/>
        <v>0</v>
      </c>
      <c r="N1248" s="20"/>
      <c r="O1248" s="16" t="s">
        <v>5840</v>
      </c>
      <c r="P1248" s="16"/>
      <c r="Q1248" s="16"/>
      <c r="R1248" s="16"/>
      <c r="S1248" s="16"/>
      <c r="T1248" s="16"/>
      <c r="U1248" s="16"/>
      <c r="V1248" s="16"/>
      <c r="AB1248" s="16"/>
      <c r="AL1248" s="16"/>
      <c r="AY1248" s="30"/>
      <c r="BC1248" s="26"/>
      <c r="BH1248" s="16"/>
      <c r="BI1248" s="41"/>
      <c r="BP1248" s="16" t="s">
        <v>4506</v>
      </c>
      <c r="BQ1248" s="16" t="s">
        <v>4507</v>
      </c>
      <c r="BR1248" s="16" t="s">
        <v>4508</v>
      </c>
      <c r="BT1248" s="16"/>
      <c r="CC1248" s="16"/>
      <c r="CF1248" s="16" t="s">
        <v>119</v>
      </c>
      <c r="CG1248" s="16" t="s">
        <v>3190</v>
      </c>
      <c r="CH1248" s="16" t="s">
        <v>4506</v>
      </c>
      <c r="CI1248" s="16" t="s">
        <v>4507</v>
      </c>
      <c r="CJ1248" s="16" t="s">
        <v>4509</v>
      </c>
      <c r="CK1248" s="16" t="s">
        <v>4510</v>
      </c>
      <c r="CL1248" s="16" t="s">
        <v>4505</v>
      </c>
      <c r="CM1248" s="16" t="s">
        <v>3714</v>
      </c>
      <c r="CN1248" s="16" t="s">
        <v>4511</v>
      </c>
      <c r="CO1248" s="16" t="s">
        <v>3246</v>
      </c>
      <c r="CS1248" s="19"/>
      <c r="CX1248" s="16"/>
      <c r="DA1248" s="16"/>
      <c r="DB1248" s="16"/>
      <c r="DC1248" s="16"/>
      <c r="DE1248" s="16"/>
      <c r="DJ1248" s="16"/>
    </row>
    <row r="1249" spans="1:114" x14ac:dyDescent="0.35">
      <c r="A1249" s="16" t="s">
        <v>1183</v>
      </c>
      <c r="C1249" t="s">
        <v>4512</v>
      </c>
      <c r="E1249"/>
      <c r="F1249" s="16" t="s">
        <v>5861</v>
      </c>
      <c r="G1249" s="16"/>
      <c r="K1249" s="16"/>
      <c r="L1249" s="16"/>
      <c r="M1249" s="16">
        <f t="shared" si="50"/>
        <v>0</v>
      </c>
      <c r="N1249" s="20"/>
      <c r="O1249" s="16" t="s">
        <v>5840</v>
      </c>
      <c r="P1249" s="16"/>
      <c r="Q1249" s="16"/>
      <c r="R1249" s="16"/>
      <c r="S1249" s="16"/>
      <c r="T1249" s="16"/>
      <c r="U1249" s="16"/>
      <c r="V1249" s="16"/>
      <c r="AB1249" s="16"/>
      <c r="AL1249" s="16"/>
      <c r="AY1249" s="30"/>
      <c r="BC1249" s="26"/>
      <c r="BH1249" s="16"/>
      <c r="BI1249" s="41"/>
      <c r="BP1249" s="16" t="s">
        <v>4513</v>
      </c>
      <c r="BQ1249" s="16" t="s">
        <v>4514</v>
      </c>
      <c r="BR1249" s="16" t="s">
        <v>4515</v>
      </c>
      <c r="BT1249" s="16"/>
      <c r="CC1249" s="16"/>
      <c r="CF1249" s="16" t="s">
        <v>119</v>
      </c>
      <c r="CG1249" s="16" t="s">
        <v>3190</v>
      </c>
      <c r="CH1249" s="16" t="s">
        <v>4513</v>
      </c>
      <c r="CI1249" s="16" t="s">
        <v>4514</v>
      </c>
      <c r="CJ1249" s="16" t="s">
        <v>6157</v>
      </c>
      <c r="CK1249" s="16" t="s">
        <v>4516</v>
      </c>
      <c r="CL1249" s="16" t="s">
        <v>4512</v>
      </c>
      <c r="CM1249" s="16" t="s">
        <v>3253</v>
      </c>
      <c r="CN1249" s="16" t="s">
        <v>4517</v>
      </c>
      <c r="CO1249" s="16" t="s">
        <v>3430</v>
      </c>
      <c r="CS1249" s="19"/>
      <c r="CX1249" s="16"/>
      <c r="DA1249" s="16"/>
      <c r="DB1249" s="16"/>
      <c r="DC1249" s="16"/>
      <c r="DE1249" s="16"/>
      <c r="DJ1249" s="16"/>
    </row>
    <row r="1250" spans="1:114" x14ac:dyDescent="0.35">
      <c r="A1250" s="16" t="s">
        <v>1183</v>
      </c>
      <c r="C1250" t="s">
        <v>4518</v>
      </c>
      <c r="E1250"/>
      <c r="F1250" s="16" t="s">
        <v>5861</v>
      </c>
      <c r="G1250" s="16"/>
      <c r="K1250" s="16"/>
      <c r="L1250" s="16"/>
      <c r="M1250" s="16">
        <f t="shared" si="50"/>
        <v>0</v>
      </c>
      <c r="N1250" s="20"/>
      <c r="O1250" s="16" t="s">
        <v>5840</v>
      </c>
      <c r="P1250" s="16"/>
      <c r="Q1250" s="16"/>
      <c r="R1250" s="16"/>
      <c r="S1250" s="16"/>
      <c r="T1250" s="16"/>
      <c r="U1250" s="16"/>
      <c r="V1250" s="16"/>
      <c r="AB1250" s="16"/>
      <c r="AL1250" s="16"/>
      <c r="AY1250" s="30"/>
      <c r="BC1250" s="26"/>
      <c r="BH1250" s="16"/>
      <c r="BI1250" s="41"/>
      <c r="BP1250" s="16" t="s">
        <v>4519</v>
      </c>
      <c r="BQ1250" s="16" t="s">
        <v>4520</v>
      </c>
      <c r="BR1250" s="16" t="s">
        <v>4521</v>
      </c>
      <c r="BT1250" s="16"/>
      <c r="CC1250" s="16"/>
      <c r="CF1250" s="16" t="s">
        <v>119</v>
      </c>
      <c r="CG1250" s="16" t="s">
        <v>3190</v>
      </c>
      <c r="CH1250" s="16" t="s">
        <v>4519</v>
      </c>
      <c r="CI1250" s="16" t="s">
        <v>4520</v>
      </c>
      <c r="CJ1250" s="16" t="s">
        <v>4522</v>
      </c>
      <c r="CK1250" s="16" t="s">
        <v>4523</v>
      </c>
      <c r="CL1250" s="16" t="s">
        <v>4518</v>
      </c>
      <c r="CM1250" s="16" t="s">
        <v>3228</v>
      </c>
      <c r="CN1250" s="16" t="s">
        <v>3219</v>
      </c>
      <c r="CO1250" s="16" t="s">
        <v>4016</v>
      </c>
      <c r="CS1250" s="19"/>
      <c r="CX1250" s="16"/>
      <c r="DA1250" s="16"/>
      <c r="DB1250" s="16"/>
      <c r="DC1250" s="16"/>
      <c r="DE1250" s="16"/>
      <c r="DJ1250" s="16"/>
    </row>
    <row r="1251" spans="1:114" x14ac:dyDescent="0.35">
      <c r="A1251" s="16" t="s">
        <v>1183</v>
      </c>
      <c r="C1251" t="s">
        <v>4524</v>
      </c>
      <c r="E1251"/>
      <c r="F1251" s="16" t="s">
        <v>5861</v>
      </c>
      <c r="G1251" s="16"/>
      <c r="K1251" s="16"/>
      <c r="L1251" s="16"/>
      <c r="M1251" s="16">
        <f t="shared" si="50"/>
        <v>0</v>
      </c>
      <c r="N1251" s="20"/>
      <c r="O1251" s="16" t="s">
        <v>5840</v>
      </c>
      <c r="P1251" s="16"/>
      <c r="Q1251" s="16"/>
      <c r="R1251" s="16"/>
      <c r="S1251" s="16"/>
      <c r="T1251" s="16"/>
      <c r="U1251" s="16"/>
      <c r="V1251" s="16"/>
      <c r="AB1251" s="16"/>
      <c r="AL1251" s="16"/>
      <c r="AY1251" s="30"/>
      <c r="BC1251" s="26"/>
      <c r="BH1251" s="16"/>
      <c r="BI1251" s="41"/>
      <c r="BP1251" s="16" t="s">
        <v>4525</v>
      </c>
      <c r="BQ1251" s="16" t="s">
        <v>4526</v>
      </c>
      <c r="BR1251" s="16" t="s">
        <v>4527</v>
      </c>
      <c r="BT1251" s="16"/>
      <c r="CC1251" s="16"/>
      <c r="CF1251" s="16" t="s">
        <v>119</v>
      </c>
      <c r="CG1251" s="16" t="s">
        <v>3190</v>
      </c>
      <c r="CH1251" s="16" t="s">
        <v>4525</v>
      </c>
      <c r="CI1251" s="16" t="s">
        <v>4526</v>
      </c>
      <c r="CJ1251" s="16" t="s">
        <v>4528</v>
      </c>
      <c r="CK1251" s="16" t="s">
        <v>4529</v>
      </c>
      <c r="CL1251" s="16" t="s">
        <v>4524</v>
      </c>
      <c r="CM1251" s="16" t="s">
        <v>3561</v>
      </c>
      <c r="CN1251" s="16" t="s">
        <v>3219</v>
      </c>
      <c r="CO1251" s="16" t="s">
        <v>4530</v>
      </c>
      <c r="CS1251" s="19"/>
      <c r="CX1251" s="16"/>
      <c r="DA1251" s="16"/>
      <c r="DB1251" s="16"/>
      <c r="DC1251" s="16"/>
      <c r="DE1251" s="16"/>
      <c r="DJ1251" s="16"/>
    </row>
    <row r="1252" spans="1:114" x14ac:dyDescent="0.35">
      <c r="A1252" s="16" t="s">
        <v>1183</v>
      </c>
      <c r="C1252" t="s">
        <v>4531</v>
      </c>
      <c r="E1252"/>
      <c r="F1252" s="16" t="s">
        <v>5861</v>
      </c>
      <c r="G1252" s="16"/>
      <c r="K1252" s="16"/>
      <c r="L1252" s="16"/>
      <c r="M1252" s="16">
        <f t="shared" si="50"/>
        <v>0</v>
      </c>
      <c r="N1252" s="20"/>
      <c r="O1252" s="16" t="s">
        <v>5840</v>
      </c>
      <c r="P1252" s="16"/>
      <c r="Q1252" s="16"/>
      <c r="R1252" s="16"/>
      <c r="S1252" s="16"/>
      <c r="T1252" s="16"/>
      <c r="U1252" s="16"/>
      <c r="V1252" s="16"/>
      <c r="AB1252" s="16"/>
      <c r="AL1252" s="16"/>
      <c r="AY1252" s="30"/>
      <c r="BC1252" s="26"/>
      <c r="BH1252" s="16"/>
      <c r="BI1252" s="41"/>
      <c r="BP1252" s="16" t="s">
        <v>4532</v>
      </c>
      <c r="BQ1252" s="16" t="s">
        <v>4533</v>
      </c>
      <c r="BR1252" s="16" t="s">
        <v>4534</v>
      </c>
      <c r="BT1252" s="16"/>
      <c r="CC1252" s="16"/>
      <c r="CF1252" s="16" t="s">
        <v>119</v>
      </c>
      <c r="CG1252" s="16" t="s">
        <v>3190</v>
      </c>
      <c r="CH1252" s="16" t="s">
        <v>4532</v>
      </c>
      <c r="CI1252" s="16" t="s">
        <v>4533</v>
      </c>
      <c r="CJ1252" s="16" t="s">
        <v>4535</v>
      </c>
      <c r="CK1252" s="16" t="s">
        <v>4536</v>
      </c>
      <c r="CL1252" s="16" t="s">
        <v>4531</v>
      </c>
      <c r="CM1252" s="16" t="s">
        <v>3244</v>
      </c>
      <c r="CN1252" s="16" t="s">
        <v>3455</v>
      </c>
      <c r="CO1252" s="16" t="s">
        <v>3343</v>
      </c>
      <c r="CS1252" s="19"/>
      <c r="CX1252" s="16"/>
      <c r="DA1252" s="16"/>
      <c r="DB1252" s="16"/>
      <c r="DC1252" s="16"/>
      <c r="DE1252" s="16"/>
      <c r="DJ1252" s="16"/>
    </row>
    <row r="1253" spans="1:114" x14ac:dyDescent="0.35">
      <c r="A1253" s="16" t="s">
        <v>1183</v>
      </c>
      <c r="C1253" t="s">
        <v>4537</v>
      </c>
      <c r="E1253"/>
      <c r="F1253" s="16" t="s">
        <v>5861</v>
      </c>
      <c r="G1253" s="16"/>
      <c r="K1253" s="16"/>
      <c r="L1253" s="16"/>
      <c r="M1253" s="16">
        <f t="shared" si="50"/>
        <v>0</v>
      </c>
      <c r="N1253" s="20"/>
      <c r="O1253" s="16" t="s">
        <v>5840</v>
      </c>
      <c r="P1253" s="16"/>
      <c r="Q1253" s="16"/>
      <c r="R1253" s="16"/>
      <c r="S1253" s="16"/>
      <c r="T1253" s="16"/>
      <c r="U1253" s="16"/>
      <c r="V1253" s="16"/>
      <c r="AB1253" s="16"/>
      <c r="AL1253" s="16"/>
      <c r="AY1253" s="30"/>
      <c r="BC1253" s="26"/>
      <c r="BH1253" s="16"/>
      <c r="BI1253" s="41"/>
      <c r="BP1253" s="16" t="s">
        <v>4538</v>
      </c>
      <c r="BQ1253" s="16" t="s">
        <v>4539</v>
      </c>
      <c r="BR1253" s="16" t="s">
        <v>4540</v>
      </c>
      <c r="BT1253" s="16"/>
      <c r="CC1253" s="16"/>
      <c r="CF1253" s="16" t="s">
        <v>119</v>
      </c>
      <c r="CG1253" s="16" t="s">
        <v>3190</v>
      </c>
      <c r="CH1253" s="16" t="s">
        <v>4538</v>
      </c>
      <c r="CI1253" s="16" t="s">
        <v>4539</v>
      </c>
      <c r="CJ1253" s="16" t="s">
        <v>4541</v>
      </c>
      <c r="CK1253" s="16" t="s">
        <v>4542</v>
      </c>
      <c r="CL1253" s="16" t="s">
        <v>4537</v>
      </c>
      <c r="CM1253" s="16" t="s">
        <v>3920</v>
      </c>
      <c r="CN1253" s="16" t="s">
        <v>4049</v>
      </c>
      <c r="CO1253" s="16" t="s">
        <v>3230</v>
      </c>
      <c r="CS1253" s="19"/>
      <c r="CX1253" s="16"/>
      <c r="DA1253" s="16"/>
      <c r="DB1253" s="16"/>
      <c r="DC1253" s="16"/>
      <c r="DE1253" s="16"/>
      <c r="DJ1253" s="16"/>
    </row>
    <row r="1254" spans="1:114" x14ac:dyDescent="0.35">
      <c r="A1254" s="16" t="s">
        <v>1183</v>
      </c>
      <c r="C1254" t="s">
        <v>4543</v>
      </c>
      <c r="E1254"/>
      <c r="F1254" s="16" t="s">
        <v>5861</v>
      </c>
      <c r="G1254" s="16"/>
      <c r="K1254" s="16"/>
      <c r="L1254" s="16"/>
      <c r="M1254" s="16">
        <f t="shared" si="50"/>
        <v>0</v>
      </c>
      <c r="N1254" s="20"/>
      <c r="O1254" s="16" t="s">
        <v>5840</v>
      </c>
      <c r="P1254" s="16"/>
      <c r="Q1254" s="16"/>
      <c r="R1254" s="16"/>
      <c r="S1254" s="16"/>
      <c r="T1254" s="16"/>
      <c r="U1254" s="16"/>
      <c r="V1254" s="16"/>
      <c r="AB1254" s="16"/>
      <c r="AL1254" s="16"/>
      <c r="AY1254" s="30"/>
      <c r="BC1254" s="26"/>
      <c r="BH1254" s="16"/>
      <c r="BI1254" s="41"/>
      <c r="BP1254" s="16" t="s">
        <v>4544</v>
      </c>
      <c r="BQ1254" s="16" t="s">
        <v>4545</v>
      </c>
      <c r="BR1254" s="16" t="s">
        <v>4546</v>
      </c>
      <c r="BT1254" s="16"/>
      <c r="CC1254" s="16"/>
      <c r="CF1254" s="16" t="s">
        <v>119</v>
      </c>
      <c r="CG1254" s="16" t="s">
        <v>3190</v>
      </c>
      <c r="CH1254" s="16" t="s">
        <v>4544</v>
      </c>
      <c r="CI1254" s="16" t="s">
        <v>4545</v>
      </c>
      <c r="CJ1254" s="16" t="s">
        <v>4547</v>
      </c>
      <c r="CK1254" s="16" t="s">
        <v>4548</v>
      </c>
      <c r="CL1254" s="16" t="s">
        <v>4543</v>
      </c>
      <c r="CM1254" s="16" t="s">
        <v>3210</v>
      </c>
      <c r="CN1254" s="16" t="s">
        <v>3373</v>
      </c>
      <c r="CO1254" s="16" t="s">
        <v>4064</v>
      </c>
      <c r="CS1254" s="19"/>
      <c r="CX1254" s="16"/>
      <c r="DA1254" s="16"/>
      <c r="DB1254" s="16"/>
      <c r="DC1254" s="16"/>
      <c r="DE1254" s="16"/>
      <c r="DJ1254" s="16"/>
    </row>
    <row r="1255" spans="1:114" x14ac:dyDescent="0.35">
      <c r="A1255" s="16" t="s">
        <v>1183</v>
      </c>
      <c r="C1255" t="s">
        <v>4549</v>
      </c>
      <c r="E1255"/>
      <c r="F1255" s="16" t="s">
        <v>5861</v>
      </c>
      <c r="G1255" s="16"/>
      <c r="K1255" s="16"/>
      <c r="L1255" s="16"/>
      <c r="M1255" s="16">
        <f t="shared" si="50"/>
        <v>0</v>
      </c>
      <c r="N1255" s="20"/>
      <c r="O1255" s="16" t="s">
        <v>5840</v>
      </c>
      <c r="P1255" s="16"/>
      <c r="Q1255" s="16"/>
      <c r="R1255" s="16"/>
      <c r="S1255" s="16"/>
      <c r="T1255" s="16"/>
      <c r="U1255" s="16"/>
      <c r="V1255" s="16"/>
      <c r="AB1255" s="16"/>
      <c r="AL1255" s="16"/>
      <c r="AY1255" s="30"/>
      <c r="BC1255" s="26"/>
      <c r="BH1255" s="16"/>
      <c r="BI1255" s="41"/>
      <c r="BP1255" s="16" t="s">
        <v>4550</v>
      </c>
      <c r="BQ1255" s="16" t="s">
        <v>4551</v>
      </c>
      <c r="BR1255" s="16" t="s">
        <v>4552</v>
      </c>
      <c r="BT1255" s="16"/>
      <c r="CC1255" s="16"/>
      <c r="CF1255" s="16" t="s">
        <v>119</v>
      </c>
      <c r="CG1255" s="16" t="s">
        <v>3190</v>
      </c>
      <c r="CH1255" s="16" t="s">
        <v>4550</v>
      </c>
      <c r="CI1255" s="16" t="s">
        <v>4551</v>
      </c>
      <c r="CJ1255" s="16" t="s">
        <v>4553</v>
      </c>
      <c r="CK1255" s="16" t="s">
        <v>4554</v>
      </c>
      <c r="CL1255" s="16" t="s">
        <v>4549</v>
      </c>
      <c r="CM1255" s="16" t="s">
        <v>3201</v>
      </c>
      <c r="CN1255" s="16" t="s">
        <v>4237</v>
      </c>
      <c r="CO1255" s="16" t="s">
        <v>3479</v>
      </c>
      <c r="CS1255" s="19"/>
      <c r="CX1255" s="16"/>
      <c r="DA1255" s="16"/>
      <c r="DB1255" s="16"/>
      <c r="DC1255" s="16"/>
      <c r="DE1255" s="16"/>
      <c r="DJ1255" s="16"/>
    </row>
    <row r="1256" spans="1:114" x14ac:dyDescent="0.35">
      <c r="A1256" s="16" t="s">
        <v>1183</v>
      </c>
      <c r="C1256" t="s">
        <v>4555</v>
      </c>
      <c r="E1256"/>
      <c r="F1256" s="16" t="s">
        <v>5861</v>
      </c>
      <c r="G1256" s="16"/>
      <c r="K1256" s="16"/>
      <c r="L1256" s="16"/>
      <c r="M1256" s="16">
        <f t="shared" si="50"/>
        <v>0</v>
      </c>
      <c r="N1256" s="20"/>
      <c r="O1256" s="16" t="s">
        <v>5840</v>
      </c>
      <c r="P1256" s="16"/>
      <c r="Q1256" s="16"/>
      <c r="R1256" s="16"/>
      <c r="S1256" s="16"/>
      <c r="T1256" s="16"/>
      <c r="U1256" s="16"/>
      <c r="V1256" s="16"/>
      <c r="AB1256" s="16"/>
      <c r="AL1256" s="16"/>
      <c r="AY1256" s="30"/>
      <c r="BC1256" s="26"/>
      <c r="BH1256" s="16"/>
      <c r="BI1256" s="41"/>
      <c r="BP1256" s="16" t="s">
        <v>4556</v>
      </c>
      <c r="BQ1256" s="16" t="s">
        <v>4557</v>
      </c>
      <c r="BR1256" s="16" t="s">
        <v>4558</v>
      </c>
      <c r="BT1256" s="16"/>
      <c r="CC1256" s="16"/>
      <c r="CF1256" s="16" t="s">
        <v>119</v>
      </c>
      <c r="CG1256" s="16" t="s">
        <v>3190</v>
      </c>
      <c r="CH1256" s="16" t="s">
        <v>4556</v>
      </c>
      <c r="CI1256" s="16" t="s">
        <v>4557</v>
      </c>
      <c r="CJ1256" s="16" t="s">
        <v>6158</v>
      </c>
      <c r="CK1256" s="16" t="s">
        <v>4559</v>
      </c>
      <c r="CL1256" s="16" t="s">
        <v>4555</v>
      </c>
      <c r="CM1256" s="16" t="s">
        <v>3396</v>
      </c>
      <c r="CN1256" s="16" t="s">
        <v>3269</v>
      </c>
      <c r="CO1256" s="16" t="s">
        <v>4560</v>
      </c>
      <c r="CS1256" s="19"/>
      <c r="CX1256" s="16"/>
      <c r="DA1256" s="16"/>
      <c r="DB1256" s="16"/>
      <c r="DC1256" s="16"/>
      <c r="DE1256" s="16"/>
      <c r="DJ1256" s="16"/>
    </row>
    <row r="1257" spans="1:114" x14ac:dyDescent="0.35">
      <c r="A1257" s="16" t="s">
        <v>1183</v>
      </c>
      <c r="C1257" t="s">
        <v>4561</v>
      </c>
      <c r="E1257"/>
      <c r="F1257" s="16" t="s">
        <v>5861</v>
      </c>
      <c r="G1257" s="16"/>
      <c r="K1257" s="16"/>
      <c r="L1257" s="16"/>
      <c r="M1257" s="16">
        <f t="shared" si="50"/>
        <v>0</v>
      </c>
      <c r="N1257" s="20"/>
      <c r="O1257" s="16" t="s">
        <v>5840</v>
      </c>
      <c r="P1257" s="16"/>
      <c r="Q1257" s="16"/>
      <c r="R1257" s="16"/>
      <c r="S1257" s="16"/>
      <c r="T1257" s="16"/>
      <c r="U1257" s="16"/>
      <c r="V1257" s="16"/>
      <c r="AB1257" s="16"/>
      <c r="AL1257" s="16"/>
      <c r="AY1257" s="30"/>
      <c r="BC1257" s="26"/>
      <c r="BH1257" s="16"/>
      <c r="BI1257" s="41"/>
      <c r="BP1257" s="16" t="s">
        <v>4562</v>
      </c>
      <c r="BQ1257" s="16" t="s">
        <v>4563</v>
      </c>
      <c r="BR1257" s="16" t="s">
        <v>4564</v>
      </c>
      <c r="BT1257" s="16"/>
      <c r="CC1257" s="16"/>
      <c r="CF1257" s="16" t="s">
        <v>119</v>
      </c>
      <c r="CG1257" s="16" t="s">
        <v>3190</v>
      </c>
      <c r="CH1257" s="16" t="s">
        <v>4562</v>
      </c>
      <c r="CI1257" s="16" t="s">
        <v>4563</v>
      </c>
      <c r="CJ1257" s="16" t="s">
        <v>4565</v>
      </c>
      <c r="CK1257" s="16" t="s">
        <v>4566</v>
      </c>
      <c r="CL1257" s="16" t="s">
        <v>4561</v>
      </c>
      <c r="CM1257" s="16" t="s">
        <v>3753</v>
      </c>
      <c r="CN1257" s="16" t="s">
        <v>3795</v>
      </c>
      <c r="CO1257" s="16" t="s">
        <v>4567</v>
      </c>
      <c r="CS1257" s="19"/>
      <c r="CX1257" s="16"/>
      <c r="DA1257" s="16"/>
      <c r="DB1257" s="16"/>
      <c r="DC1257" s="16"/>
      <c r="DE1257" s="16"/>
      <c r="DJ1257" s="16"/>
    </row>
    <row r="1258" spans="1:114" x14ac:dyDescent="0.35">
      <c r="A1258" s="16" t="s">
        <v>1183</v>
      </c>
      <c r="C1258" t="s">
        <v>4568</v>
      </c>
      <c r="E1258"/>
      <c r="F1258" s="16" t="s">
        <v>5861</v>
      </c>
      <c r="G1258" s="16"/>
      <c r="K1258" s="16"/>
      <c r="L1258" s="16"/>
      <c r="M1258" s="16">
        <f t="shared" si="50"/>
        <v>0</v>
      </c>
      <c r="N1258" s="20"/>
      <c r="O1258" s="16" t="s">
        <v>5840</v>
      </c>
      <c r="P1258" s="16"/>
      <c r="Q1258" s="16"/>
      <c r="R1258" s="16"/>
      <c r="S1258" s="16"/>
      <c r="T1258" s="16"/>
      <c r="U1258" s="16"/>
      <c r="V1258" s="16"/>
      <c r="AB1258" s="16"/>
      <c r="AL1258" s="16"/>
      <c r="AY1258" s="30"/>
      <c r="BC1258" s="26"/>
      <c r="BH1258" s="16"/>
      <c r="BI1258" s="41"/>
      <c r="BP1258" s="16" t="s">
        <v>4569</v>
      </c>
      <c r="BQ1258" s="16" t="s">
        <v>4570</v>
      </c>
      <c r="BR1258" s="16" t="s">
        <v>4571</v>
      </c>
      <c r="BT1258" s="16"/>
      <c r="CC1258" s="16"/>
      <c r="CF1258" s="16" t="s">
        <v>119</v>
      </c>
      <c r="CG1258" s="16" t="s">
        <v>3190</v>
      </c>
      <c r="CH1258" s="16" t="s">
        <v>4569</v>
      </c>
      <c r="CI1258" s="16" t="s">
        <v>4570</v>
      </c>
      <c r="CJ1258" s="16" t="s">
        <v>4572</v>
      </c>
      <c r="CK1258" s="16" t="s">
        <v>4573</v>
      </c>
      <c r="CL1258" s="16" t="s">
        <v>4568</v>
      </c>
      <c r="CM1258" s="16" t="s">
        <v>3546</v>
      </c>
      <c r="CN1258" s="16" t="s">
        <v>3202</v>
      </c>
      <c r="CO1258" s="16" t="s">
        <v>3194</v>
      </c>
      <c r="CS1258" s="19"/>
      <c r="CX1258" s="16"/>
      <c r="DA1258" s="16"/>
      <c r="DB1258" s="16"/>
      <c r="DC1258" s="16"/>
      <c r="DE1258" s="16"/>
      <c r="DJ1258" s="16"/>
    </row>
    <row r="1259" spans="1:114" x14ac:dyDescent="0.35">
      <c r="A1259" s="16" t="s">
        <v>1183</v>
      </c>
      <c r="C1259" t="s">
        <v>4574</v>
      </c>
      <c r="E1259"/>
      <c r="F1259" s="16" t="s">
        <v>5861</v>
      </c>
      <c r="G1259" s="16"/>
      <c r="K1259" s="16"/>
      <c r="L1259" s="16"/>
      <c r="M1259" s="16">
        <f t="shared" si="50"/>
        <v>0</v>
      </c>
      <c r="N1259" s="20"/>
      <c r="O1259" s="16" t="s">
        <v>5840</v>
      </c>
      <c r="P1259" s="16"/>
      <c r="Q1259" s="16"/>
      <c r="R1259" s="16"/>
      <c r="S1259" s="16"/>
      <c r="T1259" s="16"/>
      <c r="U1259" s="16"/>
      <c r="V1259" s="16"/>
      <c r="AB1259" s="16"/>
      <c r="AL1259" s="16"/>
      <c r="AY1259" s="30"/>
      <c r="BC1259" s="26"/>
      <c r="BH1259" s="16"/>
      <c r="BI1259" s="41"/>
      <c r="BP1259" s="16" t="s">
        <v>4575</v>
      </c>
      <c r="BQ1259" s="16" t="s">
        <v>4576</v>
      </c>
      <c r="BR1259" s="16" t="s">
        <v>4577</v>
      </c>
      <c r="BT1259" s="16"/>
      <c r="CC1259" s="16"/>
      <c r="CF1259" s="16" t="s">
        <v>119</v>
      </c>
      <c r="CG1259" s="16" t="s">
        <v>3190</v>
      </c>
      <c r="CH1259" s="16" t="s">
        <v>4575</v>
      </c>
      <c r="CI1259" s="16" t="s">
        <v>4576</v>
      </c>
      <c r="CJ1259" s="16" t="s">
        <v>4578</v>
      </c>
      <c r="CK1259" s="16" t="s">
        <v>4579</v>
      </c>
      <c r="CL1259" s="16" t="s">
        <v>4574</v>
      </c>
      <c r="CM1259" s="16" t="s">
        <v>3244</v>
      </c>
      <c r="CN1259" s="16" t="s">
        <v>4580</v>
      </c>
      <c r="CO1259" s="16" t="s">
        <v>4581</v>
      </c>
      <c r="CS1259" s="19"/>
      <c r="CX1259" s="16"/>
      <c r="DA1259" s="16"/>
      <c r="DB1259" s="16"/>
      <c r="DC1259" s="16"/>
      <c r="DE1259" s="16"/>
      <c r="DJ1259" s="16"/>
    </row>
    <row r="1260" spans="1:114" x14ac:dyDescent="0.35">
      <c r="A1260" s="16" t="s">
        <v>1183</v>
      </c>
      <c r="C1260" t="s">
        <v>4582</v>
      </c>
      <c r="E1260"/>
      <c r="F1260" s="16" t="s">
        <v>5861</v>
      </c>
      <c r="G1260" s="16"/>
      <c r="K1260" s="16"/>
      <c r="L1260" s="16"/>
      <c r="M1260" s="16">
        <f t="shared" si="50"/>
        <v>0</v>
      </c>
      <c r="N1260" s="20"/>
      <c r="O1260" s="16" t="s">
        <v>5840</v>
      </c>
      <c r="P1260" s="16"/>
      <c r="Q1260" s="16"/>
      <c r="R1260" s="16"/>
      <c r="S1260" s="16"/>
      <c r="T1260" s="16"/>
      <c r="U1260" s="16"/>
      <c r="V1260" s="16"/>
      <c r="AB1260" s="16"/>
      <c r="AL1260" s="16"/>
      <c r="AY1260" s="30"/>
      <c r="BC1260" s="26"/>
      <c r="BH1260" s="16"/>
      <c r="BI1260" s="41"/>
      <c r="BP1260" s="16" t="s">
        <v>4583</v>
      </c>
      <c r="BQ1260" s="16" t="s">
        <v>4584</v>
      </c>
      <c r="BR1260" s="16" t="s">
        <v>4585</v>
      </c>
      <c r="BT1260" s="16"/>
      <c r="CC1260" s="16"/>
      <c r="CF1260" s="16" t="s">
        <v>119</v>
      </c>
      <c r="CG1260" s="16" t="s">
        <v>3190</v>
      </c>
      <c r="CH1260" s="16" t="s">
        <v>4583</v>
      </c>
      <c r="CI1260" s="16" t="s">
        <v>4584</v>
      </c>
      <c r="CJ1260" s="16" t="s">
        <v>4586</v>
      </c>
      <c r="CK1260" s="16" t="s">
        <v>4587</v>
      </c>
      <c r="CL1260" s="16" t="s">
        <v>4582</v>
      </c>
      <c r="CM1260" s="16" t="s">
        <v>3253</v>
      </c>
      <c r="CN1260" s="16" t="s">
        <v>4588</v>
      </c>
      <c r="CO1260" s="16" t="s">
        <v>4589</v>
      </c>
      <c r="CS1260" s="19"/>
      <c r="CX1260" s="16"/>
      <c r="DA1260" s="16"/>
      <c r="DB1260" s="16"/>
      <c r="DC1260" s="16"/>
      <c r="DE1260" s="16"/>
      <c r="DJ1260" s="16"/>
    </row>
    <row r="1261" spans="1:114" x14ac:dyDescent="0.35">
      <c r="A1261" s="16" t="s">
        <v>1183</v>
      </c>
      <c r="C1261" t="s">
        <v>4590</v>
      </c>
      <c r="E1261"/>
      <c r="F1261" s="16" t="s">
        <v>5861</v>
      </c>
      <c r="G1261" s="16"/>
      <c r="K1261" s="16"/>
      <c r="L1261" s="16"/>
      <c r="M1261" s="16">
        <f t="shared" si="50"/>
        <v>0</v>
      </c>
      <c r="N1261" s="20"/>
      <c r="O1261" s="16" t="s">
        <v>5840</v>
      </c>
      <c r="P1261" s="16"/>
      <c r="Q1261" s="16"/>
      <c r="R1261" s="16"/>
      <c r="S1261" s="16"/>
      <c r="T1261" s="16"/>
      <c r="U1261" s="16"/>
      <c r="V1261" s="16"/>
      <c r="AB1261" s="16"/>
      <c r="AL1261" s="16"/>
      <c r="AY1261" s="30"/>
      <c r="BC1261" s="26"/>
      <c r="BH1261" s="16"/>
      <c r="BI1261" s="41"/>
      <c r="BP1261" s="16" t="s">
        <v>4591</v>
      </c>
      <c r="BQ1261" s="16" t="s">
        <v>4592</v>
      </c>
      <c r="BR1261" s="16" t="s">
        <v>4593</v>
      </c>
      <c r="BT1261" s="16"/>
      <c r="CC1261" s="16"/>
      <c r="CF1261" s="16" t="s">
        <v>119</v>
      </c>
      <c r="CG1261" s="16" t="s">
        <v>3190</v>
      </c>
      <c r="CH1261" s="16" t="s">
        <v>4591</v>
      </c>
      <c r="CI1261" s="16" t="s">
        <v>4592</v>
      </c>
      <c r="CJ1261" s="16" t="s">
        <v>4594</v>
      </c>
      <c r="CK1261" s="16" t="s">
        <v>4595</v>
      </c>
      <c r="CL1261" s="16" t="s">
        <v>4590</v>
      </c>
      <c r="CM1261" s="16" t="s">
        <v>4429</v>
      </c>
      <c r="CN1261" s="16" t="s">
        <v>3397</v>
      </c>
      <c r="CO1261" s="16" t="s">
        <v>4596</v>
      </c>
      <c r="CS1261" s="19"/>
      <c r="CX1261" s="16"/>
      <c r="DA1261" s="16"/>
      <c r="DB1261" s="16"/>
      <c r="DC1261" s="16"/>
      <c r="DE1261" s="16"/>
      <c r="DJ1261" s="16"/>
    </row>
    <row r="1262" spans="1:114" x14ac:dyDescent="0.35">
      <c r="A1262" s="16" t="s">
        <v>1183</v>
      </c>
      <c r="C1262" t="s">
        <v>4597</v>
      </c>
      <c r="E1262"/>
      <c r="F1262" s="16" t="s">
        <v>5861</v>
      </c>
      <c r="G1262" s="16"/>
      <c r="K1262" s="16"/>
      <c r="L1262" s="16"/>
      <c r="M1262" s="16">
        <f t="shared" si="50"/>
        <v>0</v>
      </c>
      <c r="N1262" s="20"/>
      <c r="O1262" s="16" t="s">
        <v>5840</v>
      </c>
      <c r="P1262" s="16"/>
      <c r="Q1262" s="16"/>
      <c r="R1262" s="16"/>
      <c r="S1262" s="16"/>
      <c r="T1262" s="16"/>
      <c r="U1262" s="16"/>
      <c r="V1262" s="16"/>
      <c r="AB1262" s="16"/>
      <c r="AL1262" s="16"/>
      <c r="AY1262" s="30"/>
      <c r="BC1262" s="26"/>
      <c r="BH1262" s="16"/>
      <c r="BI1262" s="41"/>
      <c r="BP1262" s="16" t="s">
        <v>4598</v>
      </c>
      <c r="BQ1262" s="16" t="s">
        <v>4599</v>
      </c>
      <c r="BR1262" s="16" t="s">
        <v>4600</v>
      </c>
      <c r="BT1262" s="16"/>
      <c r="CC1262" s="16"/>
      <c r="CF1262" s="16" t="s">
        <v>119</v>
      </c>
      <c r="CG1262" s="16" t="s">
        <v>3190</v>
      </c>
      <c r="CH1262" s="16" t="s">
        <v>4598</v>
      </c>
      <c r="CI1262" s="16" t="s">
        <v>4599</v>
      </c>
      <c r="CJ1262" s="16" t="s">
        <v>4601</v>
      </c>
      <c r="CK1262" s="16" t="s">
        <v>4602</v>
      </c>
      <c r="CL1262" s="16" t="s">
        <v>4597</v>
      </c>
      <c r="CM1262" s="16" t="s">
        <v>3244</v>
      </c>
      <c r="CN1262" s="16" t="s">
        <v>3202</v>
      </c>
      <c r="CO1262" s="16" t="s">
        <v>3350</v>
      </c>
      <c r="CS1262" s="19"/>
      <c r="CX1262" s="16"/>
      <c r="DA1262" s="16"/>
      <c r="DB1262" s="16"/>
      <c r="DC1262" s="16"/>
      <c r="DE1262" s="16"/>
      <c r="DJ1262" s="16"/>
    </row>
    <row r="1263" spans="1:114" x14ac:dyDescent="0.35">
      <c r="A1263" s="16" t="s">
        <v>1183</v>
      </c>
      <c r="C1263" t="s">
        <v>4603</v>
      </c>
      <c r="E1263"/>
      <c r="F1263" s="16" t="s">
        <v>5861</v>
      </c>
      <c r="G1263" s="16"/>
      <c r="K1263" s="16"/>
      <c r="L1263" s="16"/>
      <c r="M1263" s="16">
        <f t="shared" si="50"/>
        <v>0</v>
      </c>
      <c r="N1263" s="20"/>
      <c r="O1263" s="16" t="s">
        <v>5840</v>
      </c>
      <c r="P1263" s="16"/>
      <c r="Q1263" s="16"/>
      <c r="R1263" s="16"/>
      <c r="S1263" s="16"/>
      <c r="T1263" s="16"/>
      <c r="U1263" s="16"/>
      <c r="V1263" s="16"/>
      <c r="AB1263" s="16"/>
      <c r="AL1263" s="16"/>
      <c r="AY1263" s="30"/>
      <c r="BC1263" s="26"/>
      <c r="BH1263" s="16"/>
      <c r="BI1263" s="41"/>
      <c r="BP1263" s="16" t="s">
        <v>4604</v>
      </c>
      <c r="BQ1263" s="16" t="s">
        <v>4605</v>
      </c>
      <c r="BR1263" s="16" t="s">
        <v>4606</v>
      </c>
      <c r="BT1263" s="16"/>
      <c r="CC1263" s="16"/>
      <c r="CF1263" s="16" t="s">
        <v>119</v>
      </c>
      <c r="CG1263" s="16" t="s">
        <v>3190</v>
      </c>
      <c r="CH1263" s="16" t="s">
        <v>4604</v>
      </c>
      <c r="CI1263" s="16" t="s">
        <v>4605</v>
      </c>
      <c r="CJ1263" s="16" t="s">
        <v>4607</v>
      </c>
      <c r="CK1263" s="16" t="s">
        <v>4608</v>
      </c>
      <c r="CL1263" s="16" t="s">
        <v>4603</v>
      </c>
      <c r="CM1263" s="16" t="s">
        <v>3253</v>
      </c>
      <c r="CN1263" s="16" t="s">
        <v>4609</v>
      </c>
      <c r="CO1263" s="16" t="s">
        <v>3389</v>
      </c>
      <c r="CS1263" s="19"/>
      <c r="CX1263" s="16"/>
      <c r="DA1263" s="16"/>
      <c r="DB1263" s="16"/>
      <c r="DC1263" s="16"/>
      <c r="DE1263" s="16"/>
      <c r="DJ1263" s="16"/>
    </row>
    <row r="1264" spans="1:114" x14ac:dyDescent="0.35">
      <c r="A1264" s="16" t="s">
        <v>1183</v>
      </c>
      <c r="C1264" t="s">
        <v>4648</v>
      </c>
      <c r="E1264"/>
      <c r="F1264" s="16" t="s">
        <v>5861</v>
      </c>
      <c r="G1264" s="16"/>
      <c r="K1264" s="16"/>
      <c r="L1264" s="16"/>
      <c r="M1264" s="16">
        <f t="shared" si="50"/>
        <v>0</v>
      </c>
      <c r="N1264" s="20"/>
      <c r="O1264" s="16" t="s">
        <v>5840</v>
      </c>
      <c r="P1264" s="16"/>
      <c r="Q1264" s="16"/>
      <c r="R1264" s="16"/>
      <c r="S1264" s="16"/>
      <c r="T1264" s="16"/>
      <c r="U1264" s="16"/>
      <c r="V1264" s="16"/>
      <c r="AB1264" s="16"/>
      <c r="AL1264" s="16"/>
      <c r="AY1264" s="30"/>
      <c r="BC1264" s="26"/>
      <c r="BH1264" s="16"/>
      <c r="BI1264" s="41"/>
      <c r="BP1264" s="16" t="s">
        <v>4649</v>
      </c>
      <c r="BQ1264" s="16" t="s">
        <v>4650</v>
      </c>
      <c r="BR1264" s="16" t="s">
        <v>4651</v>
      </c>
      <c r="BT1264" s="16"/>
      <c r="CC1264" s="16"/>
      <c r="CF1264" s="16" t="s">
        <v>119</v>
      </c>
      <c r="CG1264" s="16" t="s">
        <v>3190</v>
      </c>
      <c r="CH1264" s="16" t="s">
        <v>4649</v>
      </c>
      <c r="CI1264" s="16" t="s">
        <v>4650</v>
      </c>
      <c r="CJ1264" s="16" t="s">
        <v>4652</v>
      </c>
      <c r="CK1264" s="16" t="s">
        <v>4653</v>
      </c>
      <c r="CL1264" s="16" t="s">
        <v>4648</v>
      </c>
      <c r="CM1264" s="16" t="s">
        <v>3244</v>
      </c>
      <c r="CN1264" s="16" t="s">
        <v>3211</v>
      </c>
      <c r="CO1264" s="16" t="s">
        <v>3350</v>
      </c>
      <c r="CS1264" s="19"/>
      <c r="CX1264" s="16"/>
      <c r="DA1264" s="16"/>
      <c r="DB1264" s="16"/>
      <c r="DC1264" s="16"/>
      <c r="DE1264" s="16"/>
      <c r="DJ1264" s="16"/>
    </row>
    <row r="1265" spans="1:114" x14ac:dyDescent="0.35">
      <c r="A1265" s="16" t="s">
        <v>1183</v>
      </c>
      <c r="C1265" t="s">
        <v>4610</v>
      </c>
      <c r="E1265"/>
      <c r="F1265" s="16" t="s">
        <v>5861</v>
      </c>
      <c r="G1265" s="16"/>
      <c r="K1265" s="16"/>
      <c r="L1265" s="16"/>
      <c r="M1265" s="16">
        <f t="shared" si="50"/>
        <v>0</v>
      </c>
      <c r="N1265" s="20"/>
      <c r="O1265" s="16" t="s">
        <v>5840</v>
      </c>
      <c r="P1265" s="16"/>
      <c r="Q1265" s="16"/>
      <c r="R1265" s="16"/>
      <c r="S1265" s="16"/>
      <c r="T1265" s="16"/>
      <c r="U1265" s="16"/>
      <c r="V1265" s="16"/>
      <c r="AB1265" s="16"/>
      <c r="AL1265" s="16"/>
      <c r="AY1265" s="30"/>
      <c r="BC1265" s="26"/>
      <c r="BH1265" s="16"/>
      <c r="BI1265" s="41"/>
      <c r="BP1265" s="16" t="s">
        <v>4611</v>
      </c>
      <c r="BQ1265" s="16" t="s">
        <v>4612</v>
      </c>
      <c r="BR1265" s="16" t="s">
        <v>4613</v>
      </c>
      <c r="BT1265" s="16"/>
      <c r="CC1265" s="16"/>
      <c r="CF1265" s="16" t="s">
        <v>119</v>
      </c>
      <c r="CG1265" s="16" t="s">
        <v>3190</v>
      </c>
      <c r="CH1265" s="16" t="s">
        <v>4611</v>
      </c>
      <c r="CI1265" s="16" t="s">
        <v>4612</v>
      </c>
      <c r="CJ1265" s="16" t="s">
        <v>4614</v>
      </c>
      <c r="CK1265" s="16" t="s">
        <v>4615</v>
      </c>
      <c r="CL1265" s="16" t="s">
        <v>4610</v>
      </c>
      <c r="CM1265" s="16" t="s">
        <v>3412</v>
      </c>
      <c r="CN1265" s="16" t="s">
        <v>4616</v>
      </c>
      <c r="CO1265" s="16" t="s">
        <v>3496</v>
      </c>
      <c r="CS1265" s="19"/>
      <c r="CX1265" s="16"/>
      <c r="DA1265" s="16"/>
      <c r="DB1265" s="16"/>
      <c r="DC1265" s="16"/>
      <c r="DE1265" s="16"/>
      <c r="DJ1265" s="16"/>
    </row>
    <row r="1266" spans="1:114" x14ac:dyDescent="0.35">
      <c r="A1266" s="16" t="s">
        <v>1183</v>
      </c>
      <c r="C1266" t="s">
        <v>4617</v>
      </c>
      <c r="E1266"/>
      <c r="F1266" s="16" t="s">
        <v>5861</v>
      </c>
      <c r="G1266" s="16"/>
      <c r="K1266" s="16"/>
      <c r="L1266" s="16"/>
      <c r="M1266" s="16">
        <f t="shared" si="50"/>
        <v>0</v>
      </c>
      <c r="N1266" s="20"/>
      <c r="O1266" s="16" t="s">
        <v>5840</v>
      </c>
      <c r="P1266" s="16"/>
      <c r="Q1266" s="16"/>
      <c r="R1266" s="16"/>
      <c r="S1266" s="16"/>
      <c r="T1266" s="16"/>
      <c r="U1266" s="16"/>
      <c r="V1266" s="16"/>
      <c r="AB1266" s="16"/>
      <c r="AL1266" s="16"/>
      <c r="AY1266" s="30"/>
      <c r="BC1266" s="26"/>
      <c r="BH1266" s="16"/>
      <c r="BI1266" s="41"/>
      <c r="BP1266" s="16" t="s">
        <v>4618</v>
      </c>
      <c r="BQ1266" s="16" t="s">
        <v>4619</v>
      </c>
      <c r="BR1266" s="16" t="s">
        <v>4620</v>
      </c>
      <c r="BT1266" s="16"/>
      <c r="CC1266" s="16"/>
      <c r="CF1266" s="16" t="s">
        <v>119</v>
      </c>
      <c r="CG1266" s="16" t="s">
        <v>3190</v>
      </c>
      <c r="CH1266" s="16" t="s">
        <v>4618</v>
      </c>
      <c r="CI1266" s="16" t="s">
        <v>4619</v>
      </c>
      <c r="CJ1266" s="16" t="s">
        <v>4621</v>
      </c>
      <c r="CK1266" s="16" t="s">
        <v>4622</v>
      </c>
      <c r="CL1266" s="16" t="s">
        <v>4617</v>
      </c>
      <c r="CM1266" s="16" t="s">
        <v>3210</v>
      </c>
      <c r="CN1266" s="16" t="s">
        <v>3295</v>
      </c>
      <c r="CO1266" s="16" t="s">
        <v>4623</v>
      </c>
      <c r="CS1266" s="19"/>
      <c r="CX1266" s="16"/>
      <c r="DA1266" s="16"/>
      <c r="DB1266" s="16"/>
      <c r="DC1266" s="16"/>
      <c r="DE1266" s="16"/>
      <c r="DJ1266" s="16"/>
    </row>
    <row r="1267" spans="1:114" x14ac:dyDescent="0.35">
      <c r="A1267" s="16" t="s">
        <v>1183</v>
      </c>
      <c r="C1267" t="s">
        <v>4624</v>
      </c>
      <c r="E1267"/>
      <c r="F1267" s="16" t="s">
        <v>5861</v>
      </c>
      <c r="G1267" s="16"/>
      <c r="K1267" s="16"/>
      <c r="L1267" s="16"/>
      <c r="M1267" s="16">
        <f t="shared" si="50"/>
        <v>0</v>
      </c>
      <c r="N1267" s="20"/>
      <c r="O1267" s="16" t="s">
        <v>5840</v>
      </c>
      <c r="P1267" s="16"/>
      <c r="Q1267" s="16"/>
      <c r="R1267" s="16"/>
      <c r="S1267" s="16"/>
      <c r="T1267" s="16"/>
      <c r="U1267" s="16"/>
      <c r="V1267" s="16"/>
      <c r="AB1267" s="16"/>
      <c r="AL1267" s="16"/>
      <c r="AY1267" s="30"/>
      <c r="BC1267" s="26"/>
      <c r="BH1267" s="16"/>
      <c r="BI1267" s="41"/>
      <c r="BP1267" s="16" t="s">
        <v>4625</v>
      </c>
      <c r="BQ1267" s="16" t="s">
        <v>4626</v>
      </c>
      <c r="BR1267" s="16" t="s">
        <v>4627</v>
      </c>
      <c r="BT1267" s="16"/>
      <c r="CC1267" s="16"/>
      <c r="CF1267" s="16" t="s">
        <v>119</v>
      </c>
      <c r="CG1267" s="16" t="s">
        <v>3190</v>
      </c>
      <c r="CH1267" s="16" t="s">
        <v>4625</v>
      </c>
      <c r="CI1267" s="16" t="s">
        <v>4626</v>
      </c>
      <c r="CJ1267" s="16" t="s">
        <v>4628</v>
      </c>
      <c r="CK1267" s="16" t="s">
        <v>4629</v>
      </c>
      <c r="CL1267" s="16" t="s">
        <v>4624</v>
      </c>
      <c r="CM1267" s="16" t="s">
        <v>3244</v>
      </c>
      <c r="CN1267" s="16" t="s">
        <v>3455</v>
      </c>
      <c r="CO1267" s="16" t="s">
        <v>4630</v>
      </c>
      <c r="CS1267" s="19"/>
      <c r="CX1267" s="16"/>
      <c r="DA1267" s="16"/>
      <c r="DB1267" s="16"/>
      <c r="DC1267" s="16"/>
      <c r="DE1267" s="16"/>
      <c r="DJ1267" s="16"/>
    </row>
    <row r="1268" spans="1:114" x14ac:dyDescent="0.35">
      <c r="A1268" s="16" t="s">
        <v>1183</v>
      </c>
      <c r="C1268" t="s">
        <v>4631</v>
      </c>
      <c r="E1268"/>
      <c r="F1268" s="16" t="s">
        <v>5861</v>
      </c>
      <c r="G1268" s="16"/>
      <c r="K1268" s="16"/>
      <c r="L1268" s="16"/>
      <c r="M1268" s="16">
        <f t="shared" si="50"/>
        <v>0</v>
      </c>
      <c r="N1268" s="20"/>
      <c r="O1268" s="16" t="s">
        <v>5840</v>
      </c>
      <c r="P1268" s="16"/>
      <c r="Q1268" s="16"/>
      <c r="R1268" s="16"/>
      <c r="S1268" s="16"/>
      <c r="T1268" s="16"/>
      <c r="U1268" s="16"/>
      <c r="V1268" s="16"/>
      <c r="AB1268" s="16"/>
      <c r="AL1268" s="16"/>
      <c r="AY1268" s="30"/>
      <c r="BC1268" s="26"/>
      <c r="BH1268" s="16"/>
      <c r="BI1268" s="41"/>
      <c r="BP1268" s="16" t="s">
        <v>4632</v>
      </c>
      <c r="BQ1268" s="16" t="s">
        <v>4633</v>
      </c>
      <c r="BR1268" s="16" t="s">
        <v>4634</v>
      </c>
      <c r="BT1268" s="16"/>
      <c r="CC1268" s="16"/>
      <c r="CF1268" s="16" t="s">
        <v>119</v>
      </c>
      <c r="CG1268" s="16" t="s">
        <v>3190</v>
      </c>
      <c r="CH1268" s="16" t="s">
        <v>4632</v>
      </c>
      <c r="CI1268" s="16" t="s">
        <v>4633</v>
      </c>
      <c r="CJ1268" s="16" t="s">
        <v>6132</v>
      </c>
      <c r="CK1268" s="16" t="s">
        <v>4635</v>
      </c>
      <c r="CL1268" s="16" t="s">
        <v>4631</v>
      </c>
      <c r="CM1268" s="16" t="s">
        <v>3607</v>
      </c>
      <c r="CN1268" s="16" t="s">
        <v>3202</v>
      </c>
      <c r="CO1268" s="16" t="s">
        <v>3518</v>
      </c>
      <c r="CS1268" s="19"/>
      <c r="CX1268" s="16"/>
      <c r="DA1268" s="16"/>
      <c r="DB1268" s="16"/>
      <c r="DC1268" s="16"/>
      <c r="DE1268" s="16"/>
      <c r="DJ1268" s="16"/>
    </row>
    <row r="1269" spans="1:114" x14ac:dyDescent="0.35">
      <c r="A1269" s="16" t="s">
        <v>1183</v>
      </c>
      <c r="C1269" t="s">
        <v>4636</v>
      </c>
      <c r="E1269"/>
      <c r="F1269" s="16" t="s">
        <v>5861</v>
      </c>
      <c r="G1269" s="16"/>
      <c r="K1269" s="16"/>
      <c r="L1269" s="16"/>
      <c r="M1269" s="16">
        <f t="shared" si="50"/>
        <v>0</v>
      </c>
      <c r="N1269" s="20"/>
      <c r="O1269" s="16" t="s">
        <v>5840</v>
      </c>
      <c r="P1269" s="16"/>
      <c r="Q1269" s="16"/>
      <c r="R1269" s="16"/>
      <c r="S1269" s="16"/>
      <c r="T1269" s="16"/>
      <c r="U1269" s="16"/>
      <c r="V1269" s="16"/>
      <c r="AB1269" s="16"/>
      <c r="AL1269" s="16"/>
      <c r="AY1269" s="30"/>
      <c r="BC1269" s="26"/>
      <c r="BH1269" s="16"/>
      <c r="BI1269" s="41"/>
      <c r="BP1269" s="16" t="s">
        <v>4637</v>
      </c>
      <c r="BQ1269" s="16" t="s">
        <v>4638</v>
      </c>
      <c r="BR1269" s="16" t="s">
        <v>4639</v>
      </c>
      <c r="BT1269" s="16"/>
      <c r="CC1269" s="16"/>
      <c r="CF1269" s="16" t="s">
        <v>119</v>
      </c>
      <c r="CG1269" s="16" t="s">
        <v>3190</v>
      </c>
      <c r="CH1269" s="16" t="s">
        <v>4637</v>
      </c>
      <c r="CI1269" s="16" t="s">
        <v>4638</v>
      </c>
      <c r="CJ1269" s="16" t="s">
        <v>4640</v>
      </c>
      <c r="CK1269" s="16" t="s">
        <v>4641</v>
      </c>
      <c r="CL1269" s="16" t="s">
        <v>4636</v>
      </c>
      <c r="CM1269" s="16" t="s">
        <v>3357</v>
      </c>
      <c r="CN1269" s="16" t="s">
        <v>3219</v>
      </c>
      <c r="CO1269" s="16" t="s">
        <v>3523</v>
      </c>
      <c r="CS1269" s="19"/>
      <c r="CX1269" s="16"/>
      <c r="DA1269" s="16"/>
      <c r="DB1269" s="16"/>
      <c r="DC1269" s="16"/>
      <c r="DE1269" s="16"/>
      <c r="DJ1269" s="16"/>
    </row>
    <row r="1270" spans="1:114" x14ac:dyDescent="0.35">
      <c r="A1270" s="16" t="s">
        <v>1183</v>
      </c>
      <c r="C1270" t="s">
        <v>4642</v>
      </c>
      <c r="E1270"/>
      <c r="F1270" s="16" t="s">
        <v>5861</v>
      </c>
      <c r="G1270" s="16"/>
      <c r="K1270" s="16"/>
      <c r="L1270" s="16"/>
      <c r="M1270" s="16">
        <f t="shared" si="50"/>
        <v>0</v>
      </c>
      <c r="N1270" s="20"/>
      <c r="O1270" s="16" t="s">
        <v>5840</v>
      </c>
      <c r="P1270" s="16"/>
      <c r="Q1270" s="16"/>
      <c r="R1270" s="16"/>
      <c r="S1270" s="16"/>
      <c r="T1270" s="16"/>
      <c r="U1270" s="16"/>
      <c r="V1270" s="16"/>
      <c r="AB1270" s="16"/>
      <c r="AL1270" s="16"/>
      <c r="AY1270" s="30"/>
      <c r="BC1270" s="26"/>
      <c r="BH1270" s="16"/>
      <c r="BI1270" s="41"/>
      <c r="BP1270" s="16" t="s">
        <v>4643</v>
      </c>
      <c r="BQ1270" s="16" t="s">
        <v>4644</v>
      </c>
      <c r="BR1270" s="16" t="s">
        <v>4645</v>
      </c>
      <c r="BT1270" s="16"/>
      <c r="CC1270" s="16"/>
      <c r="CF1270" s="16" t="s">
        <v>119</v>
      </c>
      <c r="CG1270" s="16" t="s">
        <v>3190</v>
      </c>
      <c r="CH1270" s="16" t="s">
        <v>4643</v>
      </c>
      <c r="CI1270" s="16" t="s">
        <v>4644</v>
      </c>
      <c r="CJ1270" s="16" t="s">
        <v>4646</v>
      </c>
      <c r="CK1270" s="16" t="s">
        <v>4647</v>
      </c>
      <c r="CL1270" s="16" t="s">
        <v>4642</v>
      </c>
      <c r="CM1270" s="16" t="s">
        <v>3607</v>
      </c>
      <c r="CN1270" s="16" t="s">
        <v>4097</v>
      </c>
      <c r="CO1270" s="16" t="s">
        <v>3220</v>
      </c>
      <c r="CS1270" s="19"/>
      <c r="CX1270" s="16"/>
      <c r="DA1270" s="16"/>
      <c r="DB1270" s="16"/>
      <c r="DC1270" s="16"/>
      <c r="DE1270" s="16"/>
      <c r="DJ1270" s="16"/>
    </row>
    <row r="1271" spans="1:114" x14ac:dyDescent="0.35">
      <c r="A1271" s="16" t="s">
        <v>1183</v>
      </c>
      <c r="C1271" t="s">
        <v>5944</v>
      </c>
      <c r="E1271"/>
      <c r="F1271" s="16" t="s">
        <v>5861</v>
      </c>
      <c r="G1271" s="16"/>
      <c r="K1271" s="16"/>
      <c r="L1271" s="16"/>
      <c r="M1271" s="16">
        <f t="shared" si="50"/>
        <v>0</v>
      </c>
      <c r="N1271" s="20"/>
      <c r="O1271" s="16" t="s">
        <v>651</v>
      </c>
      <c r="P1271" s="16"/>
      <c r="Q1271" s="16"/>
      <c r="R1271" s="16"/>
      <c r="S1271" s="16"/>
      <c r="T1271" s="16" t="s">
        <v>1596</v>
      </c>
      <c r="U1271" s="16" t="s">
        <v>1597</v>
      </c>
      <c r="V1271" s="16"/>
      <c r="W1271" s="16" t="s">
        <v>1598</v>
      </c>
      <c r="X1271" s="16" t="s">
        <v>1599</v>
      </c>
      <c r="AB1271" s="16"/>
      <c r="AH1271" s="16" t="s">
        <v>752</v>
      </c>
      <c r="AI1271" s="16" t="s">
        <v>731</v>
      </c>
      <c r="AJ1271" s="16" t="s">
        <v>1601</v>
      </c>
      <c r="AL1271" s="16"/>
      <c r="AO1271" s="16">
        <v>-8</v>
      </c>
      <c r="AP1271" s="16">
        <v>111</v>
      </c>
      <c r="AQ1271" s="16" t="s">
        <v>711</v>
      </c>
      <c r="AR1271" s="21" t="s">
        <v>1600</v>
      </c>
      <c r="AS1271" s="16" t="s">
        <v>1601</v>
      </c>
      <c r="AT1271" s="16" t="s">
        <v>1602</v>
      </c>
      <c r="AU1271" s="16">
        <f>LEN(AT1271)-LEN(SUBSTITUTE(AT1271,",",""))+1</f>
        <v>2</v>
      </c>
      <c r="AV1271" s="16" t="s">
        <v>1603</v>
      </c>
      <c r="AW1271" s="16">
        <f>LEN(AV1271)-LEN(SUBSTITUTE(AV1271,",",""))+1</f>
        <v>5</v>
      </c>
      <c r="AX1271" s="16">
        <f>Table1[[#This Row], [no. of native regions]]+Table1[[#This Row], [no. of introduced regions]]</f>
        <v>7</v>
      </c>
      <c r="AY1271" s="30">
        <f>Table1[[#This Row], [no. of introduced regions]]/Table1[[#This Row], [no. of native regions]]</f>
        <v>2.5</v>
      </c>
      <c r="BC1271" s="26"/>
      <c r="BH1271" s="16"/>
      <c r="BI1271" s="41"/>
      <c r="BP1271" s="16" t="s">
        <v>765</v>
      </c>
      <c r="BQ1271" s="16" t="s">
        <v>476</v>
      </c>
      <c r="BR1271" s="16" t="s">
        <v>5371</v>
      </c>
      <c r="BT1271" s="16"/>
      <c r="CC1271" s="16"/>
      <c r="CF1271" s="16" t="s">
        <v>119</v>
      </c>
      <c r="CG1271" s="16" t="s">
        <v>3190</v>
      </c>
      <c r="CH1271" s="16" t="s">
        <v>765</v>
      </c>
      <c r="CI1271" s="16" t="s">
        <v>476</v>
      </c>
      <c r="CJ1271" s="16" t="s">
        <v>5372</v>
      </c>
      <c r="CK1271" s="16" t="s">
        <v>5864</v>
      </c>
      <c r="CL1271" s="16" t="s">
        <v>5370</v>
      </c>
      <c r="CM1271" s="16" t="s">
        <v>3327</v>
      </c>
      <c r="CN1271" s="16" t="s">
        <v>3397</v>
      </c>
      <c r="CO1271" s="16" t="s">
        <v>3850</v>
      </c>
      <c r="CQ1271" s="16" t="s">
        <v>119</v>
      </c>
      <c r="CR1271" s="16" t="s">
        <v>1220</v>
      </c>
      <c r="CS1271" s="19" t="s">
        <v>14</v>
      </c>
      <c r="CX1271" s="16"/>
      <c r="DA1271" s="16"/>
      <c r="DB1271" s="16"/>
      <c r="DC1271" s="16"/>
      <c r="DE1271" s="16"/>
      <c r="DJ1271" s="16"/>
    </row>
    <row r="1272" spans="1:114" x14ac:dyDescent="0.35">
      <c r="A1272" s="16" t="s">
        <v>1183</v>
      </c>
      <c r="C1272" t="s">
        <v>4654</v>
      </c>
      <c r="E1272"/>
      <c r="F1272" s="16" t="s">
        <v>5861</v>
      </c>
      <c r="G1272" s="16"/>
      <c r="K1272" s="16"/>
      <c r="L1272" s="16"/>
      <c r="M1272" s="16">
        <f t="shared" si="50"/>
        <v>0</v>
      </c>
      <c r="N1272" s="20"/>
      <c r="O1272" s="16" t="s">
        <v>5840</v>
      </c>
      <c r="P1272" s="16"/>
      <c r="Q1272" s="16"/>
      <c r="R1272" s="16"/>
      <c r="S1272" s="16"/>
      <c r="T1272" s="16"/>
      <c r="U1272" s="16"/>
      <c r="V1272" s="16"/>
      <c r="AB1272" s="16"/>
      <c r="AL1272" s="16"/>
      <c r="AY1272" s="30"/>
      <c r="BC1272" s="26"/>
      <c r="BH1272" s="16"/>
      <c r="BI1272" s="41"/>
      <c r="BP1272" s="16" t="s">
        <v>4655</v>
      </c>
      <c r="BQ1272" s="16" t="s">
        <v>4656</v>
      </c>
      <c r="BR1272" s="16" t="s">
        <v>4657</v>
      </c>
      <c r="BT1272" s="16"/>
      <c r="CC1272" s="16"/>
      <c r="CF1272" s="16" t="s">
        <v>119</v>
      </c>
      <c r="CG1272" s="16" t="s">
        <v>3190</v>
      </c>
      <c r="CH1272" s="16" t="s">
        <v>4655</v>
      </c>
      <c r="CI1272" s="16" t="s">
        <v>4656</v>
      </c>
      <c r="CJ1272" s="16" t="s">
        <v>4658</v>
      </c>
      <c r="CK1272" s="16" t="s">
        <v>4659</v>
      </c>
      <c r="CL1272" s="16" t="s">
        <v>4654</v>
      </c>
      <c r="CM1272" s="16" t="s">
        <v>3244</v>
      </c>
      <c r="CN1272" s="16" t="s">
        <v>4660</v>
      </c>
      <c r="CO1272" s="16" t="s">
        <v>3518</v>
      </c>
      <c r="CS1272" s="19"/>
      <c r="CX1272" s="16"/>
      <c r="DA1272" s="16"/>
      <c r="DB1272" s="16"/>
      <c r="DC1272" s="16"/>
      <c r="DE1272" s="16"/>
      <c r="DJ1272" s="16"/>
    </row>
    <row r="1273" spans="1:114" x14ac:dyDescent="0.35">
      <c r="A1273" s="16" t="s">
        <v>1183</v>
      </c>
      <c r="C1273" t="s">
        <v>4661</v>
      </c>
      <c r="E1273"/>
      <c r="F1273" s="16" t="s">
        <v>5861</v>
      </c>
      <c r="G1273" s="16"/>
      <c r="K1273" s="16"/>
      <c r="L1273" s="16"/>
      <c r="M1273" s="16">
        <f t="shared" si="50"/>
        <v>0</v>
      </c>
      <c r="N1273" s="20"/>
      <c r="O1273" s="16" t="s">
        <v>5840</v>
      </c>
      <c r="P1273" s="16"/>
      <c r="Q1273" s="16"/>
      <c r="R1273" s="16"/>
      <c r="S1273" s="16"/>
      <c r="T1273" s="16"/>
      <c r="U1273" s="16"/>
      <c r="V1273" s="16"/>
      <c r="AB1273" s="16"/>
      <c r="AL1273" s="16"/>
      <c r="AY1273" s="30"/>
      <c r="BC1273" s="26"/>
      <c r="BH1273" s="16"/>
      <c r="BI1273" s="41"/>
      <c r="BP1273" s="16" t="s">
        <v>4662</v>
      </c>
      <c r="BQ1273" s="16" t="s">
        <v>4663</v>
      </c>
      <c r="BR1273" s="16" t="s">
        <v>4664</v>
      </c>
      <c r="BT1273" s="16"/>
      <c r="CC1273" s="16"/>
      <c r="CF1273" s="16" t="s">
        <v>119</v>
      </c>
      <c r="CG1273" s="16" t="s">
        <v>3190</v>
      </c>
      <c r="CH1273" s="16" t="s">
        <v>4662</v>
      </c>
      <c r="CI1273" s="16" t="s">
        <v>4663</v>
      </c>
      <c r="CJ1273" s="16" t="s">
        <v>4665</v>
      </c>
      <c r="CK1273" s="16" t="s">
        <v>4666</v>
      </c>
      <c r="CL1273" s="16" t="s">
        <v>4661</v>
      </c>
      <c r="CM1273" s="16" t="s">
        <v>3372</v>
      </c>
      <c r="CN1273" s="16" t="s">
        <v>3651</v>
      </c>
      <c r="CO1273" s="16" t="s">
        <v>3194</v>
      </c>
      <c r="CS1273" s="19"/>
      <c r="CX1273" s="16"/>
      <c r="DA1273" s="16"/>
      <c r="DB1273" s="16"/>
      <c r="DC1273" s="16"/>
      <c r="DE1273" s="16"/>
      <c r="DJ1273" s="16"/>
    </row>
    <row r="1274" spans="1:114" x14ac:dyDescent="0.35">
      <c r="A1274" s="16" t="s">
        <v>1183</v>
      </c>
      <c r="C1274" t="s">
        <v>4667</v>
      </c>
      <c r="E1274"/>
      <c r="F1274" s="16" t="s">
        <v>5861</v>
      </c>
      <c r="G1274" s="16"/>
      <c r="K1274" s="16"/>
      <c r="L1274" s="16"/>
      <c r="M1274" s="16">
        <f t="shared" si="50"/>
        <v>0</v>
      </c>
      <c r="N1274" s="20"/>
      <c r="O1274" s="16" t="s">
        <v>5840</v>
      </c>
      <c r="P1274" s="16"/>
      <c r="Q1274" s="16"/>
      <c r="R1274" s="16"/>
      <c r="S1274" s="16"/>
      <c r="T1274" s="16"/>
      <c r="U1274" s="16"/>
      <c r="V1274" s="16"/>
      <c r="AB1274" s="16"/>
      <c r="AL1274" s="16"/>
      <c r="AU1274" s="16">
        <f>LEN(AT1274)-LEN(SUBSTITUTE(AT1274,",",""))+1</f>
        <v>1</v>
      </c>
      <c r="AW1274" s="16">
        <f>LEN(AV1274)-LEN(SUBSTITUTE(AV1274,",",""))+1</f>
        <v>1</v>
      </c>
      <c r="AX1274" s="16">
        <f>Table1[[#This Row], [no. of native regions]]+Table1[[#This Row], [no. of introduced regions]]</f>
        <v>2</v>
      </c>
      <c r="AY1274" s="30">
        <f>Table1[[#This Row], [no. of introduced regions]]/Table1[[#This Row], [no. of native regions]]</f>
        <v>1</v>
      </c>
      <c r="BC1274" s="26"/>
      <c r="BH1274" s="16"/>
      <c r="BI1274" s="41"/>
      <c r="BP1274" s="16" t="s">
        <v>1594</v>
      </c>
      <c r="BQ1274" s="16" t="s">
        <v>1595</v>
      </c>
      <c r="BR1274" s="16" t="s">
        <v>4668</v>
      </c>
      <c r="BT1274" s="16"/>
      <c r="CC1274" s="16"/>
      <c r="CF1274" s="16" t="s">
        <v>119</v>
      </c>
      <c r="CG1274" s="16" t="s">
        <v>3190</v>
      </c>
      <c r="CH1274" s="16" t="s">
        <v>1594</v>
      </c>
      <c r="CI1274" s="16" t="s">
        <v>1595</v>
      </c>
      <c r="CJ1274" s="16" t="s">
        <v>4669</v>
      </c>
      <c r="CK1274" s="16" t="s">
        <v>4670</v>
      </c>
      <c r="CM1274" s="16" t="s">
        <v>3327</v>
      </c>
      <c r="CN1274" s="16" t="s">
        <v>3397</v>
      </c>
      <c r="CO1274" s="16" t="s">
        <v>3479</v>
      </c>
      <c r="CS1274" s="19"/>
      <c r="CX1274" s="16"/>
      <c r="DA1274" s="16"/>
      <c r="DB1274" s="16"/>
      <c r="DC1274" s="16"/>
      <c r="DE1274" s="16"/>
      <c r="DJ1274" s="16"/>
    </row>
    <row r="1275" spans="1:114" x14ac:dyDescent="0.35">
      <c r="A1275" s="16" t="s">
        <v>1183</v>
      </c>
      <c r="C1275" t="s">
        <v>4671</v>
      </c>
      <c r="E1275"/>
      <c r="F1275" s="16" t="s">
        <v>5861</v>
      </c>
      <c r="G1275" s="16"/>
      <c r="K1275" s="16"/>
      <c r="L1275" s="16"/>
      <c r="M1275" s="16">
        <f t="shared" si="50"/>
        <v>0</v>
      </c>
      <c r="N1275" s="20"/>
      <c r="O1275" s="16" t="s">
        <v>5840</v>
      </c>
      <c r="P1275" s="16"/>
      <c r="Q1275" s="16"/>
      <c r="R1275" s="16"/>
      <c r="S1275" s="16"/>
      <c r="T1275" s="16"/>
      <c r="U1275" s="16"/>
      <c r="V1275" s="16"/>
      <c r="AB1275" s="16"/>
      <c r="AL1275" s="16"/>
      <c r="AY1275" s="30"/>
      <c r="BC1275" s="26"/>
      <c r="BH1275" s="16"/>
      <c r="BI1275" s="41"/>
      <c r="BP1275" s="16" t="s">
        <v>4672</v>
      </c>
      <c r="BQ1275" s="16" t="s">
        <v>4673</v>
      </c>
      <c r="BR1275" s="16" t="s">
        <v>4674</v>
      </c>
      <c r="BT1275" s="16"/>
      <c r="CC1275" s="16"/>
      <c r="CF1275" s="16" t="s">
        <v>119</v>
      </c>
      <c r="CG1275" s="16" t="s">
        <v>3190</v>
      </c>
      <c r="CH1275" s="16" t="s">
        <v>4672</v>
      </c>
      <c r="CI1275" s="16" t="s">
        <v>4673</v>
      </c>
      <c r="CJ1275" s="16" t="s">
        <v>4675</v>
      </c>
      <c r="CK1275" s="16" t="s">
        <v>4676</v>
      </c>
      <c r="CL1275" s="16" t="s">
        <v>4671</v>
      </c>
      <c r="CM1275" s="16" t="s">
        <v>3253</v>
      </c>
      <c r="CN1275" s="16" t="s">
        <v>3193</v>
      </c>
      <c r="CO1275" s="16" t="s">
        <v>3439</v>
      </c>
      <c r="CS1275" s="19"/>
      <c r="CX1275" s="16"/>
      <c r="DA1275" s="16"/>
      <c r="DB1275" s="16"/>
      <c r="DC1275" s="16"/>
      <c r="DE1275" s="16"/>
      <c r="DJ1275" s="16"/>
    </row>
    <row r="1276" spans="1:114" x14ac:dyDescent="0.35">
      <c r="A1276" s="16" t="s">
        <v>1183</v>
      </c>
      <c r="C1276" t="s">
        <v>4677</v>
      </c>
      <c r="E1276"/>
      <c r="F1276" s="16" t="s">
        <v>5861</v>
      </c>
      <c r="G1276" s="16"/>
      <c r="K1276" s="16"/>
      <c r="L1276" s="16"/>
      <c r="M1276" s="16">
        <f t="shared" si="50"/>
        <v>0</v>
      </c>
      <c r="N1276" s="20"/>
      <c r="O1276" s="16" t="s">
        <v>5840</v>
      </c>
      <c r="P1276" s="16"/>
      <c r="Q1276" s="16"/>
      <c r="R1276" s="16"/>
      <c r="S1276" s="16"/>
      <c r="T1276" s="16"/>
      <c r="U1276" s="16"/>
      <c r="V1276" s="16"/>
      <c r="AB1276" s="16"/>
      <c r="AL1276" s="16"/>
      <c r="AY1276" s="30"/>
      <c r="BC1276" s="26"/>
      <c r="BH1276" s="16"/>
      <c r="BI1276" s="41"/>
      <c r="BP1276" s="16" t="s">
        <v>4678</v>
      </c>
      <c r="BQ1276" s="16" t="s">
        <v>4679</v>
      </c>
      <c r="BR1276" s="16" t="s">
        <v>4680</v>
      </c>
      <c r="BT1276" s="16"/>
      <c r="CC1276" s="16"/>
      <c r="CF1276" s="16" t="s">
        <v>119</v>
      </c>
      <c r="CG1276" s="16" t="s">
        <v>3190</v>
      </c>
      <c r="CH1276" s="16" t="s">
        <v>4678</v>
      </c>
      <c r="CI1276" s="16" t="s">
        <v>4679</v>
      </c>
      <c r="CJ1276" s="16" t="s">
        <v>4681</v>
      </c>
      <c r="CK1276" s="16" t="s">
        <v>4682</v>
      </c>
      <c r="CL1276" s="16" t="s">
        <v>4677</v>
      </c>
      <c r="CM1276" s="16" t="s">
        <v>4002</v>
      </c>
      <c r="CN1276" s="16" t="s">
        <v>4660</v>
      </c>
      <c r="CO1276" s="16" t="s">
        <v>4683</v>
      </c>
      <c r="CS1276" s="19"/>
      <c r="CX1276" s="16"/>
      <c r="DA1276" s="16"/>
      <c r="DB1276" s="16"/>
      <c r="DC1276" s="16"/>
      <c r="DE1276" s="16"/>
      <c r="DJ1276" s="16"/>
    </row>
    <row r="1277" spans="1:114" x14ac:dyDescent="0.35">
      <c r="A1277" s="16" t="s">
        <v>1183</v>
      </c>
      <c r="C1277" t="s">
        <v>4684</v>
      </c>
      <c r="E1277"/>
      <c r="F1277" s="16" t="s">
        <v>5861</v>
      </c>
      <c r="G1277" s="16"/>
      <c r="K1277" s="16"/>
      <c r="L1277" s="16"/>
      <c r="M1277" s="16">
        <f t="shared" si="50"/>
        <v>0</v>
      </c>
      <c r="N1277" s="20"/>
      <c r="O1277" s="16" t="s">
        <v>5840</v>
      </c>
      <c r="P1277" s="16"/>
      <c r="Q1277" s="16"/>
      <c r="R1277" s="16"/>
      <c r="S1277" s="16"/>
      <c r="T1277" s="16"/>
      <c r="U1277" s="16"/>
      <c r="V1277" s="16"/>
      <c r="AB1277" s="16"/>
      <c r="AL1277" s="16"/>
      <c r="AY1277" s="30"/>
      <c r="BC1277" s="26"/>
      <c r="BH1277" s="16"/>
      <c r="BI1277" s="41"/>
      <c r="BP1277" s="16" t="s">
        <v>4685</v>
      </c>
      <c r="BQ1277" s="16" t="s">
        <v>4686</v>
      </c>
      <c r="BR1277" s="16" t="s">
        <v>4687</v>
      </c>
      <c r="BT1277" s="16"/>
      <c r="CC1277" s="16"/>
      <c r="CF1277" s="16" t="s">
        <v>119</v>
      </c>
      <c r="CG1277" s="16" t="s">
        <v>3190</v>
      </c>
      <c r="CH1277" s="16" t="s">
        <v>4685</v>
      </c>
      <c r="CI1277" s="16" t="s">
        <v>4686</v>
      </c>
      <c r="CJ1277" s="16" t="s">
        <v>4688</v>
      </c>
      <c r="CK1277" s="16" t="s">
        <v>4689</v>
      </c>
      <c r="CL1277" s="16" t="s">
        <v>4684</v>
      </c>
      <c r="CM1277" s="16" t="s">
        <v>3607</v>
      </c>
      <c r="CN1277" s="16" t="s">
        <v>3455</v>
      </c>
      <c r="CO1277" s="16" t="s">
        <v>4690</v>
      </c>
      <c r="CS1277" s="19"/>
      <c r="CX1277" s="16"/>
      <c r="DA1277" s="16"/>
      <c r="DB1277" s="16"/>
      <c r="DC1277" s="16"/>
      <c r="DE1277" s="16"/>
      <c r="DJ1277" s="16"/>
    </row>
    <row r="1278" spans="1:114" x14ac:dyDescent="0.35">
      <c r="A1278" s="16" t="s">
        <v>1183</v>
      </c>
      <c r="C1278" t="s">
        <v>4691</v>
      </c>
      <c r="E1278"/>
      <c r="F1278" s="16" t="s">
        <v>5861</v>
      </c>
      <c r="G1278" s="16"/>
      <c r="K1278" s="16"/>
      <c r="L1278" s="16"/>
      <c r="M1278" s="16">
        <f t="shared" si="50"/>
        <v>0</v>
      </c>
      <c r="N1278" s="20"/>
      <c r="O1278" s="16" t="s">
        <v>5840</v>
      </c>
      <c r="P1278" s="16"/>
      <c r="Q1278" s="16"/>
      <c r="R1278" s="16"/>
      <c r="S1278" s="16"/>
      <c r="T1278" s="16"/>
      <c r="U1278" s="16"/>
      <c r="V1278" s="16"/>
      <c r="AB1278" s="16"/>
      <c r="AL1278" s="16"/>
      <c r="AY1278" s="30"/>
      <c r="BC1278" s="26"/>
      <c r="BH1278" s="16"/>
      <c r="BI1278" s="41"/>
      <c r="BP1278" s="16" t="s">
        <v>4692</v>
      </c>
      <c r="BQ1278" s="16" t="s">
        <v>4693</v>
      </c>
      <c r="BR1278" s="16" t="s">
        <v>4651</v>
      </c>
      <c r="BT1278" s="16"/>
      <c r="CC1278" s="16"/>
      <c r="CF1278" s="16" t="s">
        <v>119</v>
      </c>
      <c r="CG1278" s="16" t="s">
        <v>3190</v>
      </c>
      <c r="CH1278" s="16" t="s">
        <v>4692</v>
      </c>
      <c r="CI1278" s="16" t="s">
        <v>4693</v>
      </c>
      <c r="CJ1278" s="16" t="s">
        <v>4694</v>
      </c>
      <c r="CK1278" s="16" t="s">
        <v>4695</v>
      </c>
      <c r="CL1278" s="16" t="s">
        <v>4691</v>
      </c>
      <c r="CM1278" s="16" t="s">
        <v>3228</v>
      </c>
      <c r="CN1278" s="16" t="s">
        <v>3802</v>
      </c>
      <c r="CO1278" s="16" t="s">
        <v>3479</v>
      </c>
      <c r="CS1278" s="19"/>
      <c r="CX1278" s="16"/>
      <c r="DA1278" s="16"/>
      <c r="DB1278" s="16"/>
      <c r="DC1278" s="16"/>
      <c r="DE1278" s="16"/>
      <c r="DJ1278" s="16"/>
    </row>
    <row r="1279" spans="1:114" x14ac:dyDescent="0.35">
      <c r="A1279" s="16" t="s">
        <v>1183</v>
      </c>
      <c r="C1279" t="s">
        <v>4696</v>
      </c>
      <c r="E1279"/>
      <c r="F1279" s="16" t="s">
        <v>5861</v>
      </c>
      <c r="G1279" s="16"/>
      <c r="K1279" s="16"/>
      <c r="L1279" s="16"/>
      <c r="M1279" s="16">
        <f t="shared" si="50"/>
        <v>0</v>
      </c>
      <c r="N1279" s="20"/>
      <c r="O1279" s="16" t="s">
        <v>5840</v>
      </c>
      <c r="P1279" s="16"/>
      <c r="Q1279" s="16"/>
      <c r="R1279" s="16"/>
      <c r="S1279" s="16"/>
      <c r="T1279" s="16"/>
      <c r="U1279" s="16"/>
      <c r="V1279" s="16"/>
      <c r="AB1279" s="16"/>
      <c r="AL1279" s="16"/>
      <c r="AY1279" s="30"/>
      <c r="BC1279" s="26"/>
      <c r="BH1279" s="16"/>
      <c r="BI1279" s="41"/>
      <c r="BP1279" s="16" t="s">
        <v>4697</v>
      </c>
      <c r="BQ1279" s="16" t="s">
        <v>4698</v>
      </c>
      <c r="BR1279" s="16" t="s">
        <v>4699</v>
      </c>
      <c r="BT1279" s="16"/>
      <c r="CC1279" s="16"/>
      <c r="CF1279" s="16" t="s">
        <v>119</v>
      </c>
      <c r="CG1279" s="16" t="s">
        <v>3190</v>
      </c>
      <c r="CH1279" s="16" t="s">
        <v>4697</v>
      </c>
      <c r="CI1279" s="16" t="s">
        <v>4698</v>
      </c>
      <c r="CJ1279" s="16" t="s">
        <v>4700</v>
      </c>
      <c r="CK1279" s="16" t="s">
        <v>4701</v>
      </c>
      <c r="CL1279" s="16" t="s">
        <v>4696</v>
      </c>
      <c r="CM1279" s="16" t="s">
        <v>3585</v>
      </c>
      <c r="CN1279" s="16" t="s">
        <v>3894</v>
      </c>
      <c r="CO1279" s="16" t="s">
        <v>4702</v>
      </c>
      <c r="CS1279" s="19"/>
      <c r="CX1279" s="16"/>
      <c r="DA1279" s="16"/>
      <c r="DB1279" s="16"/>
      <c r="DC1279" s="16"/>
      <c r="DE1279" s="16"/>
      <c r="DJ1279" s="16"/>
    </row>
    <row r="1280" spans="1:114" x14ac:dyDescent="0.35">
      <c r="A1280" s="16" t="s">
        <v>1183</v>
      </c>
      <c r="C1280" t="s">
        <v>4703</v>
      </c>
      <c r="E1280"/>
      <c r="F1280" s="16" t="s">
        <v>5861</v>
      </c>
      <c r="G1280" s="16"/>
      <c r="K1280" s="16"/>
      <c r="L1280" s="16"/>
      <c r="M1280" s="16">
        <f t="shared" si="50"/>
        <v>0</v>
      </c>
      <c r="N1280" s="20"/>
      <c r="O1280" s="16" t="s">
        <v>5840</v>
      </c>
      <c r="P1280" s="16"/>
      <c r="Q1280" s="16"/>
      <c r="R1280" s="16"/>
      <c r="S1280" s="16"/>
      <c r="T1280" s="16"/>
      <c r="U1280" s="16"/>
      <c r="V1280" s="16"/>
      <c r="AB1280" s="16"/>
      <c r="AL1280" s="16"/>
      <c r="AY1280" s="30"/>
      <c r="BC1280" s="26"/>
      <c r="BH1280" s="16"/>
      <c r="BI1280" s="41"/>
      <c r="BP1280" s="16" t="s">
        <v>4704</v>
      </c>
      <c r="BQ1280" s="16" t="s">
        <v>4705</v>
      </c>
      <c r="BR1280" s="16" t="s">
        <v>4706</v>
      </c>
      <c r="BT1280" s="16"/>
      <c r="CC1280" s="16"/>
      <c r="CF1280" s="16" t="s">
        <v>119</v>
      </c>
      <c r="CG1280" s="16" t="s">
        <v>3190</v>
      </c>
      <c r="CH1280" s="16" t="s">
        <v>4704</v>
      </c>
      <c r="CI1280" s="16" t="s">
        <v>4705</v>
      </c>
      <c r="CJ1280" s="16" t="s">
        <v>4707</v>
      </c>
      <c r="CK1280" s="16" t="s">
        <v>4708</v>
      </c>
      <c r="CL1280" s="16" t="s">
        <v>4703</v>
      </c>
      <c r="CM1280" s="16" t="s">
        <v>3746</v>
      </c>
      <c r="CN1280" s="16" t="s">
        <v>4709</v>
      </c>
      <c r="CO1280" s="16" t="s">
        <v>4589</v>
      </c>
      <c r="CS1280" s="19"/>
      <c r="CX1280" s="16"/>
      <c r="DA1280" s="16"/>
      <c r="DB1280" s="16"/>
      <c r="DC1280" s="16"/>
      <c r="DE1280" s="16"/>
      <c r="DJ1280" s="16"/>
    </row>
    <row r="1281" spans="1:114" x14ac:dyDescent="0.35">
      <c r="A1281" s="16" t="s">
        <v>1183</v>
      </c>
      <c r="C1281" t="s">
        <v>4710</v>
      </c>
      <c r="E1281"/>
      <c r="F1281" s="16" t="s">
        <v>5861</v>
      </c>
      <c r="G1281" s="16"/>
      <c r="K1281" s="16"/>
      <c r="L1281" s="16"/>
      <c r="M1281" s="16">
        <f t="shared" si="50"/>
        <v>0</v>
      </c>
      <c r="N1281" s="20"/>
      <c r="O1281" s="16" t="s">
        <v>5840</v>
      </c>
      <c r="P1281" s="16"/>
      <c r="Q1281" s="16"/>
      <c r="R1281" s="16"/>
      <c r="S1281" s="16"/>
      <c r="T1281" s="16"/>
      <c r="U1281" s="16"/>
      <c r="V1281" s="16"/>
      <c r="AB1281" s="16"/>
      <c r="AL1281" s="16"/>
      <c r="AY1281" s="30"/>
      <c r="BC1281" s="26"/>
      <c r="BH1281" s="16"/>
      <c r="BI1281" s="41"/>
      <c r="BP1281" s="16" t="s">
        <v>4711</v>
      </c>
      <c r="BQ1281" s="16" t="s">
        <v>4712</v>
      </c>
      <c r="BR1281" s="16" t="s">
        <v>4713</v>
      </c>
      <c r="BT1281" s="16"/>
      <c r="CC1281" s="16"/>
      <c r="CF1281" s="16" t="s">
        <v>119</v>
      </c>
      <c r="CG1281" s="16" t="s">
        <v>3190</v>
      </c>
      <c r="CH1281" s="16" t="s">
        <v>4711</v>
      </c>
      <c r="CI1281" s="16" t="s">
        <v>4712</v>
      </c>
      <c r="CJ1281" s="16" t="s">
        <v>4714</v>
      </c>
      <c r="CK1281" s="16" t="s">
        <v>4715</v>
      </c>
      <c r="CL1281" s="16" t="s">
        <v>4710</v>
      </c>
      <c r="CM1281" s="16" t="s">
        <v>3893</v>
      </c>
      <c r="CN1281" s="16" t="s">
        <v>4716</v>
      </c>
      <c r="CO1281" s="16" t="s">
        <v>3194</v>
      </c>
      <c r="CS1281" s="19"/>
      <c r="CX1281" s="16"/>
      <c r="DA1281" s="16"/>
      <c r="DB1281" s="16"/>
      <c r="DC1281" s="16"/>
      <c r="DE1281" s="16"/>
      <c r="DJ1281" s="16"/>
    </row>
    <row r="1282" spans="1:114" x14ac:dyDescent="0.35">
      <c r="A1282" s="16" t="s">
        <v>1183</v>
      </c>
      <c r="C1282" t="s">
        <v>4717</v>
      </c>
      <c r="E1282"/>
      <c r="F1282" s="16" t="s">
        <v>5861</v>
      </c>
      <c r="G1282" s="16"/>
      <c r="K1282" s="16"/>
      <c r="L1282" s="16"/>
      <c r="M1282" s="16">
        <f t="shared" ref="M1282:M1345" si="51">SUM(COUNTIF(G1282:L1282,"yes"))</f>
        <v>0</v>
      </c>
      <c r="N1282" s="20"/>
      <c r="O1282" s="16" t="s">
        <v>5840</v>
      </c>
      <c r="P1282" s="16"/>
      <c r="Q1282" s="16"/>
      <c r="R1282" s="16"/>
      <c r="S1282" s="16"/>
      <c r="T1282" s="16"/>
      <c r="U1282" s="16"/>
      <c r="V1282" s="16"/>
      <c r="AB1282" s="16"/>
      <c r="AL1282" s="16"/>
      <c r="AY1282" s="30"/>
      <c r="BC1282" s="26"/>
      <c r="BH1282" s="16"/>
      <c r="BI1282" s="41"/>
      <c r="BP1282" s="16" t="s">
        <v>4718</v>
      </c>
      <c r="BQ1282" s="16" t="s">
        <v>4719</v>
      </c>
      <c r="BR1282" s="16" t="s">
        <v>4720</v>
      </c>
      <c r="BT1282" s="16"/>
      <c r="CC1282" s="16"/>
      <c r="CF1282" s="16" t="s">
        <v>119</v>
      </c>
      <c r="CG1282" s="16" t="s">
        <v>3190</v>
      </c>
      <c r="CH1282" s="16" t="s">
        <v>4718</v>
      </c>
      <c r="CI1282" s="16" t="s">
        <v>4719</v>
      </c>
      <c r="CJ1282" s="16" t="s">
        <v>4721</v>
      </c>
      <c r="CK1282" s="16" t="s">
        <v>4722</v>
      </c>
      <c r="CL1282" s="16" t="s">
        <v>4717</v>
      </c>
      <c r="CM1282" s="16" t="s">
        <v>3509</v>
      </c>
      <c r="CN1282" s="16" t="s">
        <v>4723</v>
      </c>
      <c r="CO1282" s="16" t="s">
        <v>3479</v>
      </c>
      <c r="CS1282" s="19"/>
      <c r="CX1282" s="16"/>
      <c r="DA1282" s="16"/>
      <c r="DB1282" s="16"/>
      <c r="DC1282" s="16"/>
      <c r="DE1282" s="16"/>
      <c r="DJ1282" s="16"/>
    </row>
    <row r="1283" spans="1:114" x14ac:dyDescent="0.35">
      <c r="A1283" s="16" t="s">
        <v>1183</v>
      </c>
      <c r="C1283" t="s">
        <v>4724</v>
      </c>
      <c r="E1283"/>
      <c r="F1283" s="16" t="s">
        <v>5861</v>
      </c>
      <c r="G1283" s="16"/>
      <c r="K1283" s="16"/>
      <c r="L1283" s="16"/>
      <c r="M1283" s="16">
        <f t="shared" si="51"/>
        <v>0</v>
      </c>
      <c r="N1283" s="20"/>
      <c r="O1283" s="16" t="s">
        <v>5840</v>
      </c>
      <c r="P1283" s="16"/>
      <c r="Q1283" s="16"/>
      <c r="R1283" s="16"/>
      <c r="S1283" s="16"/>
      <c r="T1283" s="16"/>
      <c r="U1283" s="16"/>
      <c r="V1283" s="16"/>
      <c r="AB1283" s="16"/>
      <c r="AL1283" s="16"/>
      <c r="AY1283" s="30"/>
      <c r="BC1283" s="26"/>
      <c r="BH1283" s="16"/>
      <c r="BI1283" s="41"/>
      <c r="BP1283" s="16" t="s">
        <v>4725</v>
      </c>
      <c r="BQ1283" s="16" t="s">
        <v>4726</v>
      </c>
      <c r="BR1283" s="16" t="s">
        <v>4727</v>
      </c>
      <c r="BT1283" s="16"/>
      <c r="CC1283" s="16"/>
      <c r="CF1283" s="16" t="s">
        <v>119</v>
      </c>
      <c r="CG1283" s="16" t="s">
        <v>3190</v>
      </c>
      <c r="CH1283" s="16" t="s">
        <v>4725</v>
      </c>
      <c r="CI1283" s="16" t="s">
        <v>4726</v>
      </c>
      <c r="CJ1283" s="16" t="s">
        <v>6133</v>
      </c>
      <c r="CK1283" s="16" t="s">
        <v>4728</v>
      </c>
      <c r="CL1283" s="16" t="s">
        <v>4724</v>
      </c>
      <c r="CM1283" s="16" t="s">
        <v>3302</v>
      </c>
      <c r="CN1283" s="16" t="s">
        <v>3202</v>
      </c>
      <c r="CO1283" s="16" t="s">
        <v>4729</v>
      </c>
      <c r="CS1283" s="19"/>
      <c r="CX1283" s="16"/>
      <c r="DA1283" s="16"/>
      <c r="DB1283" s="16"/>
      <c r="DC1283" s="16"/>
      <c r="DE1283" s="16"/>
      <c r="DJ1283" s="16"/>
    </row>
    <row r="1284" spans="1:114" x14ac:dyDescent="0.35">
      <c r="A1284" s="16" t="s">
        <v>1183</v>
      </c>
      <c r="C1284" t="s">
        <v>4730</v>
      </c>
      <c r="E1284"/>
      <c r="F1284" s="16" t="s">
        <v>5861</v>
      </c>
      <c r="G1284" s="16"/>
      <c r="K1284" s="16"/>
      <c r="L1284" s="16"/>
      <c r="M1284" s="16">
        <f t="shared" si="51"/>
        <v>0</v>
      </c>
      <c r="N1284" s="20"/>
      <c r="O1284" s="16" t="s">
        <v>5840</v>
      </c>
      <c r="P1284" s="16"/>
      <c r="Q1284" s="16"/>
      <c r="R1284" s="16"/>
      <c r="S1284" s="16"/>
      <c r="T1284" s="16"/>
      <c r="U1284" s="16"/>
      <c r="V1284" s="16"/>
      <c r="AB1284" s="16"/>
      <c r="AL1284" s="16"/>
      <c r="AY1284" s="30"/>
      <c r="BC1284" s="26"/>
      <c r="BH1284" s="16"/>
      <c r="BI1284" s="41"/>
      <c r="BP1284" s="16" t="s">
        <v>4731</v>
      </c>
      <c r="BQ1284" s="16" t="s">
        <v>4732</v>
      </c>
      <c r="BR1284" s="16" t="s">
        <v>4733</v>
      </c>
      <c r="BT1284" s="16"/>
      <c r="CC1284" s="16"/>
      <c r="CF1284" s="16" t="s">
        <v>119</v>
      </c>
      <c r="CG1284" s="16" t="s">
        <v>3190</v>
      </c>
      <c r="CH1284" s="16" t="s">
        <v>4731</v>
      </c>
      <c r="CI1284" s="16" t="s">
        <v>4732</v>
      </c>
      <c r="CJ1284" s="16" t="s">
        <v>4734</v>
      </c>
      <c r="CK1284" s="16" t="s">
        <v>4735</v>
      </c>
      <c r="CL1284" s="16" t="s">
        <v>4730</v>
      </c>
      <c r="CM1284" s="16" t="s">
        <v>4002</v>
      </c>
      <c r="CN1284" s="16" t="s">
        <v>4609</v>
      </c>
      <c r="CO1284" s="16" t="s">
        <v>4683</v>
      </c>
      <c r="CS1284" s="19"/>
      <c r="CX1284" s="16"/>
      <c r="DA1284" s="16"/>
      <c r="DB1284" s="16"/>
      <c r="DC1284" s="16"/>
      <c r="DE1284" s="16"/>
      <c r="DJ1284" s="16"/>
    </row>
    <row r="1285" spans="1:114" x14ac:dyDescent="0.35">
      <c r="A1285" s="16" t="s">
        <v>1183</v>
      </c>
      <c r="C1285" t="s">
        <v>4736</v>
      </c>
      <c r="E1285"/>
      <c r="F1285" s="16" t="s">
        <v>5861</v>
      </c>
      <c r="G1285" s="16"/>
      <c r="K1285" s="16"/>
      <c r="L1285" s="16"/>
      <c r="M1285" s="16">
        <f t="shared" si="51"/>
        <v>0</v>
      </c>
      <c r="N1285" s="20"/>
      <c r="O1285" s="16" t="s">
        <v>5840</v>
      </c>
      <c r="P1285" s="16"/>
      <c r="Q1285" s="16"/>
      <c r="R1285" s="16"/>
      <c r="S1285" s="16"/>
      <c r="T1285" s="16"/>
      <c r="U1285" s="16"/>
      <c r="V1285" s="16"/>
      <c r="AB1285" s="16"/>
      <c r="AL1285" s="16"/>
      <c r="AY1285" s="30"/>
      <c r="BC1285" s="26"/>
      <c r="BH1285" s="16"/>
      <c r="BI1285" s="41"/>
      <c r="BP1285" s="16" t="s">
        <v>4737</v>
      </c>
      <c r="BQ1285" s="16" t="s">
        <v>4738</v>
      </c>
      <c r="BR1285" s="16" t="s">
        <v>4739</v>
      </c>
      <c r="BT1285" s="16"/>
      <c r="CC1285" s="16"/>
      <c r="CF1285" s="16" t="s">
        <v>119</v>
      </c>
      <c r="CG1285" s="16" t="s">
        <v>3190</v>
      </c>
      <c r="CH1285" s="16" t="s">
        <v>4737</v>
      </c>
      <c r="CI1285" s="16" t="s">
        <v>4738</v>
      </c>
      <c r="CJ1285" s="16" t="s">
        <v>4740</v>
      </c>
      <c r="CK1285" s="16" t="s">
        <v>4741</v>
      </c>
      <c r="CL1285" s="16" t="s">
        <v>4736</v>
      </c>
      <c r="CM1285" s="16" t="s">
        <v>3210</v>
      </c>
      <c r="CN1285" s="16" t="s">
        <v>3202</v>
      </c>
      <c r="CO1285" s="16" t="s">
        <v>4742</v>
      </c>
      <c r="CS1285" s="19"/>
      <c r="CX1285" s="16"/>
      <c r="DA1285" s="16"/>
      <c r="DB1285" s="16"/>
      <c r="DC1285" s="16"/>
      <c r="DE1285" s="16"/>
      <c r="DJ1285" s="16"/>
    </row>
    <row r="1286" spans="1:114" x14ac:dyDescent="0.35">
      <c r="A1286" s="16" t="s">
        <v>1183</v>
      </c>
      <c r="C1286" t="s">
        <v>4743</v>
      </c>
      <c r="E1286"/>
      <c r="F1286" s="16" t="s">
        <v>5861</v>
      </c>
      <c r="G1286" s="16"/>
      <c r="K1286" s="16"/>
      <c r="L1286" s="16"/>
      <c r="M1286" s="16">
        <f t="shared" si="51"/>
        <v>0</v>
      </c>
      <c r="N1286" s="20"/>
      <c r="O1286" s="16" t="s">
        <v>5840</v>
      </c>
      <c r="P1286" s="16"/>
      <c r="Q1286" s="16"/>
      <c r="R1286" s="16"/>
      <c r="S1286" s="16"/>
      <c r="T1286" s="16"/>
      <c r="U1286" s="16"/>
      <c r="V1286" s="16"/>
      <c r="AB1286" s="16"/>
      <c r="AL1286" s="16"/>
      <c r="AY1286" s="30"/>
      <c r="BC1286" s="26"/>
      <c r="BH1286" s="16"/>
      <c r="BI1286" s="41"/>
      <c r="BP1286" s="16" t="s">
        <v>4744</v>
      </c>
      <c r="BQ1286" s="16" t="s">
        <v>4745</v>
      </c>
      <c r="BR1286" s="16" t="s">
        <v>4746</v>
      </c>
      <c r="BT1286" s="16"/>
      <c r="CC1286" s="16"/>
      <c r="CF1286" s="16" t="s">
        <v>119</v>
      </c>
      <c r="CG1286" s="16" t="s">
        <v>3190</v>
      </c>
      <c r="CH1286" s="16" t="s">
        <v>4744</v>
      </c>
      <c r="CI1286" s="16" t="s">
        <v>4745</v>
      </c>
      <c r="CJ1286" s="16" t="s">
        <v>4747</v>
      </c>
      <c r="CK1286" s="16" t="s">
        <v>4748</v>
      </c>
      <c r="CL1286" s="16" t="s">
        <v>4743</v>
      </c>
      <c r="CM1286" s="16" t="s">
        <v>3357</v>
      </c>
      <c r="CN1286" s="16" t="s">
        <v>3455</v>
      </c>
      <c r="CO1286" s="16" t="s">
        <v>4163</v>
      </c>
      <c r="CS1286" s="19"/>
      <c r="CX1286" s="16"/>
      <c r="DA1286" s="16"/>
      <c r="DB1286" s="16"/>
      <c r="DC1286" s="16"/>
      <c r="DE1286" s="16"/>
      <c r="DJ1286" s="16"/>
    </row>
    <row r="1287" spans="1:114" x14ac:dyDescent="0.35">
      <c r="A1287" s="16" t="s">
        <v>1183</v>
      </c>
      <c r="C1287" t="s">
        <v>4749</v>
      </c>
      <c r="E1287"/>
      <c r="F1287" s="16" t="s">
        <v>5861</v>
      </c>
      <c r="G1287" s="16"/>
      <c r="K1287" s="16"/>
      <c r="L1287" s="16"/>
      <c r="M1287" s="16">
        <f t="shared" si="51"/>
        <v>0</v>
      </c>
      <c r="N1287" s="20"/>
      <c r="O1287" s="16" t="s">
        <v>5840</v>
      </c>
      <c r="P1287" s="16"/>
      <c r="Q1287" s="16"/>
      <c r="R1287" s="16"/>
      <c r="S1287" s="16"/>
      <c r="T1287" s="16"/>
      <c r="U1287" s="16"/>
      <c r="V1287" s="16"/>
      <c r="AB1287" s="16"/>
      <c r="AL1287" s="16"/>
      <c r="AY1287" s="30"/>
      <c r="BC1287" s="26"/>
      <c r="BH1287" s="16"/>
      <c r="BI1287" s="41"/>
      <c r="BP1287" s="16" t="s">
        <v>4750</v>
      </c>
      <c r="BQ1287" s="16" t="s">
        <v>4751</v>
      </c>
      <c r="BR1287" s="16" t="s">
        <v>4752</v>
      </c>
      <c r="BT1287" s="16"/>
      <c r="CC1287" s="16"/>
      <c r="CF1287" s="16" t="s">
        <v>119</v>
      </c>
      <c r="CG1287" s="16" t="s">
        <v>3190</v>
      </c>
      <c r="CH1287" s="16" t="s">
        <v>4750</v>
      </c>
      <c r="CI1287" s="16" t="s">
        <v>4751</v>
      </c>
      <c r="CJ1287" s="16" t="s">
        <v>4753</v>
      </c>
      <c r="CK1287" s="16" t="s">
        <v>4754</v>
      </c>
      <c r="CL1287" s="16" t="s">
        <v>4749</v>
      </c>
      <c r="CM1287" s="16" t="s">
        <v>3311</v>
      </c>
      <c r="CN1287" s="16" t="s">
        <v>4755</v>
      </c>
      <c r="CO1287" s="16" t="s">
        <v>3270</v>
      </c>
      <c r="CS1287" s="19"/>
      <c r="CX1287" s="16"/>
      <c r="DA1287" s="16"/>
      <c r="DB1287" s="16"/>
      <c r="DC1287" s="16"/>
      <c r="DE1287" s="16"/>
      <c r="DJ1287" s="16"/>
    </row>
    <row r="1288" spans="1:114" x14ac:dyDescent="0.35">
      <c r="A1288" s="16" t="s">
        <v>1183</v>
      </c>
      <c r="C1288" t="s">
        <v>4756</v>
      </c>
      <c r="E1288"/>
      <c r="F1288" s="16" t="s">
        <v>5861</v>
      </c>
      <c r="G1288" s="16"/>
      <c r="K1288" s="16"/>
      <c r="L1288" s="16"/>
      <c r="M1288" s="16">
        <f t="shared" si="51"/>
        <v>0</v>
      </c>
      <c r="N1288" s="20"/>
      <c r="O1288" s="16" t="s">
        <v>5840</v>
      </c>
      <c r="P1288" s="16"/>
      <c r="Q1288" s="16"/>
      <c r="R1288" s="16"/>
      <c r="S1288" s="16"/>
      <c r="T1288" s="16"/>
      <c r="U1288" s="16"/>
      <c r="V1288" s="16"/>
      <c r="AB1288" s="16"/>
      <c r="AL1288" s="16"/>
      <c r="AY1288" s="30"/>
      <c r="BC1288" s="26"/>
      <c r="BH1288" s="16"/>
      <c r="BI1288" s="41"/>
      <c r="BP1288" s="16" t="s">
        <v>4757</v>
      </c>
      <c r="BQ1288" s="16" t="s">
        <v>4758</v>
      </c>
      <c r="BR1288" s="16" t="s">
        <v>4759</v>
      </c>
      <c r="BT1288" s="16"/>
      <c r="CC1288" s="16"/>
      <c r="CF1288" s="16" t="s">
        <v>119</v>
      </c>
      <c r="CG1288" s="16" t="s">
        <v>3190</v>
      </c>
      <c r="CH1288" s="16" t="s">
        <v>4757</v>
      </c>
      <c r="CI1288" s="16" t="s">
        <v>4758</v>
      </c>
      <c r="CJ1288" s="16" t="s">
        <v>4760</v>
      </c>
      <c r="CK1288" s="16" t="s">
        <v>4761</v>
      </c>
      <c r="CL1288" s="16" t="s">
        <v>4756</v>
      </c>
      <c r="CM1288" s="16" t="s">
        <v>3642</v>
      </c>
      <c r="CN1288" s="16" t="s">
        <v>3219</v>
      </c>
      <c r="CO1288" s="16" t="s">
        <v>4762</v>
      </c>
      <c r="CS1288" s="19"/>
      <c r="CX1288" s="16"/>
      <c r="DA1288" s="16"/>
      <c r="DB1288" s="16"/>
      <c r="DC1288" s="16"/>
      <c r="DE1288" s="16"/>
      <c r="DJ1288" s="16"/>
    </row>
    <row r="1289" spans="1:114" x14ac:dyDescent="0.35">
      <c r="A1289" s="16" t="s">
        <v>1183</v>
      </c>
      <c r="C1289" t="s">
        <v>390</v>
      </c>
      <c r="E1289"/>
      <c r="F1289" s="16" t="s">
        <v>5861</v>
      </c>
      <c r="G1289" s="16"/>
      <c r="K1289" s="16"/>
      <c r="L1289" s="16"/>
      <c r="M1289" s="16">
        <f t="shared" si="51"/>
        <v>0</v>
      </c>
      <c r="N1289" s="20"/>
      <c r="O1289" s="16" t="s">
        <v>5840</v>
      </c>
      <c r="P1289" s="16"/>
      <c r="Q1289" s="16"/>
      <c r="R1289" s="16"/>
      <c r="S1289" s="16"/>
      <c r="T1289" s="16"/>
      <c r="U1289" s="16"/>
      <c r="V1289" s="16"/>
      <c r="AB1289" s="16"/>
      <c r="AL1289" s="16"/>
      <c r="AR1289" s="16" t="s">
        <v>4763</v>
      </c>
      <c r="AY1289" s="30"/>
      <c r="BC1289" s="26"/>
      <c r="BH1289" s="16"/>
      <c r="BI1289" s="41"/>
      <c r="BP1289" s="16" t="s">
        <v>377</v>
      </c>
      <c r="BQ1289" s="16" t="s">
        <v>4764</v>
      </c>
      <c r="BR1289" s="16" t="s">
        <v>4765</v>
      </c>
      <c r="BT1289" s="16"/>
      <c r="CC1289" s="16"/>
      <c r="CF1289" s="16" t="s">
        <v>119</v>
      </c>
      <c r="CG1289" s="16" t="s">
        <v>3190</v>
      </c>
      <c r="CH1289" s="16" t="s">
        <v>377</v>
      </c>
      <c r="CI1289" s="16" t="s">
        <v>4764</v>
      </c>
      <c r="CJ1289" s="16" t="s">
        <v>6134</v>
      </c>
      <c r="CK1289" s="16" t="s">
        <v>403</v>
      </c>
      <c r="CL1289" s="16" t="s">
        <v>390</v>
      </c>
      <c r="CM1289" s="16" t="s">
        <v>3228</v>
      </c>
      <c r="CN1289" s="16" t="s">
        <v>3219</v>
      </c>
      <c r="CO1289" s="16" t="s">
        <v>4766</v>
      </c>
      <c r="CS1289" s="19"/>
      <c r="CX1289" s="16"/>
      <c r="DA1289" s="16"/>
      <c r="DB1289" s="16"/>
      <c r="DC1289" s="16"/>
      <c r="DE1289" s="16"/>
      <c r="DJ1289" s="16"/>
    </row>
    <row r="1290" spans="1:114" x14ac:dyDescent="0.35">
      <c r="A1290" s="16" t="s">
        <v>1183</v>
      </c>
      <c r="C1290" t="s">
        <v>4776</v>
      </c>
      <c r="E1290"/>
      <c r="F1290" s="16" t="s">
        <v>5861</v>
      </c>
      <c r="G1290" s="16"/>
      <c r="K1290" s="16"/>
      <c r="L1290" s="16"/>
      <c r="M1290" s="16">
        <f t="shared" si="51"/>
        <v>0</v>
      </c>
      <c r="N1290" s="20"/>
      <c r="O1290" s="16" t="s">
        <v>5840</v>
      </c>
      <c r="P1290" s="16"/>
      <c r="Q1290" s="16"/>
      <c r="R1290" s="16"/>
      <c r="S1290" s="16"/>
      <c r="T1290" s="16"/>
      <c r="U1290" s="16"/>
      <c r="V1290" s="16"/>
      <c r="AB1290" s="16"/>
      <c r="AL1290" s="16"/>
      <c r="AY1290" s="30"/>
      <c r="BC1290" s="26"/>
      <c r="BH1290" s="16"/>
      <c r="BI1290" s="41"/>
      <c r="BP1290" s="16" t="s">
        <v>4777</v>
      </c>
      <c r="BQ1290" s="16" t="s">
        <v>4778</v>
      </c>
      <c r="BR1290" s="16" t="s">
        <v>4779</v>
      </c>
      <c r="BT1290" s="16"/>
      <c r="CC1290" s="16"/>
      <c r="CF1290" s="16" t="s">
        <v>119</v>
      </c>
      <c r="CG1290" s="16" t="s">
        <v>3190</v>
      </c>
      <c r="CH1290" s="16" t="s">
        <v>4777</v>
      </c>
      <c r="CI1290" s="16" t="s">
        <v>4778</v>
      </c>
      <c r="CJ1290" s="16" t="s">
        <v>4780</v>
      </c>
      <c r="CK1290" s="16" t="s">
        <v>4781</v>
      </c>
      <c r="CL1290" s="16" t="s">
        <v>4776</v>
      </c>
      <c r="CM1290" s="16" t="s">
        <v>3592</v>
      </c>
      <c r="CN1290" s="16" t="s">
        <v>3635</v>
      </c>
      <c r="CO1290" s="16" t="s">
        <v>4782</v>
      </c>
      <c r="CS1290" s="19"/>
      <c r="CX1290" s="16"/>
      <c r="DA1290" s="16"/>
      <c r="DB1290" s="16"/>
      <c r="DC1290" s="16"/>
      <c r="DE1290" s="16"/>
      <c r="DJ1290" s="16"/>
    </row>
    <row r="1291" spans="1:114" x14ac:dyDescent="0.35">
      <c r="A1291" s="16" t="s">
        <v>1183</v>
      </c>
      <c r="C1291" t="s">
        <v>4767</v>
      </c>
      <c r="E1291"/>
      <c r="F1291" s="16" t="s">
        <v>5861</v>
      </c>
      <c r="G1291" s="16"/>
      <c r="K1291" s="16"/>
      <c r="L1291" s="16"/>
      <c r="M1291" s="16">
        <f t="shared" si="51"/>
        <v>0</v>
      </c>
      <c r="N1291" s="20"/>
      <c r="O1291" s="16" t="s">
        <v>5840</v>
      </c>
      <c r="P1291" s="16"/>
      <c r="Q1291" s="16"/>
      <c r="R1291" s="16"/>
      <c r="S1291" s="16"/>
      <c r="T1291" s="16"/>
      <c r="U1291" s="16"/>
      <c r="V1291" s="16"/>
      <c r="AB1291" s="16"/>
      <c r="AL1291" s="16"/>
      <c r="AY1291" s="30"/>
      <c r="BC1291" s="26"/>
      <c r="BH1291" s="16"/>
      <c r="BI1291" s="41"/>
      <c r="BP1291" s="16" t="s">
        <v>4768</v>
      </c>
      <c r="BQ1291" s="16" t="s">
        <v>4769</v>
      </c>
      <c r="BR1291" s="16" t="s">
        <v>4770</v>
      </c>
      <c r="BT1291" s="16"/>
      <c r="CC1291" s="16"/>
      <c r="CF1291" s="16" t="s">
        <v>119</v>
      </c>
      <c r="CG1291" s="16" t="s">
        <v>3190</v>
      </c>
      <c r="CH1291" s="16" t="s">
        <v>4768</v>
      </c>
      <c r="CI1291" s="16" t="s">
        <v>4769</v>
      </c>
      <c r="CJ1291" s="16" t="s">
        <v>4771</v>
      </c>
      <c r="CK1291" s="16" t="s">
        <v>4772</v>
      </c>
      <c r="CL1291" s="16" t="s">
        <v>4767</v>
      </c>
      <c r="CM1291" s="16" t="s">
        <v>3372</v>
      </c>
      <c r="CN1291" s="16" t="s">
        <v>4773</v>
      </c>
      <c r="CO1291" s="16" t="s">
        <v>3194</v>
      </c>
      <c r="CS1291" s="19"/>
      <c r="CX1291" s="16"/>
      <c r="DA1291" s="16"/>
      <c r="DB1291" s="16"/>
      <c r="DC1291" s="16"/>
      <c r="DE1291" s="16"/>
      <c r="DJ1291" s="16"/>
    </row>
    <row r="1292" spans="1:114" x14ac:dyDescent="0.35">
      <c r="A1292" s="16" t="s">
        <v>1183</v>
      </c>
      <c r="C1292" t="s">
        <v>4783</v>
      </c>
      <c r="E1292"/>
      <c r="F1292" s="16" t="s">
        <v>5861</v>
      </c>
      <c r="G1292" s="16"/>
      <c r="K1292" s="16"/>
      <c r="L1292" s="16"/>
      <c r="M1292" s="16">
        <f t="shared" si="51"/>
        <v>0</v>
      </c>
      <c r="N1292" s="20"/>
      <c r="O1292" s="16" t="s">
        <v>5840</v>
      </c>
      <c r="P1292" s="16"/>
      <c r="Q1292" s="16"/>
      <c r="R1292" s="16"/>
      <c r="S1292" s="16"/>
      <c r="T1292" s="16"/>
      <c r="U1292" s="16"/>
      <c r="V1292" s="16"/>
      <c r="AB1292" s="16"/>
      <c r="AL1292" s="16"/>
      <c r="AY1292" s="30"/>
      <c r="BC1292" s="26"/>
      <c r="BH1292" s="16"/>
      <c r="BI1292" s="41"/>
      <c r="BP1292" s="16" t="s">
        <v>4784</v>
      </c>
      <c r="BQ1292" s="16" t="s">
        <v>4785</v>
      </c>
      <c r="BR1292" s="16" t="s">
        <v>4786</v>
      </c>
      <c r="BT1292" s="16"/>
      <c r="CC1292" s="16"/>
      <c r="CF1292" s="16" t="s">
        <v>119</v>
      </c>
      <c r="CG1292" s="16" t="s">
        <v>3190</v>
      </c>
      <c r="CH1292" s="16" t="s">
        <v>4784</v>
      </c>
      <c r="CI1292" s="16" t="s">
        <v>4785</v>
      </c>
      <c r="CJ1292" s="16" t="s">
        <v>4787</v>
      </c>
      <c r="CK1292" s="16" t="s">
        <v>4788</v>
      </c>
      <c r="CL1292" s="16" t="s">
        <v>4783</v>
      </c>
      <c r="CM1292" s="16" t="s">
        <v>3201</v>
      </c>
      <c r="CN1292" s="16" t="s">
        <v>3269</v>
      </c>
      <c r="CO1292" s="16" t="s">
        <v>4016</v>
      </c>
      <c r="CS1292" s="19"/>
      <c r="CX1292" s="16"/>
      <c r="DA1292" s="16"/>
      <c r="DB1292" s="16"/>
      <c r="DC1292" s="16"/>
      <c r="DE1292" s="16"/>
      <c r="DJ1292" s="16"/>
    </row>
    <row r="1293" spans="1:114" x14ac:dyDescent="0.35">
      <c r="A1293" s="16" t="s">
        <v>1183</v>
      </c>
      <c r="C1293" t="s">
        <v>4789</v>
      </c>
      <c r="E1293"/>
      <c r="F1293" s="16" t="s">
        <v>5861</v>
      </c>
      <c r="G1293" s="16"/>
      <c r="K1293" s="16"/>
      <c r="L1293" s="16"/>
      <c r="M1293" s="16">
        <f t="shared" si="51"/>
        <v>0</v>
      </c>
      <c r="N1293" s="20"/>
      <c r="O1293" s="16" t="s">
        <v>5840</v>
      </c>
      <c r="P1293" s="16"/>
      <c r="Q1293" s="16"/>
      <c r="R1293" s="16"/>
      <c r="S1293" s="16"/>
      <c r="T1293" s="16"/>
      <c r="U1293" s="16"/>
      <c r="V1293" s="16"/>
      <c r="AB1293" s="16"/>
      <c r="AL1293" s="16"/>
      <c r="AY1293" s="30"/>
      <c r="BC1293" s="26"/>
      <c r="BH1293" s="16"/>
      <c r="BI1293" s="41"/>
      <c r="BP1293" s="16" t="s">
        <v>4790</v>
      </c>
      <c r="BQ1293" s="16" t="s">
        <v>4791</v>
      </c>
      <c r="BR1293" s="16" t="s">
        <v>4792</v>
      </c>
      <c r="BT1293" s="16"/>
      <c r="CC1293" s="16"/>
      <c r="CF1293" s="16" t="s">
        <v>119</v>
      </c>
      <c r="CG1293" s="16" t="s">
        <v>3190</v>
      </c>
      <c r="CH1293" s="16" t="s">
        <v>4790</v>
      </c>
      <c r="CI1293" s="16" t="s">
        <v>4791</v>
      </c>
      <c r="CJ1293" s="16" t="s">
        <v>4793</v>
      </c>
      <c r="CK1293" s="16" t="s">
        <v>4794</v>
      </c>
      <c r="CL1293" s="16" t="s">
        <v>4789</v>
      </c>
      <c r="CM1293" s="16" t="s">
        <v>3210</v>
      </c>
      <c r="CN1293" s="16" t="s">
        <v>4795</v>
      </c>
      <c r="CO1293" s="16" t="s">
        <v>4796</v>
      </c>
      <c r="CS1293" s="19"/>
      <c r="CX1293" s="16"/>
      <c r="DA1293" s="16"/>
      <c r="DB1293" s="16"/>
      <c r="DC1293" s="16"/>
      <c r="DE1293" s="16"/>
      <c r="DJ1293" s="16"/>
    </row>
    <row r="1294" spans="1:114" x14ac:dyDescent="0.35">
      <c r="A1294" s="16" t="s">
        <v>1183</v>
      </c>
      <c r="C1294" t="s">
        <v>4797</v>
      </c>
      <c r="E1294"/>
      <c r="F1294" s="16" t="s">
        <v>5861</v>
      </c>
      <c r="G1294" s="16"/>
      <c r="K1294" s="16"/>
      <c r="L1294" s="16"/>
      <c r="M1294" s="16">
        <f t="shared" si="51"/>
        <v>0</v>
      </c>
      <c r="N1294" s="20"/>
      <c r="O1294" s="16" t="s">
        <v>5840</v>
      </c>
      <c r="P1294" s="16"/>
      <c r="Q1294" s="16"/>
      <c r="R1294" s="16"/>
      <c r="S1294" s="16"/>
      <c r="T1294" s="16"/>
      <c r="U1294" s="16"/>
      <c r="V1294" s="16"/>
      <c r="AB1294" s="16"/>
      <c r="AL1294" s="16"/>
      <c r="AY1294" s="30"/>
      <c r="BC1294" s="26"/>
      <c r="BH1294" s="16"/>
      <c r="BI1294" s="41"/>
      <c r="BP1294" s="16" t="s">
        <v>4798</v>
      </c>
      <c r="BQ1294" s="16" t="s">
        <v>4799</v>
      </c>
      <c r="BR1294" s="16" t="s">
        <v>4800</v>
      </c>
      <c r="BT1294" s="16"/>
      <c r="CC1294" s="16"/>
      <c r="CF1294" s="16" t="s">
        <v>119</v>
      </c>
      <c r="CG1294" s="16" t="s">
        <v>3190</v>
      </c>
      <c r="CH1294" s="16" t="s">
        <v>4798</v>
      </c>
      <c r="CI1294" s="16" t="s">
        <v>4799</v>
      </c>
      <c r="CJ1294" s="16" t="s">
        <v>4801</v>
      </c>
      <c r="CK1294" s="16" t="s">
        <v>4802</v>
      </c>
      <c r="CL1294" s="16" t="s">
        <v>4797</v>
      </c>
      <c r="CM1294" s="16" t="s">
        <v>3486</v>
      </c>
      <c r="CN1294" s="16" t="s">
        <v>3928</v>
      </c>
      <c r="CO1294" s="16" t="s">
        <v>4803</v>
      </c>
      <c r="CS1294" s="19"/>
      <c r="CX1294" s="16"/>
      <c r="DA1294" s="16"/>
      <c r="DB1294" s="16"/>
      <c r="DC1294" s="16"/>
      <c r="DE1294" s="16"/>
      <c r="DJ1294" s="16"/>
    </row>
    <row r="1295" spans="1:114" x14ac:dyDescent="0.35">
      <c r="A1295" s="16" t="s">
        <v>1183</v>
      </c>
      <c r="C1295" t="s">
        <v>4804</v>
      </c>
      <c r="E1295"/>
      <c r="F1295" s="16" t="s">
        <v>5861</v>
      </c>
      <c r="G1295" s="16"/>
      <c r="K1295" s="16"/>
      <c r="L1295" s="16"/>
      <c r="M1295" s="16">
        <f t="shared" si="51"/>
        <v>0</v>
      </c>
      <c r="N1295" s="20"/>
      <c r="O1295" s="16" t="s">
        <v>5840</v>
      </c>
      <c r="P1295" s="16"/>
      <c r="Q1295" s="16"/>
      <c r="R1295" s="16"/>
      <c r="S1295" s="16"/>
      <c r="T1295" s="16"/>
      <c r="U1295" s="16"/>
      <c r="V1295" s="16"/>
      <c r="AB1295" s="16"/>
      <c r="AL1295" s="16"/>
      <c r="AY1295" s="30"/>
      <c r="BC1295" s="26"/>
      <c r="BH1295" s="16"/>
      <c r="BI1295" s="41"/>
      <c r="BP1295" s="16" t="s">
        <v>4805</v>
      </c>
      <c r="BQ1295" s="16" t="s">
        <v>4806</v>
      </c>
      <c r="BR1295" s="16" t="s">
        <v>4807</v>
      </c>
      <c r="BT1295" s="16"/>
      <c r="CC1295" s="16"/>
      <c r="CF1295" s="16" t="s">
        <v>119</v>
      </c>
      <c r="CG1295" s="16" t="s">
        <v>3190</v>
      </c>
      <c r="CH1295" s="16" t="s">
        <v>4805</v>
      </c>
      <c r="CI1295" s="16" t="s">
        <v>4806</v>
      </c>
      <c r="CJ1295" s="16" t="s">
        <v>4808</v>
      </c>
      <c r="CK1295" s="16" t="s">
        <v>4809</v>
      </c>
      <c r="CL1295" s="16" t="s">
        <v>4804</v>
      </c>
      <c r="CM1295" s="16" t="s">
        <v>3412</v>
      </c>
      <c r="CN1295" s="16" t="s">
        <v>3211</v>
      </c>
      <c r="CO1295" s="16" t="s">
        <v>3343</v>
      </c>
      <c r="CS1295" s="19"/>
      <c r="CX1295" s="16"/>
      <c r="DA1295" s="16"/>
      <c r="DB1295" s="16"/>
      <c r="DC1295" s="16"/>
      <c r="DE1295" s="16"/>
      <c r="DJ1295" s="16"/>
    </row>
    <row r="1296" spans="1:114" x14ac:dyDescent="0.35">
      <c r="A1296" s="16" t="s">
        <v>1183</v>
      </c>
      <c r="C1296" t="s">
        <v>393</v>
      </c>
      <c r="E1296"/>
      <c r="F1296" s="16" t="s">
        <v>5861</v>
      </c>
      <c r="G1296" s="16"/>
      <c r="K1296" s="16"/>
      <c r="L1296" s="16"/>
      <c r="M1296" s="16">
        <f t="shared" si="51"/>
        <v>0</v>
      </c>
      <c r="N1296" s="20"/>
      <c r="O1296" s="16" t="s">
        <v>5840</v>
      </c>
      <c r="P1296" s="16"/>
      <c r="Q1296" s="16"/>
      <c r="R1296" s="16"/>
      <c r="S1296" s="16"/>
      <c r="T1296" s="16"/>
      <c r="U1296" s="16"/>
      <c r="V1296" s="16"/>
      <c r="AB1296" s="16"/>
      <c r="AL1296" s="16"/>
      <c r="AY1296" s="30"/>
      <c r="BC1296" s="26"/>
      <c r="BH1296" s="16"/>
      <c r="BI1296" s="41"/>
      <c r="BP1296" s="16" t="s">
        <v>380</v>
      </c>
      <c r="BQ1296" s="16" t="s">
        <v>4810</v>
      </c>
      <c r="BR1296" s="16" t="s">
        <v>4811</v>
      </c>
      <c r="BT1296" s="16"/>
      <c r="CC1296" s="16"/>
      <c r="CF1296" s="16" t="s">
        <v>119</v>
      </c>
      <c r="CG1296" s="16" t="s">
        <v>3190</v>
      </c>
      <c r="CH1296" s="16" t="s">
        <v>380</v>
      </c>
      <c r="CI1296" s="16" t="s">
        <v>4810</v>
      </c>
      <c r="CJ1296" s="16" t="s">
        <v>4812</v>
      </c>
      <c r="CK1296" s="16" t="s">
        <v>406</v>
      </c>
      <c r="CL1296" s="16" t="s">
        <v>393</v>
      </c>
      <c r="CM1296" s="16" t="s">
        <v>3294</v>
      </c>
      <c r="CN1296" s="16" t="s">
        <v>3373</v>
      </c>
      <c r="CO1296" s="16" t="s">
        <v>3328</v>
      </c>
      <c r="CS1296" s="19"/>
      <c r="CX1296" s="16"/>
      <c r="DA1296" s="16"/>
      <c r="DB1296" s="16"/>
      <c r="DC1296" s="16"/>
      <c r="DE1296" s="16"/>
      <c r="DJ1296" s="16"/>
    </row>
    <row r="1297" spans="1:114" x14ac:dyDescent="0.35">
      <c r="A1297" s="16" t="s">
        <v>1183</v>
      </c>
      <c r="C1297" t="s">
        <v>4813</v>
      </c>
      <c r="E1297"/>
      <c r="F1297" s="16" t="s">
        <v>5861</v>
      </c>
      <c r="G1297" s="16"/>
      <c r="K1297" s="16"/>
      <c r="L1297" s="16"/>
      <c r="M1297" s="16">
        <f t="shared" si="51"/>
        <v>0</v>
      </c>
      <c r="N1297" s="20"/>
      <c r="O1297" s="16" t="s">
        <v>5840</v>
      </c>
      <c r="P1297" s="16"/>
      <c r="Q1297" s="16"/>
      <c r="R1297" s="16"/>
      <c r="S1297" s="16"/>
      <c r="T1297" s="16"/>
      <c r="U1297" s="16"/>
      <c r="V1297" s="16"/>
      <c r="AB1297" s="16"/>
      <c r="AL1297" s="16"/>
      <c r="AY1297" s="30"/>
      <c r="BC1297" s="26"/>
      <c r="BH1297" s="16"/>
      <c r="BI1297" s="41"/>
      <c r="BP1297" s="16" t="s">
        <v>4814</v>
      </c>
      <c r="BQ1297" s="16" t="s">
        <v>4815</v>
      </c>
      <c r="BR1297" s="16" t="s">
        <v>4816</v>
      </c>
      <c r="BT1297" s="16"/>
      <c r="CC1297" s="16"/>
      <c r="CF1297" s="16" t="s">
        <v>119</v>
      </c>
      <c r="CG1297" s="16" t="s">
        <v>3190</v>
      </c>
      <c r="CH1297" s="16" t="s">
        <v>4814</v>
      </c>
      <c r="CI1297" s="16" t="s">
        <v>4815</v>
      </c>
      <c r="CJ1297" s="16" t="s">
        <v>4817</v>
      </c>
      <c r="CK1297" s="16" t="s">
        <v>4818</v>
      </c>
      <c r="CL1297" s="16" t="s">
        <v>4813</v>
      </c>
      <c r="CM1297" s="16" t="s">
        <v>3294</v>
      </c>
      <c r="CN1297" s="16" t="s">
        <v>3202</v>
      </c>
      <c r="CO1297" s="16" t="s">
        <v>4819</v>
      </c>
      <c r="CS1297" s="19"/>
      <c r="CX1297" s="16"/>
      <c r="DA1297" s="16"/>
      <c r="DB1297" s="16"/>
      <c r="DC1297" s="16"/>
      <c r="DE1297" s="16"/>
      <c r="DJ1297" s="16"/>
    </row>
    <row r="1298" spans="1:114" x14ac:dyDescent="0.35">
      <c r="A1298" s="16" t="s">
        <v>1183</v>
      </c>
      <c r="C1298" t="s">
        <v>4820</v>
      </c>
      <c r="E1298"/>
      <c r="F1298" s="16" t="s">
        <v>5861</v>
      </c>
      <c r="G1298" s="16"/>
      <c r="K1298" s="16"/>
      <c r="L1298" s="16"/>
      <c r="M1298" s="16">
        <f t="shared" si="51"/>
        <v>0</v>
      </c>
      <c r="N1298" s="20"/>
      <c r="O1298" s="16" t="s">
        <v>5840</v>
      </c>
      <c r="P1298" s="16"/>
      <c r="Q1298" s="16"/>
      <c r="R1298" s="16"/>
      <c r="S1298" s="16"/>
      <c r="T1298" s="16"/>
      <c r="U1298" s="16"/>
      <c r="V1298" s="16"/>
      <c r="AB1298" s="16"/>
      <c r="AL1298" s="16"/>
      <c r="AY1298" s="30"/>
      <c r="BC1298" s="26"/>
      <c r="BH1298" s="16"/>
      <c r="BI1298" s="41"/>
      <c r="BP1298" s="16" t="s">
        <v>4821</v>
      </c>
      <c r="BQ1298" s="16" t="s">
        <v>4822</v>
      </c>
      <c r="BR1298" s="16" t="s">
        <v>4823</v>
      </c>
      <c r="BT1298" s="16"/>
      <c r="CC1298" s="16"/>
      <c r="CF1298" s="16" t="s">
        <v>119</v>
      </c>
      <c r="CG1298" s="16" t="s">
        <v>3190</v>
      </c>
      <c r="CH1298" s="16" t="s">
        <v>4821</v>
      </c>
      <c r="CI1298" s="16" t="s">
        <v>4822</v>
      </c>
      <c r="CJ1298" s="16" t="s">
        <v>4824</v>
      </c>
      <c r="CK1298" s="16" t="s">
        <v>4825</v>
      </c>
      <c r="CL1298" s="16" t="s">
        <v>4820</v>
      </c>
      <c r="CM1298" s="16" t="s">
        <v>3546</v>
      </c>
      <c r="CN1298" s="16" t="s">
        <v>4826</v>
      </c>
      <c r="CO1298" s="16" t="s">
        <v>3194</v>
      </c>
      <c r="CS1298" s="19"/>
      <c r="CX1298" s="16"/>
      <c r="DA1298" s="16"/>
      <c r="DB1298" s="16"/>
      <c r="DC1298" s="16"/>
      <c r="DE1298" s="16"/>
      <c r="DJ1298" s="16"/>
    </row>
    <row r="1299" spans="1:114" x14ac:dyDescent="0.35">
      <c r="A1299" s="16" t="s">
        <v>1183</v>
      </c>
      <c r="C1299" t="s">
        <v>4827</v>
      </c>
      <c r="E1299"/>
      <c r="F1299" s="16" t="s">
        <v>5861</v>
      </c>
      <c r="G1299" s="16"/>
      <c r="K1299" s="16"/>
      <c r="L1299" s="16"/>
      <c r="M1299" s="16">
        <f t="shared" si="51"/>
        <v>0</v>
      </c>
      <c r="N1299" s="20"/>
      <c r="O1299" s="16" t="s">
        <v>5840</v>
      </c>
      <c r="P1299" s="16"/>
      <c r="Q1299" s="16"/>
      <c r="R1299" s="16"/>
      <c r="S1299" s="16"/>
      <c r="T1299" s="16"/>
      <c r="U1299" s="16"/>
      <c r="V1299" s="16"/>
      <c r="AB1299" s="16"/>
      <c r="AL1299" s="16"/>
      <c r="AY1299" s="30"/>
      <c r="BC1299" s="26"/>
      <c r="BH1299" s="16"/>
      <c r="BI1299" s="41"/>
      <c r="BP1299" s="16" t="s">
        <v>4828</v>
      </c>
      <c r="BQ1299" s="16" t="s">
        <v>4829</v>
      </c>
      <c r="BR1299" s="16" t="s">
        <v>4830</v>
      </c>
      <c r="BT1299" s="16"/>
      <c r="CC1299" s="16"/>
      <c r="CF1299" s="16" t="s">
        <v>119</v>
      </c>
      <c r="CG1299" s="16" t="s">
        <v>3190</v>
      </c>
      <c r="CH1299" s="16" t="s">
        <v>4828</v>
      </c>
      <c r="CI1299" s="16" t="s">
        <v>4829</v>
      </c>
      <c r="CJ1299" s="16" t="s">
        <v>4831</v>
      </c>
      <c r="CK1299" s="16" t="s">
        <v>4832</v>
      </c>
      <c r="CL1299" s="16" t="s">
        <v>4827</v>
      </c>
      <c r="CM1299" s="16" t="s">
        <v>3494</v>
      </c>
      <c r="CN1299" s="16" t="s">
        <v>4422</v>
      </c>
      <c r="CO1299" s="16" t="s">
        <v>3886</v>
      </c>
      <c r="CS1299" s="19"/>
      <c r="CX1299" s="16"/>
      <c r="DA1299" s="16"/>
      <c r="DB1299" s="16"/>
      <c r="DC1299" s="16"/>
      <c r="DE1299" s="16"/>
      <c r="DJ1299" s="16"/>
    </row>
    <row r="1300" spans="1:114" x14ac:dyDescent="0.35">
      <c r="A1300" s="16" t="s">
        <v>1183</v>
      </c>
      <c r="C1300" t="s">
        <v>4833</v>
      </c>
      <c r="E1300"/>
      <c r="F1300" s="16" t="s">
        <v>5861</v>
      </c>
      <c r="G1300" s="16"/>
      <c r="K1300" s="16"/>
      <c r="L1300" s="16"/>
      <c r="M1300" s="16">
        <f t="shared" si="51"/>
        <v>0</v>
      </c>
      <c r="N1300" s="20"/>
      <c r="O1300" s="16" t="s">
        <v>5840</v>
      </c>
      <c r="P1300" s="16"/>
      <c r="Q1300" s="16"/>
      <c r="R1300" s="16"/>
      <c r="S1300" s="16"/>
      <c r="T1300" s="16"/>
      <c r="U1300" s="16"/>
      <c r="V1300" s="16"/>
      <c r="AB1300" s="16"/>
      <c r="AL1300" s="16"/>
      <c r="AY1300" s="30"/>
      <c r="BC1300" s="26"/>
      <c r="BH1300" s="16"/>
      <c r="BI1300" s="41"/>
      <c r="BP1300" s="16" t="s">
        <v>4834</v>
      </c>
      <c r="BQ1300" s="16" t="s">
        <v>4835</v>
      </c>
      <c r="BR1300" s="16" t="s">
        <v>4836</v>
      </c>
      <c r="BT1300" s="16"/>
      <c r="CC1300" s="16"/>
      <c r="CF1300" s="16" t="s">
        <v>119</v>
      </c>
      <c r="CG1300" s="16" t="s">
        <v>3190</v>
      </c>
      <c r="CH1300" s="16" t="s">
        <v>4834</v>
      </c>
      <c r="CI1300" s="16" t="s">
        <v>4835</v>
      </c>
      <c r="CJ1300" s="16" t="s">
        <v>4837</v>
      </c>
      <c r="CK1300" s="16" t="s">
        <v>4838</v>
      </c>
      <c r="CL1300" s="16" t="s">
        <v>4833</v>
      </c>
      <c r="CM1300" s="16" t="s">
        <v>3311</v>
      </c>
      <c r="CN1300" s="16" t="s">
        <v>4422</v>
      </c>
      <c r="CO1300" s="16" t="s">
        <v>4839</v>
      </c>
      <c r="CS1300" s="19"/>
      <c r="CX1300" s="16"/>
      <c r="DA1300" s="16"/>
      <c r="DB1300" s="16"/>
      <c r="DC1300" s="16"/>
      <c r="DE1300" s="16"/>
      <c r="DJ1300" s="16"/>
    </row>
    <row r="1301" spans="1:114" x14ac:dyDescent="0.35">
      <c r="A1301" s="16" t="s">
        <v>1183</v>
      </c>
      <c r="C1301" t="s">
        <v>4840</v>
      </c>
      <c r="E1301"/>
      <c r="F1301" s="16" t="s">
        <v>5861</v>
      </c>
      <c r="G1301" s="16"/>
      <c r="K1301" s="16"/>
      <c r="L1301" s="16"/>
      <c r="M1301" s="16">
        <f t="shared" si="51"/>
        <v>0</v>
      </c>
      <c r="N1301" s="20"/>
      <c r="O1301" s="16" t="s">
        <v>5840</v>
      </c>
      <c r="P1301" s="16"/>
      <c r="Q1301" s="16"/>
      <c r="R1301" s="16"/>
      <c r="S1301" s="16"/>
      <c r="T1301" s="16"/>
      <c r="U1301" s="16"/>
      <c r="V1301" s="16"/>
      <c r="AB1301" s="16"/>
      <c r="AL1301" s="16"/>
      <c r="AY1301" s="30"/>
      <c r="BC1301" s="26"/>
      <c r="BH1301" s="16"/>
      <c r="BI1301" s="41"/>
      <c r="BP1301" s="16" t="s">
        <v>4841</v>
      </c>
      <c r="BQ1301" s="16" t="s">
        <v>4842</v>
      </c>
      <c r="BR1301" s="16" t="s">
        <v>4843</v>
      </c>
      <c r="BT1301" s="16"/>
      <c r="CC1301" s="16"/>
      <c r="CF1301" s="16" t="s">
        <v>119</v>
      </c>
      <c r="CG1301" s="16" t="s">
        <v>3190</v>
      </c>
      <c r="CH1301" s="16" t="s">
        <v>4841</v>
      </c>
      <c r="CI1301" s="16" t="s">
        <v>4842</v>
      </c>
      <c r="CJ1301" s="16" t="s">
        <v>4844</v>
      </c>
      <c r="CK1301" s="16" t="s">
        <v>4845</v>
      </c>
      <c r="CL1301" s="16" t="s">
        <v>4840</v>
      </c>
      <c r="CM1301" s="16" t="s">
        <v>3311</v>
      </c>
      <c r="CN1301" s="16" t="s">
        <v>4422</v>
      </c>
      <c r="CO1301" s="16" t="s">
        <v>4819</v>
      </c>
      <c r="CS1301" s="19"/>
      <c r="CX1301" s="16"/>
      <c r="DA1301" s="16"/>
      <c r="DB1301" s="16"/>
      <c r="DC1301" s="16"/>
      <c r="DE1301" s="16"/>
      <c r="DJ1301" s="16"/>
    </row>
    <row r="1302" spans="1:114" x14ac:dyDescent="0.35">
      <c r="A1302" s="16" t="s">
        <v>1183</v>
      </c>
      <c r="C1302" t="s">
        <v>4846</v>
      </c>
      <c r="E1302"/>
      <c r="F1302" s="16" t="s">
        <v>5861</v>
      </c>
      <c r="G1302" s="16"/>
      <c r="K1302" s="16"/>
      <c r="L1302" s="16"/>
      <c r="M1302" s="16">
        <f t="shared" si="51"/>
        <v>0</v>
      </c>
      <c r="N1302" s="20"/>
      <c r="O1302" s="16" t="s">
        <v>5840</v>
      </c>
      <c r="P1302" s="16"/>
      <c r="Q1302" s="16"/>
      <c r="R1302" s="16"/>
      <c r="S1302" s="16"/>
      <c r="T1302" s="16"/>
      <c r="U1302" s="16"/>
      <c r="V1302" s="16"/>
      <c r="AB1302" s="16"/>
      <c r="AL1302" s="16"/>
      <c r="AY1302" s="30"/>
      <c r="BC1302" s="26"/>
      <c r="BH1302" s="16"/>
      <c r="BI1302" s="41"/>
      <c r="BP1302" s="16" t="s">
        <v>4847</v>
      </c>
      <c r="BQ1302" s="16" t="s">
        <v>4848</v>
      </c>
      <c r="BR1302" s="16" t="s">
        <v>4849</v>
      </c>
      <c r="BT1302" s="16"/>
      <c r="CC1302" s="16"/>
      <c r="CF1302" s="16" t="s">
        <v>119</v>
      </c>
      <c r="CG1302" s="16" t="s">
        <v>3190</v>
      </c>
      <c r="CH1302" s="16" t="s">
        <v>4847</v>
      </c>
      <c r="CI1302" s="16" t="s">
        <v>4848</v>
      </c>
      <c r="CJ1302" s="16" t="s">
        <v>4850</v>
      </c>
      <c r="CK1302" s="16" t="s">
        <v>4851</v>
      </c>
      <c r="CL1302" s="16" t="s">
        <v>4846</v>
      </c>
      <c r="CM1302" s="16" t="s">
        <v>3372</v>
      </c>
      <c r="CN1302" s="16" t="s">
        <v>3219</v>
      </c>
      <c r="CO1302" s="16" t="s">
        <v>3255</v>
      </c>
      <c r="CS1302" s="19"/>
      <c r="CX1302" s="16"/>
      <c r="DA1302" s="16"/>
      <c r="DB1302" s="16"/>
      <c r="DC1302" s="16"/>
      <c r="DE1302" s="16"/>
      <c r="DJ1302" s="16"/>
    </row>
    <row r="1303" spans="1:114" x14ac:dyDescent="0.35">
      <c r="A1303" s="16" t="s">
        <v>1183</v>
      </c>
      <c r="C1303" t="s">
        <v>4852</v>
      </c>
      <c r="E1303"/>
      <c r="F1303" s="16" t="s">
        <v>5861</v>
      </c>
      <c r="G1303" s="16"/>
      <c r="K1303" s="16"/>
      <c r="L1303" s="16"/>
      <c r="M1303" s="16">
        <f t="shared" si="51"/>
        <v>0</v>
      </c>
      <c r="N1303" s="20"/>
      <c r="O1303" s="16" t="s">
        <v>5840</v>
      </c>
      <c r="P1303" s="16"/>
      <c r="Q1303" s="16"/>
      <c r="R1303" s="16"/>
      <c r="S1303" s="16"/>
      <c r="T1303" s="16"/>
      <c r="U1303" s="16"/>
      <c r="V1303" s="16"/>
      <c r="AB1303" s="16"/>
      <c r="AL1303" s="16"/>
      <c r="AY1303" s="30"/>
      <c r="BC1303" s="26"/>
      <c r="BH1303" s="16"/>
      <c r="BI1303" s="41"/>
      <c r="BP1303" s="16" t="s">
        <v>4853</v>
      </c>
      <c r="BQ1303" s="16" t="s">
        <v>4854</v>
      </c>
      <c r="BR1303" s="16" t="s">
        <v>4855</v>
      </c>
      <c r="BT1303" s="16"/>
      <c r="CC1303" s="16"/>
      <c r="CF1303" s="16" t="s">
        <v>119</v>
      </c>
      <c r="CG1303" s="16" t="s">
        <v>3190</v>
      </c>
      <c r="CH1303" s="16" t="s">
        <v>4853</v>
      </c>
      <c r="CI1303" s="16" t="s">
        <v>4854</v>
      </c>
      <c r="CJ1303" s="16" t="s">
        <v>4856</v>
      </c>
      <c r="CK1303" s="16" t="s">
        <v>4857</v>
      </c>
      <c r="CL1303" s="16" t="s">
        <v>4852</v>
      </c>
      <c r="CM1303" s="16" t="s">
        <v>3201</v>
      </c>
      <c r="CN1303" s="16" t="s">
        <v>4858</v>
      </c>
      <c r="CO1303" s="16" t="s">
        <v>3313</v>
      </c>
      <c r="CS1303" s="19"/>
      <c r="CX1303" s="16"/>
      <c r="DA1303" s="16"/>
      <c r="DB1303" s="16"/>
      <c r="DC1303" s="16"/>
      <c r="DE1303" s="16"/>
      <c r="DJ1303" s="16"/>
    </row>
    <row r="1304" spans="1:114" x14ac:dyDescent="0.35">
      <c r="A1304" s="16" t="s">
        <v>1183</v>
      </c>
      <c r="C1304" t="s">
        <v>4859</v>
      </c>
      <c r="E1304"/>
      <c r="F1304" s="16" t="s">
        <v>5861</v>
      </c>
      <c r="G1304" s="16"/>
      <c r="K1304" s="16"/>
      <c r="L1304" s="16"/>
      <c r="M1304" s="16">
        <f t="shared" si="51"/>
        <v>0</v>
      </c>
      <c r="N1304" s="20"/>
      <c r="O1304" s="16" t="s">
        <v>5840</v>
      </c>
      <c r="P1304" s="16"/>
      <c r="Q1304" s="16"/>
      <c r="R1304" s="16"/>
      <c r="S1304" s="16"/>
      <c r="T1304" s="16"/>
      <c r="U1304" s="16"/>
      <c r="V1304" s="16"/>
      <c r="AB1304" s="16"/>
      <c r="AL1304" s="16"/>
      <c r="AY1304" s="30"/>
      <c r="BC1304" s="26"/>
      <c r="BH1304" s="16"/>
      <c r="BI1304" s="41"/>
      <c r="BP1304" s="16" t="s">
        <v>4860</v>
      </c>
      <c r="BQ1304" s="16" t="s">
        <v>4861</v>
      </c>
      <c r="BR1304" s="16" t="s">
        <v>4862</v>
      </c>
      <c r="BT1304" s="16"/>
      <c r="CC1304" s="16"/>
      <c r="CF1304" s="16" t="s">
        <v>119</v>
      </c>
      <c r="CG1304" s="16" t="s">
        <v>3190</v>
      </c>
      <c r="CH1304" s="16" t="s">
        <v>4860</v>
      </c>
      <c r="CI1304" s="16" t="s">
        <v>4861</v>
      </c>
      <c r="CJ1304" s="16" t="s">
        <v>4863</v>
      </c>
      <c r="CK1304" s="16" t="s">
        <v>4864</v>
      </c>
      <c r="CL1304" s="16" t="s">
        <v>4859</v>
      </c>
      <c r="CM1304" s="16" t="s">
        <v>4250</v>
      </c>
      <c r="CN1304" s="16" t="s">
        <v>3193</v>
      </c>
      <c r="CO1304" s="16" t="s">
        <v>4865</v>
      </c>
      <c r="CS1304" s="19"/>
      <c r="CX1304" s="16"/>
      <c r="DA1304" s="16"/>
      <c r="DB1304" s="16"/>
      <c r="DC1304" s="16"/>
      <c r="DE1304" s="16"/>
      <c r="DJ1304" s="16"/>
    </row>
    <row r="1305" spans="1:114" x14ac:dyDescent="0.35">
      <c r="A1305" s="16" t="s">
        <v>1183</v>
      </c>
      <c r="C1305" t="s">
        <v>4866</v>
      </c>
      <c r="E1305"/>
      <c r="F1305" s="16" t="s">
        <v>5861</v>
      </c>
      <c r="G1305" s="16"/>
      <c r="K1305" s="16"/>
      <c r="L1305" s="16"/>
      <c r="M1305" s="16">
        <f t="shared" si="51"/>
        <v>0</v>
      </c>
      <c r="N1305" s="20"/>
      <c r="O1305" s="16" t="s">
        <v>5840</v>
      </c>
      <c r="P1305" s="16"/>
      <c r="Q1305" s="16"/>
      <c r="R1305" s="16"/>
      <c r="S1305" s="16"/>
      <c r="T1305" s="16"/>
      <c r="U1305" s="16"/>
      <c r="V1305" s="16"/>
      <c r="AB1305" s="16"/>
      <c r="AL1305" s="16"/>
      <c r="AY1305" s="30"/>
      <c r="BC1305" s="26"/>
      <c r="BH1305" s="16"/>
      <c r="BI1305" s="41"/>
      <c r="BP1305" s="16" t="s">
        <v>4867</v>
      </c>
      <c r="BQ1305" s="16" t="s">
        <v>4868</v>
      </c>
      <c r="BR1305" s="16" t="s">
        <v>4869</v>
      </c>
      <c r="BT1305" s="16"/>
      <c r="CC1305" s="16"/>
      <c r="CF1305" s="16" t="s">
        <v>119</v>
      </c>
      <c r="CG1305" s="16" t="s">
        <v>3190</v>
      </c>
      <c r="CH1305" s="16" t="s">
        <v>4867</v>
      </c>
      <c r="CI1305" s="16" t="s">
        <v>4868</v>
      </c>
      <c r="CJ1305" s="16" t="s">
        <v>6135</v>
      </c>
      <c r="CK1305" s="16" t="s">
        <v>4870</v>
      </c>
      <c r="CL1305" s="16" t="s">
        <v>4866</v>
      </c>
      <c r="CM1305" s="16" t="s">
        <v>3920</v>
      </c>
      <c r="CN1305" s="16" t="s">
        <v>3269</v>
      </c>
      <c r="CO1305" s="16" t="s">
        <v>4010</v>
      </c>
      <c r="CS1305" s="19"/>
      <c r="CX1305" s="16"/>
      <c r="DA1305" s="16"/>
      <c r="DB1305" s="16"/>
      <c r="DC1305" s="16"/>
      <c r="DE1305" s="16"/>
      <c r="DJ1305" s="16"/>
    </row>
    <row r="1306" spans="1:114" x14ac:dyDescent="0.35">
      <c r="A1306" s="16" t="s">
        <v>1183</v>
      </c>
      <c r="C1306" t="s">
        <v>4871</v>
      </c>
      <c r="E1306"/>
      <c r="F1306" s="16" t="s">
        <v>5861</v>
      </c>
      <c r="G1306" s="16"/>
      <c r="K1306" s="16"/>
      <c r="L1306" s="16"/>
      <c r="M1306" s="16">
        <f t="shared" si="51"/>
        <v>0</v>
      </c>
      <c r="N1306" s="20"/>
      <c r="O1306" s="16" t="s">
        <v>5840</v>
      </c>
      <c r="P1306" s="16"/>
      <c r="Q1306" s="16"/>
      <c r="R1306" s="16"/>
      <c r="S1306" s="16"/>
      <c r="T1306" s="16"/>
      <c r="U1306" s="16"/>
      <c r="V1306" s="16"/>
      <c r="AB1306" s="16"/>
      <c r="AL1306" s="16"/>
      <c r="AY1306" s="30"/>
      <c r="BC1306" s="26"/>
      <c r="BH1306" s="16"/>
      <c r="BI1306" s="41"/>
      <c r="BP1306" s="16" t="s">
        <v>4872</v>
      </c>
      <c r="BQ1306" s="16" t="s">
        <v>4873</v>
      </c>
      <c r="BR1306" s="16" t="s">
        <v>4874</v>
      </c>
      <c r="BT1306" s="16"/>
      <c r="CC1306" s="16"/>
      <c r="CF1306" s="16" t="s">
        <v>119</v>
      </c>
      <c r="CG1306" s="16" t="s">
        <v>3190</v>
      </c>
      <c r="CH1306" s="16" t="s">
        <v>4872</v>
      </c>
      <c r="CI1306" s="16" t="s">
        <v>4873</v>
      </c>
      <c r="CJ1306" s="16" t="s">
        <v>4875</v>
      </c>
      <c r="CK1306" s="16" t="s">
        <v>4876</v>
      </c>
      <c r="CL1306" s="16" t="s">
        <v>4871</v>
      </c>
      <c r="CM1306" s="16" t="s">
        <v>3396</v>
      </c>
      <c r="CN1306" s="16" t="s">
        <v>3397</v>
      </c>
      <c r="CO1306" s="16" t="s">
        <v>3230</v>
      </c>
      <c r="CS1306" s="19"/>
      <c r="CX1306" s="16"/>
      <c r="DA1306" s="16"/>
      <c r="DB1306" s="16"/>
      <c r="DC1306" s="16"/>
      <c r="DE1306" s="16"/>
      <c r="DJ1306" s="16"/>
    </row>
    <row r="1307" spans="1:114" x14ac:dyDescent="0.35">
      <c r="A1307" s="16" t="s">
        <v>1183</v>
      </c>
      <c r="C1307" t="s">
        <v>4877</v>
      </c>
      <c r="E1307"/>
      <c r="F1307" s="16" t="s">
        <v>5861</v>
      </c>
      <c r="G1307" s="16"/>
      <c r="K1307" s="16"/>
      <c r="L1307" s="16"/>
      <c r="M1307" s="16">
        <f t="shared" si="51"/>
        <v>0</v>
      </c>
      <c r="N1307" s="20"/>
      <c r="O1307" s="16" t="s">
        <v>5840</v>
      </c>
      <c r="P1307" s="16"/>
      <c r="Q1307" s="16"/>
      <c r="R1307" s="16"/>
      <c r="S1307" s="16"/>
      <c r="T1307" s="16"/>
      <c r="U1307" s="16"/>
      <c r="V1307" s="16"/>
      <c r="AB1307" s="16"/>
      <c r="AL1307" s="16"/>
      <c r="AY1307" s="30"/>
      <c r="BC1307" s="26"/>
      <c r="BH1307" s="16"/>
      <c r="BI1307" s="41"/>
      <c r="BP1307" s="16" t="s">
        <v>4878</v>
      </c>
      <c r="BQ1307" s="16" t="s">
        <v>4879</v>
      </c>
      <c r="BR1307" s="16" t="s">
        <v>4880</v>
      </c>
      <c r="BT1307" s="16"/>
      <c r="CC1307" s="16"/>
      <c r="CF1307" s="16" t="s">
        <v>119</v>
      </c>
      <c r="CG1307" s="16" t="s">
        <v>3190</v>
      </c>
      <c r="CH1307" s="16" t="s">
        <v>4878</v>
      </c>
      <c r="CI1307" s="16" t="s">
        <v>4879</v>
      </c>
      <c r="CJ1307" s="16" t="s">
        <v>4881</v>
      </c>
      <c r="CK1307" s="16" t="s">
        <v>4882</v>
      </c>
      <c r="CL1307" s="16" t="s">
        <v>4877</v>
      </c>
      <c r="CM1307" s="16" t="s">
        <v>3311</v>
      </c>
      <c r="CN1307" s="16" t="s">
        <v>3773</v>
      </c>
      <c r="CO1307" s="16" t="s">
        <v>3313</v>
      </c>
      <c r="CS1307" s="19"/>
      <c r="CX1307" s="16"/>
      <c r="DA1307" s="16"/>
      <c r="DB1307" s="16"/>
      <c r="DC1307" s="16"/>
      <c r="DE1307" s="16"/>
      <c r="DJ1307" s="16"/>
    </row>
    <row r="1308" spans="1:114" x14ac:dyDescent="0.35">
      <c r="A1308" s="16" t="s">
        <v>1183</v>
      </c>
      <c r="C1308" t="s">
        <v>4883</v>
      </c>
      <c r="E1308"/>
      <c r="F1308" s="16" t="s">
        <v>5861</v>
      </c>
      <c r="G1308" s="16"/>
      <c r="K1308" s="16"/>
      <c r="L1308" s="16"/>
      <c r="M1308" s="16">
        <f t="shared" si="51"/>
        <v>0</v>
      </c>
      <c r="N1308" s="20"/>
      <c r="O1308" s="16" t="s">
        <v>5840</v>
      </c>
      <c r="P1308" s="16"/>
      <c r="Q1308" s="16"/>
      <c r="R1308" s="16"/>
      <c r="S1308" s="16"/>
      <c r="T1308" s="16"/>
      <c r="U1308" s="16"/>
      <c r="V1308" s="16"/>
      <c r="AB1308" s="16"/>
      <c r="AL1308" s="16"/>
      <c r="AY1308" s="30"/>
      <c r="BC1308" s="26"/>
      <c r="BH1308" s="16"/>
      <c r="BI1308" s="41"/>
      <c r="BP1308" s="16" t="s">
        <v>4884</v>
      </c>
      <c r="BQ1308" s="16" t="s">
        <v>4885</v>
      </c>
      <c r="BR1308" s="16" t="s">
        <v>4886</v>
      </c>
      <c r="BT1308" s="16"/>
      <c r="CC1308" s="16"/>
      <c r="CF1308" s="16" t="s">
        <v>119</v>
      </c>
      <c r="CG1308" s="16" t="s">
        <v>3190</v>
      </c>
      <c r="CH1308" s="16" t="s">
        <v>4884</v>
      </c>
      <c r="CI1308" s="16" t="s">
        <v>4885</v>
      </c>
      <c r="CJ1308" s="16" t="s">
        <v>4887</v>
      </c>
      <c r="CK1308" s="16" t="s">
        <v>4888</v>
      </c>
      <c r="CL1308" s="16" t="s">
        <v>4883</v>
      </c>
      <c r="CM1308" s="16" t="s">
        <v>3228</v>
      </c>
      <c r="CN1308" s="16" t="s">
        <v>3913</v>
      </c>
      <c r="CO1308" s="16" t="s">
        <v>4889</v>
      </c>
      <c r="CS1308" s="19"/>
      <c r="CX1308" s="16"/>
      <c r="DA1308" s="16"/>
      <c r="DB1308" s="16"/>
      <c r="DC1308" s="16"/>
      <c r="DE1308" s="16"/>
      <c r="DJ1308" s="16"/>
    </row>
    <row r="1309" spans="1:114" x14ac:dyDescent="0.35">
      <c r="A1309" s="16" t="s">
        <v>1183</v>
      </c>
      <c r="C1309" t="s">
        <v>4890</v>
      </c>
      <c r="E1309"/>
      <c r="F1309" s="16" t="s">
        <v>5861</v>
      </c>
      <c r="G1309" s="16"/>
      <c r="K1309" s="16"/>
      <c r="L1309" s="16"/>
      <c r="M1309" s="16">
        <f t="shared" si="51"/>
        <v>0</v>
      </c>
      <c r="N1309" s="20"/>
      <c r="O1309" s="16" t="s">
        <v>5840</v>
      </c>
      <c r="P1309" s="16"/>
      <c r="Q1309" s="16"/>
      <c r="R1309" s="16"/>
      <c r="S1309" s="16"/>
      <c r="T1309" s="16"/>
      <c r="U1309" s="16"/>
      <c r="V1309" s="16"/>
      <c r="AB1309" s="16"/>
      <c r="AL1309" s="16"/>
      <c r="AY1309" s="30"/>
      <c r="BC1309" s="26"/>
      <c r="BH1309" s="16"/>
      <c r="BI1309" s="41"/>
      <c r="BP1309" s="16" t="s">
        <v>4891</v>
      </c>
      <c r="BQ1309" s="16" t="s">
        <v>4892</v>
      </c>
      <c r="BR1309" s="16" t="s">
        <v>4893</v>
      </c>
      <c r="BT1309" s="16"/>
      <c r="CC1309" s="16"/>
      <c r="CF1309" s="16" t="s">
        <v>119</v>
      </c>
      <c r="CG1309" s="16" t="s">
        <v>3190</v>
      </c>
      <c r="CH1309" s="16" t="s">
        <v>4891</v>
      </c>
      <c r="CI1309" s="16" t="s">
        <v>4892</v>
      </c>
      <c r="CJ1309" s="16" t="s">
        <v>6159</v>
      </c>
      <c r="CK1309" s="16" t="s">
        <v>4894</v>
      </c>
      <c r="CL1309" s="16" t="s">
        <v>4890</v>
      </c>
      <c r="CM1309" s="16" t="s">
        <v>3253</v>
      </c>
      <c r="CN1309" s="16" t="s">
        <v>3822</v>
      </c>
      <c r="CO1309" s="16" t="s">
        <v>4895</v>
      </c>
      <c r="CS1309" s="19"/>
      <c r="CX1309" s="16"/>
      <c r="DA1309" s="16"/>
      <c r="DB1309" s="16"/>
      <c r="DC1309" s="16"/>
      <c r="DE1309" s="16"/>
      <c r="DJ1309" s="16"/>
    </row>
    <row r="1310" spans="1:114" x14ac:dyDescent="0.35">
      <c r="A1310" s="16" t="s">
        <v>1183</v>
      </c>
      <c r="C1310" t="s">
        <v>4896</v>
      </c>
      <c r="E1310"/>
      <c r="F1310" s="16" t="s">
        <v>5861</v>
      </c>
      <c r="G1310" s="16"/>
      <c r="K1310" s="16"/>
      <c r="L1310" s="16"/>
      <c r="M1310" s="16">
        <f t="shared" si="51"/>
        <v>0</v>
      </c>
      <c r="N1310" s="20"/>
      <c r="O1310" s="16" t="s">
        <v>5840</v>
      </c>
      <c r="P1310" s="16"/>
      <c r="Q1310" s="16"/>
      <c r="R1310" s="16"/>
      <c r="S1310" s="16"/>
      <c r="T1310" s="16"/>
      <c r="U1310" s="16"/>
      <c r="V1310" s="16"/>
      <c r="AB1310" s="16"/>
      <c r="AL1310" s="16"/>
      <c r="AY1310" s="30"/>
      <c r="BC1310" s="26"/>
      <c r="BH1310" s="16"/>
      <c r="BI1310" s="41"/>
      <c r="BP1310" s="16" t="s">
        <v>4897</v>
      </c>
      <c r="BQ1310" s="16" t="s">
        <v>4898</v>
      </c>
      <c r="BR1310" s="16" t="s">
        <v>4899</v>
      </c>
      <c r="BT1310" s="16"/>
      <c r="CC1310" s="16"/>
      <c r="CF1310" s="16" t="s">
        <v>119</v>
      </c>
      <c r="CG1310" s="16" t="s">
        <v>3190</v>
      </c>
      <c r="CH1310" s="16" t="s">
        <v>4897</v>
      </c>
      <c r="CI1310" s="16" t="s">
        <v>4898</v>
      </c>
      <c r="CJ1310" s="16" t="s">
        <v>4900</v>
      </c>
      <c r="CK1310" s="16" t="s">
        <v>4901</v>
      </c>
      <c r="CL1310" s="16" t="s">
        <v>4896</v>
      </c>
      <c r="CM1310" s="16" t="s">
        <v>3509</v>
      </c>
      <c r="CN1310" s="16" t="s">
        <v>4902</v>
      </c>
      <c r="CO1310" s="16" t="s">
        <v>4196</v>
      </c>
      <c r="CS1310" s="19"/>
      <c r="CX1310" s="16"/>
      <c r="DA1310" s="16"/>
      <c r="DB1310" s="16"/>
      <c r="DC1310" s="16"/>
      <c r="DE1310" s="16"/>
      <c r="DJ1310" s="16"/>
    </row>
    <row r="1311" spans="1:114" x14ac:dyDescent="0.35">
      <c r="A1311" s="16" t="s">
        <v>1183</v>
      </c>
      <c r="C1311" t="s">
        <v>4903</v>
      </c>
      <c r="E1311"/>
      <c r="F1311" s="16" t="s">
        <v>5861</v>
      </c>
      <c r="G1311" s="16"/>
      <c r="K1311" s="16"/>
      <c r="L1311" s="16"/>
      <c r="M1311" s="16">
        <f t="shared" si="51"/>
        <v>0</v>
      </c>
      <c r="N1311" s="20"/>
      <c r="O1311" s="16" t="s">
        <v>5840</v>
      </c>
      <c r="P1311" s="16"/>
      <c r="Q1311" s="16"/>
      <c r="R1311" s="16"/>
      <c r="S1311" s="16"/>
      <c r="T1311" s="16"/>
      <c r="U1311" s="16"/>
      <c r="V1311" s="16"/>
      <c r="AB1311" s="16"/>
      <c r="AL1311" s="16"/>
      <c r="AY1311" s="30"/>
      <c r="BC1311" s="26"/>
      <c r="BH1311" s="16"/>
      <c r="BI1311" s="41"/>
      <c r="BP1311" s="16" t="s">
        <v>4904</v>
      </c>
      <c r="BQ1311" s="16" t="s">
        <v>4905</v>
      </c>
      <c r="BR1311" s="16" t="s">
        <v>4906</v>
      </c>
      <c r="BT1311" s="16"/>
      <c r="CC1311" s="16"/>
      <c r="CF1311" s="16" t="s">
        <v>119</v>
      </c>
      <c r="CG1311" s="16" t="s">
        <v>3190</v>
      </c>
      <c r="CH1311" s="16" t="s">
        <v>4904</v>
      </c>
      <c r="CI1311" s="16" t="s">
        <v>4905</v>
      </c>
      <c r="CJ1311" s="16" t="s">
        <v>4907</v>
      </c>
      <c r="CK1311" s="16" t="s">
        <v>4908</v>
      </c>
      <c r="CL1311" s="16" t="s">
        <v>4903</v>
      </c>
      <c r="CM1311" s="16" t="s">
        <v>3311</v>
      </c>
      <c r="CN1311" s="16" t="s">
        <v>4909</v>
      </c>
      <c r="CO1311" s="16" t="s">
        <v>3414</v>
      </c>
      <c r="CS1311" s="19"/>
      <c r="CX1311" s="16"/>
      <c r="DA1311" s="16"/>
      <c r="DB1311" s="16"/>
      <c r="DC1311" s="16"/>
      <c r="DE1311" s="16"/>
      <c r="DJ1311" s="16"/>
    </row>
    <row r="1312" spans="1:114" x14ac:dyDescent="0.35">
      <c r="A1312" s="16" t="s">
        <v>1183</v>
      </c>
      <c r="C1312" t="s">
        <v>4910</v>
      </c>
      <c r="E1312"/>
      <c r="F1312" s="16" t="s">
        <v>5861</v>
      </c>
      <c r="G1312" s="16"/>
      <c r="K1312" s="16"/>
      <c r="L1312" s="16"/>
      <c r="M1312" s="16">
        <f t="shared" si="51"/>
        <v>0</v>
      </c>
      <c r="N1312" s="20"/>
      <c r="O1312" s="16" t="s">
        <v>5840</v>
      </c>
      <c r="P1312" s="16"/>
      <c r="Q1312" s="16"/>
      <c r="R1312" s="16"/>
      <c r="S1312" s="16"/>
      <c r="T1312" s="16"/>
      <c r="U1312" s="16"/>
      <c r="V1312" s="16"/>
      <c r="AB1312" s="16"/>
      <c r="AL1312" s="16"/>
      <c r="AY1312" s="30"/>
      <c r="BC1312" s="26"/>
      <c r="BH1312" s="16"/>
      <c r="BI1312" s="41"/>
      <c r="BP1312" s="16" t="s">
        <v>4911</v>
      </c>
      <c r="BQ1312" s="16" t="s">
        <v>4912</v>
      </c>
      <c r="BR1312" s="16" t="s">
        <v>3332</v>
      </c>
      <c r="BT1312" s="16"/>
      <c r="CC1312" s="16"/>
      <c r="CF1312" s="16" t="s">
        <v>119</v>
      </c>
      <c r="CG1312" s="16" t="s">
        <v>3190</v>
      </c>
      <c r="CH1312" s="16" t="s">
        <v>4911</v>
      </c>
      <c r="CI1312" s="16" t="s">
        <v>4912</v>
      </c>
      <c r="CJ1312" s="16" t="s">
        <v>6136</v>
      </c>
      <c r="CK1312" s="16" t="s">
        <v>4913</v>
      </c>
      <c r="CL1312" s="16" t="s">
        <v>4910</v>
      </c>
      <c r="CM1312" s="16" t="s">
        <v>3228</v>
      </c>
      <c r="CN1312" s="16" t="s">
        <v>3635</v>
      </c>
      <c r="CO1312" s="16" t="s">
        <v>4124</v>
      </c>
      <c r="CS1312" s="19"/>
      <c r="CX1312" s="16"/>
      <c r="DA1312" s="16"/>
      <c r="DB1312" s="16"/>
      <c r="DC1312" s="16"/>
      <c r="DE1312" s="16"/>
      <c r="DJ1312" s="16"/>
    </row>
    <row r="1313" spans="1:114" x14ac:dyDescent="0.35">
      <c r="A1313" s="16" t="s">
        <v>1183</v>
      </c>
      <c r="C1313" t="s">
        <v>4914</v>
      </c>
      <c r="E1313"/>
      <c r="F1313" s="16" t="s">
        <v>5861</v>
      </c>
      <c r="G1313" s="16"/>
      <c r="K1313" s="16"/>
      <c r="L1313" s="16"/>
      <c r="M1313" s="16">
        <f t="shared" si="51"/>
        <v>0</v>
      </c>
      <c r="N1313" s="20"/>
      <c r="O1313" s="16" t="s">
        <v>5840</v>
      </c>
      <c r="P1313" s="16"/>
      <c r="Q1313" s="16"/>
      <c r="R1313" s="16"/>
      <c r="S1313" s="16"/>
      <c r="T1313" s="16"/>
      <c r="U1313" s="16"/>
      <c r="V1313" s="16"/>
      <c r="AB1313" s="16"/>
      <c r="AL1313" s="16"/>
      <c r="AY1313" s="30"/>
      <c r="BC1313" s="26"/>
      <c r="BH1313" s="16"/>
      <c r="BI1313" s="41"/>
      <c r="BP1313" s="16" t="s">
        <v>4915</v>
      </c>
      <c r="BQ1313" s="16" t="s">
        <v>4916</v>
      </c>
      <c r="BR1313" s="16" t="s">
        <v>4917</v>
      </c>
      <c r="BT1313" s="16"/>
      <c r="CC1313" s="16"/>
      <c r="CF1313" s="16" t="s">
        <v>119</v>
      </c>
      <c r="CG1313" s="16" t="s">
        <v>3190</v>
      </c>
      <c r="CH1313" s="16" t="s">
        <v>4915</v>
      </c>
      <c r="CI1313" s="16" t="s">
        <v>4916</v>
      </c>
      <c r="CJ1313" s="16" t="s">
        <v>4918</v>
      </c>
      <c r="CK1313" s="16" t="s">
        <v>4919</v>
      </c>
      <c r="CL1313" s="16" t="s">
        <v>4914</v>
      </c>
      <c r="CM1313" s="16" t="s">
        <v>3577</v>
      </c>
      <c r="CN1313" s="16" t="s">
        <v>3635</v>
      </c>
      <c r="CO1313" s="16" t="s">
        <v>3479</v>
      </c>
      <c r="CS1313" s="19"/>
      <c r="CX1313" s="16"/>
      <c r="DA1313" s="16"/>
      <c r="DB1313" s="16"/>
      <c r="DC1313" s="16"/>
      <c r="DE1313" s="16"/>
      <c r="DJ1313" s="16"/>
    </row>
    <row r="1314" spans="1:114" x14ac:dyDescent="0.35">
      <c r="A1314" s="16" t="s">
        <v>1183</v>
      </c>
      <c r="C1314" t="s">
        <v>4920</v>
      </c>
      <c r="E1314"/>
      <c r="F1314" s="16" t="s">
        <v>5861</v>
      </c>
      <c r="G1314" s="16"/>
      <c r="K1314" s="16"/>
      <c r="L1314" s="16"/>
      <c r="M1314" s="16">
        <f t="shared" si="51"/>
        <v>0</v>
      </c>
      <c r="N1314" s="20"/>
      <c r="O1314" s="16" t="s">
        <v>5840</v>
      </c>
      <c r="P1314" s="16"/>
      <c r="Q1314" s="16"/>
      <c r="R1314" s="16"/>
      <c r="S1314" s="16"/>
      <c r="T1314" s="16"/>
      <c r="U1314" s="16"/>
      <c r="V1314" s="16"/>
      <c r="AB1314" s="16"/>
      <c r="AL1314" s="16"/>
      <c r="AY1314" s="30"/>
      <c r="BC1314" s="26"/>
      <c r="BH1314" s="16"/>
      <c r="BI1314" s="41"/>
      <c r="BP1314" s="16" t="s">
        <v>4921</v>
      </c>
      <c r="BQ1314" s="16" t="s">
        <v>4922</v>
      </c>
      <c r="BR1314" s="16" t="s">
        <v>4923</v>
      </c>
      <c r="BT1314" s="16"/>
      <c r="CC1314" s="16"/>
      <c r="CF1314" s="16" t="s">
        <v>119</v>
      </c>
      <c r="CG1314" s="16" t="s">
        <v>3190</v>
      </c>
      <c r="CH1314" s="16" t="s">
        <v>4921</v>
      </c>
      <c r="CI1314" s="16" t="s">
        <v>4922</v>
      </c>
      <c r="CJ1314" s="16" t="s">
        <v>4924</v>
      </c>
      <c r="CK1314" s="16" t="s">
        <v>4925</v>
      </c>
      <c r="CL1314" s="16" t="s">
        <v>4920</v>
      </c>
      <c r="CM1314" s="16" t="s">
        <v>3920</v>
      </c>
      <c r="CN1314" s="16" t="s">
        <v>4926</v>
      </c>
      <c r="CO1314" s="16" t="s">
        <v>4050</v>
      </c>
      <c r="CS1314" s="19"/>
      <c r="CX1314" s="16"/>
      <c r="DA1314" s="16"/>
      <c r="DB1314" s="16"/>
      <c r="DC1314" s="16"/>
      <c r="DE1314" s="16"/>
      <c r="DJ1314" s="16"/>
    </row>
    <row r="1315" spans="1:114" x14ac:dyDescent="0.35">
      <c r="A1315" s="16" t="s">
        <v>1183</v>
      </c>
      <c r="C1315" t="s">
        <v>4927</v>
      </c>
      <c r="E1315"/>
      <c r="F1315" s="16" t="s">
        <v>5861</v>
      </c>
      <c r="G1315" s="16"/>
      <c r="K1315" s="16"/>
      <c r="L1315" s="16"/>
      <c r="M1315" s="16">
        <f t="shared" si="51"/>
        <v>0</v>
      </c>
      <c r="N1315" s="20"/>
      <c r="O1315" s="16" t="s">
        <v>5840</v>
      </c>
      <c r="P1315" s="16"/>
      <c r="Q1315" s="16"/>
      <c r="R1315" s="16"/>
      <c r="S1315" s="16"/>
      <c r="T1315" s="16"/>
      <c r="U1315" s="16"/>
      <c r="V1315" s="16"/>
      <c r="AB1315" s="16"/>
      <c r="AL1315" s="16"/>
      <c r="AY1315" s="30"/>
      <c r="BC1315" s="26"/>
      <c r="BH1315" s="16"/>
      <c r="BI1315" s="41"/>
      <c r="BP1315" s="16" t="s">
        <v>4928</v>
      </c>
      <c r="BQ1315" s="16" t="s">
        <v>4929</v>
      </c>
      <c r="BR1315" s="16" t="s">
        <v>4930</v>
      </c>
      <c r="BT1315" s="16"/>
      <c r="CC1315" s="16"/>
      <c r="CF1315" s="16" t="s">
        <v>119</v>
      </c>
      <c r="CG1315" s="16" t="s">
        <v>3190</v>
      </c>
      <c r="CH1315" s="16" t="s">
        <v>4928</v>
      </c>
      <c r="CI1315" s="16" t="s">
        <v>4929</v>
      </c>
      <c r="CJ1315" s="16" t="s">
        <v>4931</v>
      </c>
      <c r="CK1315" s="16" t="s">
        <v>4932</v>
      </c>
      <c r="CL1315" s="16" t="s">
        <v>4927</v>
      </c>
      <c r="CM1315" s="16" t="s">
        <v>3714</v>
      </c>
      <c r="CN1315" s="16" t="s">
        <v>4517</v>
      </c>
      <c r="CO1315" s="16" t="s">
        <v>4933</v>
      </c>
      <c r="CS1315" s="19"/>
      <c r="CX1315" s="16"/>
      <c r="DA1315" s="16"/>
      <c r="DB1315" s="16"/>
      <c r="DC1315" s="16"/>
      <c r="DE1315" s="16"/>
      <c r="DJ1315" s="16"/>
    </row>
    <row r="1316" spans="1:114" x14ac:dyDescent="0.35">
      <c r="A1316" s="16" t="s">
        <v>1183</v>
      </c>
      <c r="C1316" t="s">
        <v>4934</v>
      </c>
      <c r="E1316"/>
      <c r="F1316" s="16" t="s">
        <v>5861</v>
      </c>
      <c r="G1316" s="16"/>
      <c r="K1316" s="16"/>
      <c r="L1316" s="16"/>
      <c r="M1316" s="16">
        <f t="shared" si="51"/>
        <v>0</v>
      </c>
      <c r="N1316" s="20"/>
      <c r="O1316" s="16" t="s">
        <v>5840</v>
      </c>
      <c r="P1316" s="16"/>
      <c r="Q1316" s="16"/>
      <c r="R1316" s="16"/>
      <c r="S1316" s="16"/>
      <c r="T1316" s="16"/>
      <c r="U1316" s="16"/>
      <c r="V1316" s="16"/>
      <c r="AB1316" s="16"/>
      <c r="AL1316" s="16"/>
      <c r="AY1316" s="30"/>
      <c r="BC1316" s="26"/>
      <c r="BH1316" s="16"/>
      <c r="BI1316" s="41"/>
      <c r="BP1316" s="16" t="s">
        <v>4935</v>
      </c>
      <c r="BQ1316" s="16" t="s">
        <v>4936</v>
      </c>
      <c r="BR1316" s="16" t="s">
        <v>4937</v>
      </c>
      <c r="BT1316" s="16"/>
      <c r="CC1316" s="16"/>
      <c r="CF1316" s="16" t="s">
        <v>119</v>
      </c>
      <c r="CG1316" s="16" t="s">
        <v>3190</v>
      </c>
      <c r="CH1316" s="16" t="s">
        <v>4935</v>
      </c>
      <c r="CI1316" s="16" t="s">
        <v>4936</v>
      </c>
      <c r="CJ1316" s="16" t="s">
        <v>4938</v>
      </c>
      <c r="CK1316" s="16" t="s">
        <v>4939</v>
      </c>
      <c r="CL1316" s="16" t="s">
        <v>4934</v>
      </c>
      <c r="CM1316" s="16" t="s">
        <v>3714</v>
      </c>
      <c r="CN1316" s="16" t="s">
        <v>4517</v>
      </c>
      <c r="CO1316" s="16" t="s">
        <v>3237</v>
      </c>
      <c r="CS1316" s="19"/>
      <c r="CX1316" s="16"/>
      <c r="DA1316" s="16"/>
      <c r="DB1316" s="16"/>
      <c r="DC1316" s="16"/>
      <c r="DE1316" s="16"/>
      <c r="DJ1316" s="16"/>
    </row>
    <row r="1317" spans="1:114" x14ac:dyDescent="0.35">
      <c r="A1317" s="16" t="s">
        <v>1183</v>
      </c>
      <c r="C1317" t="s">
        <v>4940</v>
      </c>
      <c r="E1317"/>
      <c r="F1317" s="16" t="s">
        <v>5861</v>
      </c>
      <c r="G1317" s="16"/>
      <c r="K1317" s="16"/>
      <c r="L1317" s="16"/>
      <c r="M1317" s="16">
        <f t="shared" si="51"/>
        <v>0</v>
      </c>
      <c r="N1317" s="20"/>
      <c r="O1317" s="16" t="s">
        <v>5840</v>
      </c>
      <c r="P1317" s="16"/>
      <c r="Q1317" s="16"/>
      <c r="R1317" s="16"/>
      <c r="S1317" s="16"/>
      <c r="T1317" s="16"/>
      <c r="U1317" s="16"/>
      <c r="V1317" s="16"/>
      <c r="AB1317" s="16"/>
      <c r="AL1317" s="16"/>
      <c r="AY1317" s="30"/>
      <c r="BC1317" s="26"/>
      <c r="BH1317" s="16"/>
      <c r="BI1317" s="41"/>
      <c r="BP1317" s="16" t="s">
        <v>4941</v>
      </c>
      <c r="BQ1317" s="16" t="s">
        <v>4942</v>
      </c>
      <c r="BR1317" s="16" t="s">
        <v>4943</v>
      </c>
      <c r="BT1317" s="16"/>
      <c r="CC1317" s="16"/>
      <c r="CF1317" s="16" t="s">
        <v>119</v>
      </c>
      <c r="CG1317" s="16" t="s">
        <v>3190</v>
      </c>
      <c r="CH1317" s="16" t="s">
        <v>4941</v>
      </c>
      <c r="CI1317" s="16" t="s">
        <v>4942</v>
      </c>
      <c r="CJ1317" s="16" t="s">
        <v>4944</v>
      </c>
      <c r="CK1317" s="16" t="s">
        <v>4945</v>
      </c>
      <c r="CL1317" s="16" t="s">
        <v>4940</v>
      </c>
      <c r="CM1317" s="16" t="s">
        <v>3509</v>
      </c>
      <c r="CN1317" s="16" t="s">
        <v>3397</v>
      </c>
      <c r="CO1317" s="16" t="s">
        <v>4946</v>
      </c>
      <c r="CS1317" s="19"/>
      <c r="CX1317" s="16"/>
      <c r="DA1317" s="16"/>
      <c r="DB1317" s="16"/>
      <c r="DC1317" s="16"/>
      <c r="DE1317" s="16"/>
      <c r="DJ1317" s="16"/>
    </row>
    <row r="1318" spans="1:114" x14ac:dyDescent="0.35">
      <c r="A1318" s="16" t="s">
        <v>1183</v>
      </c>
      <c r="C1318" t="s">
        <v>4947</v>
      </c>
      <c r="E1318"/>
      <c r="F1318" s="16" t="s">
        <v>5861</v>
      </c>
      <c r="G1318" s="16"/>
      <c r="K1318" s="16"/>
      <c r="L1318" s="16"/>
      <c r="M1318" s="16">
        <f t="shared" si="51"/>
        <v>0</v>
      </c>
      <c r="N1318" s="20"/>
      <c r="O1318" s="16" t="s">
        <v>5840</v>
      </c>
      <c r="P1318" s="16"/>
      <c r="Q1318" s="16"/>
      <c r="R1318" s="16"/>
      <c r="S1318" s="16"/>
      <c r="T1318" s="16"/>
      <c r="U1318" s="16"/>
      <c r="V1318" s="16"/>
      <c r="AB1318" s="16"/>
      <c r="AL1318" s="16"/>
      <c r="AY1318" s="30"/>
      <c r="BC1318" s="26"/>
      <c r="BH1318" s="16"/>
      <c r="BI1318" s="41"/>
      <c r="BP1318" s="16" t="s">
        <v>4948</v>
      </c>
      <c r="BQ1318" s="16" t="s">
        <v>4949</v>
      </c>
      <c r="BR1318" s="16" t="s">
        <v>4950</v>
      </c>
      <c r="BT1318" s="16"/>
      <c r="CC1318" s="16"/>
      <c r="CF1318" s="16" t="s">
        <v>119</v>
      </c>
      <c r="CG1318" s="16" t="s">
        <v>3190</v>
      </c>
      <c r="CH1318" s="16" t="s">
        <v>4948</v>
      </c>
      <c r="CI1318" s="16" t="s">
        <v>4949</v>
      </c>
      <c r="CJ1318" s="16" t="s">
        <v>4951</v>
      </c>
      <c r="CK1318" s="16" t="s">
        <v>4952</v>
      </c>
      <c r="CL1318" s="16" t="s">
        <v>4947</v>
      </c>
      <c r="CM1318" s="16" t="s">
        <v>3357</v>
      </c>
      <c r="CN1318" s="16" t="s">
        <v>4953</v>
      </c>
      <c r="CO1318" s="16" t="s">
        <v>4865</v>
      </c>
      <c r="CS1318" s="19"/>
      <c r="CX1318" s="16"/>
      <c r="DA1318" s="16"/>
      <c r="DB1318" s="16"/>
      <c r="DC1318" s="16"/>
      <c r="DE1318" s="16"/>
      <c r="DJ1318" s="16"/>
    </row>
    <row r="1319" spans="1:114" x14ac:dyDescent="0.35">
      <c r="A1319" s="16" t="s">
        <v>1183</v>
      </c>
      <c r="C1319" t="s">
        <v>4954</v>
      </c>
      <c r="E1319"/>
      <c r="F1319" s="16" t="s">
        <v>5861</v>
      </c>
      <c r="G1319" s="16"/>
      <c r="K1319" s="16"/>
      <c r="L1319" s="16"/>
      <c r="M1319" s="16">
        <f t="shared" si="51"/>
        <v>0</v>
      </c>
      <c r="N1319" s="20"/>
      <c r="O1319" s="16" t="s">
        <v>5840</v>
      </c>
      <c r="P1319" s="16"/>
      <c r="Q1319" s="16"/>
      <c r="R1319" s="16"/>
      <c r="S1319" s="16"/>
      <c r="T1319" s="16"/>
      <c r="U1319" s="16"/>
      <c r="V1319" s="16"/>
      <c r="AB1319" s="16"/>
      <c r="AL1319" s="16"/>
      <c r="AY1319" s="30"/>
      <c r="BC1319" s="26"/>
      <c r="BH1319" s="16"/>
      <c r="BI1319" s="41"/>
      <c r="BP1319" s="16" t="s">
        <v>4955</v>
      </c>
      <c r="BQ1319" s="16" t="s">
        <v>4956</v>
      </c>
      <c r="BR1319" s="16" t="s">
        <v>4957</v>
      </c>
      <c r="BT1319" s="16"/>
      <c r="CC1319" s="16"/>
      <c r="CF1319" s="16" t="s">
        <v>119</v>
      </c>
      <c r="CG1319" s="16" t="s">
        <v>3190</v>
      </c>
      <c r="CH1319" s="16" t="s">
        <v>4955</v>
      </c>
      <c r="CI1319" s="16" t="s">
        <v>4956</v>
      </c>
      <c r="CJ1319" s="16" t="s">
        <v>4958</v>
      </c>
      <c r="CK1319" s="16" t="s">
        <v>4959</v>
      </c>
      <c r="CL1319" s="16" t="s">
        <v>4954</v>
      </c>
      <c r="CM1319" s="16" t="s">
        <v>3746</v>
      </c>
      <c r="CN1319" s="16" t="s">
        <v>3364</v>
      </c>
      <c r="CO1319" s="16" t="s">
        <v>3539</v>
      </c>
      <c r="CS1319" s="19"/>
      <c r="CX1319" s="16"/>
      <c r="DA1319" s="16"/>
      <c r="DB1319" s="16"/>
      <c r="DC1319" s="16"/>
      <c r="DE1319" s="16"/>
      <c r="DJ1319" s="16"/>
    </row>
    <row r="1320" spans="1:114" x14ac:dyDescent="0.35">
      <c r="A1320" s="16" t="s">
        <v>1183</v>
      </c>
      <c r="C1320" t="s">
        <v>4960</v>
      </c>
      <c r="E1320"/>
      <c r="F1320" s="16" t="s">
        <v>5861</v>
      </c>
      <c r="G1320" s="16"/>
      <c r="K1320" s="16"/>
      <c r="L1320" s="16"/>
      <c r="M1320" s="16">
        <f t="shared" si="51"/>
        <v>0</v>
      </c>
      <c r="N1320" s="20"/>
      <c r="O1320" s="16" t="s">
        <v>5840</v>
      </c>
      <c r="P1320" s="16"/>
      <c r="Q1320" s="16"/>
      <c r="R1320" s="16"/>
      <c r="S1320" s="16"/>
      <c r="T1320" s="16"/>
      <c r="U1320" s="16"/>
      <c r="V1320" s="16"/>
      <c r="AB1320" s="16"/>
      <c r="AL1320" s="16"/>
      <c r="AY1320" s="30"/>
      <c r="BC1320" s="26"/>
      <c r="BH1320" s="16"/>
      <c r="BI1320" s="41"/>
      <c r="BP1320" s="16" t="s">
        <v>4961</v>
      </c>
      <c r="BQ1320" s="16" t="s">
        <v>4962</v>
      </c>
      <c r="BR1320" s="16" t="s">
        <v>4963</v>
      </c>
      <c r="BT1320" s="16"/>
      <c r="CC1320" s="16"/>
      <c r="CF1320" s="16" t="s">
        <v>119</v>
      </c>
      <c r="CG1320" s="16" t="s">
        <v>3190</v>
      </c>
      <c r="CH1320" s="16" t="s">
        <v>4961</v>
      </c>
      <c r="CI1320" s="16" t="s">
        <v>4962</v>
      </c>
      <c r="CJ1320" s="16" t="s">
        <v>4964</v>
      </c>
      <c r="CK1320" s="16" t="s">
        <v>4965</v>
      </c>
      <c r="CL1320" s="16" t="s">
        <v>4960</v>
      </c>
      <c r="CM1320" s="16" t="s">
        <v>3585</v>
      </c>
      <c r="CN1320" s="16" t="s">
        <v>4966</v>
      </c>
      <c r="CO1320" s="16" t="s">
        <v>3194</v>
      </c>
      <c r="CS1320" s="19"/>
      <c r="CX1320" s="16"/>
      <c r="DA1320" s="16"/>
      <c r="DB1320" s="16"/>
      <c r="DC1320" s="16"/>
      <c r="DE1320" s="16"/>
      <c r="DJ1320" s="16"/>
    </row>
    <row r="1321" spans="1:114" x14ac:dyDescent="0.35">
      <c r="A1321" s="16" t="s">
        <v>1183</v>
      </c>
      <c r="C1321" t="s">
        <v>4967</v>
      </c>
      <c r="E1321"/>
      <c r="F1321" s="16" t="s">
        <v>5861</v>
      </c>
      <c r="G1321" s="16"/>
      <c r="K1321" s="16"/>
      <c r="L1321" s="16"/>
      <c r="M1321" s="16">
        <f t="shared" si="51"/>
        <v>0</v>
      </c>
      <c r="N1321" s="20"/>
      <c r="O1321" s="16" t="s">
        <v>5840</v>
      </c>
      <c r="P1321" s="16"/>
      <c r="Q1321" s="16"/>
      <c r="R1321" s="16"/>
      <c r="S1321" s="16"/>
      <c r="T1321" s="16"/>
      <c r="U1321" s="16"/>
      <c r="V1321" s="16"/>
      <c r="AB1321" s="16"/>
      <c r="AL1321" s="16"/>
      <c r="AY1321" s="30"/>
      <c r="BC1321" s="26"/>
      <c r="BH1321" s="16"/>
      <c r="BI1321" s="41"/>
      <c r="BP1321" s="16" t="s">
        <v>4968</v>
      </c>
      <c r="BQ1321" s="16" t="s">
        <v>4969</v>
      </c>
      <c r="BR1321" s="16" t="s">
        <v>4970</v>
      </c>
      <c r="BT1321" s="16"/>
      <c r="CC1321" s="16"/>
      <c r="CF1321" s="16" t="s">
        <v>119</v>
      </c>
      <c r="CG1321" s="16" t="s">
        <v>3190</v>
      </c>
      <c r="CH1321" s="16" t="s">
        <v>4968</v>
      </c>
      <c r="CI1321" s="16" t="s">
        <v>4969</v>
      </c>
      <c r="CJ1321" s="16" t="s">
        <v>4971</v>
      </c>
      <c r="CK1321" s="16" t="s">
        <v>4972</v>
      </c>
      <c r="CL1321" s="16" t="s">
        <v>4967</v>
      </c>
      <c r="CM1321" s="16" t="s">
        <v>3201</v>
      </c>
      <c r="CN1321" s="16" t="s">
        <v>4973</v>
      </c>
      <c r="CO1321" s="16" t="s">
        <v>4974</v>
      </c>
      <c r="CS1321" s="19"/>
      <c r="CX1321" s="16"/>
      <c r="DA1321" s="16"/>
      <c r="DB1321" s="16"/>
      <c r="DC1321" s="16"/>
      <c r="DE1321" s="16"/>
      <c r="DJ1321" s="16"/>
    </row>
    <row r="1322" spans="1:114" x14ac:dyDescent="0.35">
      <c r="A1322" s="16" t="s">
        <v>1183</v>
      </c>
      <c r="C1322" t="s">
        <v>4975</v>
      </c>
      <c r="E1322"/>
      <c r="F1322" s="16" t="s">
        <v>5861</v>
      </c>
      <c r="G1322" s="16"/>
      <c r="K1322" s="16"/>
      <c r="L1322" s="16"/>
      <c r="M1322" s="16">
        <f t="shared" si="51"/>
        <v>0</v>
      </c>
      <c r="N1322" s="20"/>
      <c r="O1322" s="16" t="s">
        <v>5840</v>
      </c>
      <c r="P1322" s="16"/>
      <c r="Q1322" s="16"/>
      <c r="R1322" s="16"/>
      <c r="S1322" s="16"/>
      <c r="T1322" s="16"/>
      <c r="U1322" s="16"/>
      <c r="V1322" s="16"/>
      <c r="AB1322" s="16"/>
      <c r="AL1322" s="16"/>
      <c r="AY1322" s="30"/>
      <c r="BC1322" s="26"/>
      <c r="BH1322" s="16"/>
      <c r="BI1322" s="41"/>
      <c r="BP1322" s="16" t="s">
        <v>4976</v>
      </c>
      <c r="BQ1322" s="16" t="s">
        <v>4977</v>
      </c>
      <c r="BR1322" s="16" t="s">
        <v>4978</v>
      </c>
      <c r="BT1322" s="16"/>
      <c r="CC1322" s="16"/>
      <c r="CF1322" s="16" t="s">
        <v>119</v>
      </c>
      <c r="CG1322" s="16" t="s">
        <v>3190</v>
      </c>
      <c r="CH1322" s="16" t="s">
        <v>4976</v>
      </c>
      <c r="CI1322" s="16" t="s">
        <v>4977</v>
      </c>
      <c r="CJ1322" s="16" t="s">
        <v>4979</v>
      </c>
      <c r="CK1322" s="16" t="s">
        <v>4980</v>
      </c>
      <c r="CL1322" s="16" t="s">
        <v>4975</v>
      </c>
      <c r="CM1322" s="16" t="s">
        <v>3244</v>
      </c>
      <c r="CN1322" s="16" t="s">
        <v>3364</v>
      </c>
      <c r="CO1322" s="16" t="s">
        <v>3313</v>
      </c>
      <c r="CS1322" s="19"/>
      <c r="CX1322" s="16"/>
      <c r="DA1322" s="16"/>
      <c r="DB1322" s="16"/>
      <c r="DC1322" s="16"/>
      <c r="DE1322" s="16"/>
      <c r="DJ1322" s="16"/>
    </row>
    <row r="1323" spans="1:114" x14ac:dyDescent="0.35">
      <c r="A1323" s="16" t="s">
        <v>1183</v>
      </c>
      <c r="C1323" t="s">
        <v>4982</v>
      </c>
      <c r="E1323"/>
      <c r="F1323" s="16" t="s">
        <v>5861</v>
      </c>
      <c r="G1323" s="16"/>
      <c r="K1323" s="16"/>
      <c r="L1323" s="16"/>
      <c r="M1323" s="16">
        <f t="shared" si="51"/>
        <v>0</v>
      </c>
      <c r="N1323" s="20"/>
      <c r="O1323" s="16" t="s">
        <v>5840</v>
      </c>
      <c r="P1323" s="16"/>
      <c r="Q1323" s="16"/>
      <c r="R1323" s="16"/>
      <c r="S1323" s="16"/>
      <c r="T1323" s="16"/>
      <c r="U1323" s="16"/>
      <c r="V1323" s="16"/>
      <c r="AB1323" s="16"/>
      <c r="AL1323" s="16"/>
      <c r="AY1323" s="30"/>
      <c r="BC1323" s="26"/>
      <c r="BH1323" s="16"/>
      <c r="BI1323" s="41"/>
      <c r="BP1323" s="16" t="s">
        <v>4983</v>
      </c>
      <c r="BQ1323" s="16" t="s">
        <v>4984</v>
      </c>
      <c r="BR1323" s="16" t="s">
        <v>4985</v>
      </c>
      <c r="BT1323" s="16"/>
      <c r="CC1323" s="16"/>
      <c r="CF1323" s="16" t="s">
        <v>119</v>
      </c>
      <c r="CG1323" s="16" t="s">
        <v>3190</v>
      </c>
      <c r="CH1323" s="16" t="s">
        <v>4983</v>
      </c>
      <c r="CI1323" s="16" t="s">
        <v>4984</v>
      </c>
      <c r="CJ1323" s="16" t="s">
        <v>4986</v>
      </c>
      <c r="CK1323" s="16" t="s">
        <v>4987</v>
      </c>
      <c r="CL1323" s="16" t="s">
        <v>4982</v>
      </c>
      <c r="CM1323" s="16" t="s">
        <v>3192</v>
      </c>
      <c r="CN1323" s="16" t="s">
        <v>3193</v>
      </c>
      <c r="CO1323" s="16" t="s">
        <v>3237</v>
      </c>
      <c r="CS1323" s="19"/>
      <c r="CX1323" s="16"/>
      <c r="DA1323" s="16"/>
      <c r="DB1323" s="16"/>
      <c r="DC1323" s="16"/>
      <c r="DE1323" s="16"/>
      <c r="DJ1323" s="16"/>
    </row>
    <row r="1324" spans="1:114" x14ac:dyDescent="0.35">
      <c r="A1324" s="16" t="s">
        <v>1183</v>
      </c>
      <c r="C1324" t="s">
        <v>4988</v>
      </c>
      <c r="E1324"/>
      <c r="F1324" s="16" t="s">
        <v>5861</v>
      </c>
      <c r="G1324" s="16"/>
      <c r="K1324" s="16"/>
      <c r="L1324" s="16"/>
      <c r="M1324" s="16">
        <f t="shared" si="51"/>
        <v>0</v>
      </c>
      <c r="N1324" s="20"/>
      <c r="O1324" s="16" t="s">
        <v>5840</v>
      </c>
      <c r="P1324" s="16"/>
      <c r="Q1324" s="16"/>
      <c r="R1324" s="16"/>
      <c r="S1324" s="16"/>
      <c r="T1324" s="16"/>
      <c r="U1324" s="16"/>
      <c r="V1324" s="16"/>
      <c r="AB1324" s="16"/>
      <c r="AL1324" s="16"/>
      <c r="AY1324" s="30"/>
      <c r="BC1324" s="26"/>
      <c r="BH1324" s="16"/>
      <c r="BI1324" s="41"/>
      <c r="BP1324" s="16" t="s">
        <v>4989</v>
      </c>
      <c r="BQ1324" s="16" t="s">
        <v>4990</v>
      </c>
      <c r="BR1324" s="16" t="s">
        <v>4991</v>
      </c>
      <c r="BT1324" s="16"/>
      <c r="CC1324" s="16"/>
      <c r="CF1324" s="16" t="s">
        <v>119</v>
      </c>
      <c r="CG1324" s="16" t="s">
        <v>3190</v>
      </c>
      <c r="CH1324" s="16" t="s">
        <v>4989</v>
      </c>
      <c r="CI1324" s="16" t="s">
        <v>4990</v>
      </c>
      <c r="CJ1324" s="16" t="s">
        <v>4992</v>
      </c>
      <c r="CK1324" s="16" t="s">
        <v>4993</v>
      </c>
      <c r="CL1324" s="16" t="s">
        <v>4988</v>
      </c>
      <c r="CM1324" s="16" t="s">
        <v>3201</v>
      </c>
      <c r="CN1324" s="16" t="s">
        <v>3522</v>
      </c>
      <c r="CO1324" s="16" t="s">
        <v>3479</v>
      </c>
      <c r="CS1324" s="19"/>
      <c r="CX1324" s="16"/>
      <c r="DA1324" s="16"/>
      <c r="DB1324" s="16"/>
      <c r="DC1324" s="16"/>
      <c r="DE1324" s="16"/>
      <c r="DJ1324" s="16"/>
    </row>
    <row r="1325" spans="1:114" x14ac:dyDescent="0.35">
      <c r="A1325" s="16" t="s">
        <v>1183</v>
      </c>
      <c r="C1325" t="s">
        <v>392</v>
      </c>
      <c r="E1325"/>
      <c r="F1325" s="16" t="s">
        <v>5861</v>
      </c>
      <c r="G1325" s="16"/>
      <c r="K1325" s="16"/>
      <c r="L1325" s="16"/>
      <c r="M1325" s="16">
        <f t="shared" si="51"/>
        <v>0</v>
      </c>
      <c r="N1325" s="20"/>
      <c r="O1325" s="16" t="s">
        <v>5840</v>
      </c>
      <c r="P1325" s="16"/>
      <c r="Q1325" s="16"/>
      <c r="R1325" s="16"/>
      <c r="S1325" s="16"/>
      <c r="T1325" s="16"/>
      <c r="U1325" s="16"/>
      <c r="V1325" s="16"/>
      <c r="AB1325" s="16"/>
      <c r="AL1325" s="16"/>
      <c r="AY1325" s="30"/>
      <c r="BC1325" s="26"/>
      <c r="BH1325" s="16"/>
      <c r="BI1325" s="41"/>
      <c r="BP1325" s="16" t="s">
        <v>379</v>
      </c>
      <c r="BQ1325" s="16" t="s">
        <v>4994</v>
      </c>
      <c r="BR1325" s="16" t="s">
        <v>4995</v>
      </c>
      <c r="BT1325" s="16"/>
      <c r="CC1325" s="16"/>
      <c r="CF1325" s="16" t="s">
        <v>119</v>
      </c>
      <c r="CG1325" s="16" t="s">
        <v>3190</v>
      </c>
      <c r="CH1325" s="16" t="s">
        <v>379</v>
      </c>
      <c r="CI1325" s="16" t="s">
        <v>4994</v>
      </c>
      <c r="CJ1325" s="16" t="s">
        <v>4996</v>
      </c>
      <c r="CK1325" s="16" t="s">
        <v>405</v>
      </c>
      <c r="CL1325" s="16" t="s">
        <v>392</v>
      </c>
      <c r="CM1325" s="16" t="s">
        <v>3244</v>
      </c>
      <c r="CN1325" s="16" t="s">
        <v>3193</v>
      </c>
      <c r="CO1325" s="16" t="s">
        <v>3194</v>
      </c>
      <c r="CS1325" s="19"/>
      <c r="CX1325" s="16"/>
      <c r="DA1325" s="16"/>
      <c r="DB1325" s="16"/>
      <c r="DC1325" s="16"/>
      <c r="DE1325" s="16"/>
      <c r="DJ1325" s="16"/>
    </row>
    <row r="1326" spans="1:114" x14ac:dyDescent="0.35">
      <c r="A1326" s="16" t="s">
        <v>1183</v>
      </c>
      <c r="C1326" t="s">
        <v>4997</v>
      </c>
      <c r="E1326"/>
      <c r="F1326" s="16" t="s">
        <v>5861</v>
      </c>
      <c r="G1326" s="16"/>
      <c r="K1326" s="16"/>
      <c r="L1326" s="16"/>
      <c r="M1326" s="16">
        <f t="shared" si="51"/>
        <v>0</v>
      </c>
      <c r="N1326" s="20"/>
      <c r="O1326" s="16" t="s">
        <v>5840</v>
      </c>
      <c r="P1326" s="16"/>
      <c r="Q1326" s="16"/>
      <c r="R1326" s="16"/>
      <c r="S1326" s="16"/>
      <c r="T1326" s="16"/>
      <c r="U1326" s="16"/>
      <c r="V1326" s="16"/>
      <c r="AB1326" s="16"/>
      <c r="AL1326" s="16"/>
      <c r="AY1326" s="30"/>
      <c r="BC1326" s="26"/>
      <c r="BH1326" s="16"/>
      <c r="BI1326" s="41"/>
      <c r="BP1326" s="16" t="s">
        <v>4998</v>
      </c>
      <c r="BQ1326" s="16" t="s">
        <v>4999</v>
      </c>
      <c r="BR1326" s="16" t="s">
        <v>5000</v>
      </c>
      <c r="BT1326" s="16"/>
      <c r="CC1326" s="16"/>
      <c r="CF1326" s="16" t="s">
        <v>119</v>
      </c>
      <c r="CG1326" s="16" t="s">
        <v>3190</v>
      </c>
      <c r="CH1326" s="16" t="s">
        <v>4998</v>
      </c>
      <c r="CI1326" s="16" t="s">
        <v>4999</v>
      </c>
      <c r="CJ1326" s="16" t="s">
        <v>5001</v>
      </c>
      <c r="CK1326" s="16" t="s">
        <v>5002</v>
      </c>
      <c r="CL1326" s="16" t="s">
        <v>4997</v>
      </c>
      <c r="CM1326" s="16" t="s">
        <v>3201</v>
      </c>
      <c r="CN1326" s="16" t="s">
        <v>5003</v>
      </c>
      <c r="CO1326" s="16" t="s">
        <v>5004</v>
      </c>
      <c r="CS1326" s="19"/>
      <c r="CX1326" s="16"/>
      <c r="DA1326" s="16"/>
      <c r="DB1326" s="16"/>
      <c r="DC1326" s="16"/>
      <c r="DE1326" s="16"/>
      <c r="DJ1326" s="16"/>
    </row>
    <row r="1327" spans="1:114" x14ac:dyDescent="0.35">
      <c r="A1327" s="16" t="s">
        <v>1183</v>
      </c>
      <c r="C1327" t="s">
        <v>5007</v>
      </c>
      <c r="E1327"/>
      <c r="F1327" s="16" t="s">
        <v>5861</v>
      </c>
      <c r="G1327" s="16"/>
      <c r="K1327" s="16"/>
      <c r="L1327" s="16"/>
      <c r="M1327" s="16">
        <f t="shared" si="51"/>
        <v>0</v>
      </c>
      <c r="N1327" s="20"/>
      <c r="O1327" s="16" t="s">
        <v>5840</v>
      </c>
      <c r="P1327" s="16"/>
      <c r="Q1327" s="16"/>
      <c r="R1327" s="16"/>
      <c r="S1327" s="16"/>
      <c r="T1327" s="16"/>
      <c r="U1327" s="16"/>
      <c r="V1327" s="16"/>
      <c r="AB1327" s="16"/>
      <c r="AL1327" s="16"/>
      <c r="AR1327" s="16" t="s">
        <v>5006</v>
      </c>
      <c r="AU1327" s="16">
        <f>LEN(AT1327)-LEN(SUBSTITUTE(AT1327,",",""))+1</f>
        <v>1</v>
      </c>
      <c r="AW1327" s="16">
        <f>LEN(AV1327)-LEN(SUBSTITUTE(AV1327,",",""))+1</f>
        <v>1</v>
      </c>
      <c r="AX1327" s="16">
        <f>Table1[[#This Row], [no. of native regions]]+Table1[[#This Row], [no. of introduced regions]]</f>
        <v>2</v>
      </c>
      <c r="AY1327" s="30">
        <f>Table1[[#This Row], [no. of introduced regions]]/Table1[[#This Row], [no. of native regions]]</f>
        <v>1</v>
      </c>
      <c r="BC1327" s="26"/>
      <c r="BH1327" s="16"/>
      <c r="BI1327" s="41"/>
      <c r="BP1327" s="16" t="s">
        <v>5008</v>
      </c>
      <c r="BQ1327" s="16" t="s">
        <v>5009</v>
      </c>
      <c r="BR1327" s="16" t="s">
        <v>5010</v>
      </c>
      <c r="BT1327" s="16"/>
      <c r="CC1327" s="16"/>
      <c r="CF1327" s="16" t="s">
        <v>119</v>
      </c>
      <c r="CG1327" s="16" t="s">
        <v>3190</v>
      </c>
      <c r="CH1327" s="16" t="s">
        <v>5008</v>
      </c>
      <c r="CI1327" s="16" t="s">
        <v>5009</v>
      </c>
      <c r="CJ1327" s="16" t="s">
        <v>5011</v>
      </c>
      <c r="CK1327" s="16" t="s">
        <v>5012</v>
      </c>
      <c r="CM1327" s="16" t="s">
        <v>4117</v>
      </c>
      <c r="CN1327" s="16" t="s">
        <v>5013</v>
      </c>
      <c r="CO1327" s="16" t="s">
        <v>3246</v>
      </c>
      <c r="CS1327" s="19"/>
      <c r="CX1327" s="16"/>
      <c r="DA1327" s="16"/>
      <c r="DB1327" s="16"/>
      <c r="DC1327" s="16"/>
      <c r="DE1327" s="16"/>
      <c r="DJ1327" s="16"/>
    </row>
    <row r="1328" spans="1:114" x14ac:dyDescent="0.35">
      <c r="A1328" s="16" t="s">
        <v>1183</v>
      </c>
      <c r="C1328" t="s">
        <v>5014</v>
      </c>
      <c r="E1328"/>
      <c r="F1328" s="16" t="s">
        <v>5861</v>
      </c>
      <c r="G1328" s="16"/>
      <c r="K1328" s="16"/>
      <c r="L1328" s="16"/>
      <c r="M1328" s="16">
        <f t="shared" si="51"/>
        <v>0</v>
      </c>
      <c r="N1328" s="20"/>
      <c r="O1328" s="16" t="s">
        <v>5840</v>
      </c>
      <c r="P1328" s="16"/>
      <c r="Q1328" s="16"/>
      <c r="R1328" s="16"/>
      <c r="S1328" s="16"/>
      <c r="T1328" s="16"/>
      <c r="U1328" s="16"/>
      <c r="V1328" s="16"/>
      <c r="AB1328" s="16"/>
      <c r="AL1328" s="16"/>
      <c r="AY1328" s="30"/>
      <c r="BC1328" s="26"/>
      <c r="BH1328" s="16"/>
      <c r="BI1328" s="41"/>
      <c r="BP1328" s="16" t="s">
        <v>5015</v>
      </c>
      <c r="BQ1328" s="16" t="s">
        <v>5016</v>
      </c>
      <c r="BR1328" s="16" t="s">
        <v>5017</v>
      </c>
      <c r="BT1328" s="16"/>
      <c r="CC1328" s="16"/>
      <c r="CF1328" s="16" t="s">
        <v>119</v>
      </c>
      <c r="CG1328" s="16" t="s">
        <v>3190</v>
      </c>
      <c r="CH1328" s="16" t="s">
        <v>5015</v>
      </c>
      <c r="CI1328" s="16" t="s">
        <v>5016</v>
      </c>
      <c r="CJ1328" s="16" t="s">
        <v>5018</v>
      </c>
      <c r="CK1328" s="16" t="s">
        <v>5019</v>
      </c>
      <c r="CL1328" s="16" t="s">
        <v>5014</v>
      </c>
      <c r="CM1328" s="16" t="s">
        <v>3739</v>
      </c>
      <c r="CN1328" s="16" t="s">
        <v>5020</v>
      </c>
      <c r="CO1328" s="16" t="s">
        <v>3313</v>
      </c>
      <c r="CS1328" s="19"/>
      <c r="CX1328" s="16"/>
      <c r="DA1328" s="16"/>
      <c r="DB1328" s="16"/>
      <c r="DC1328" s="16"/>
      <c r="DE1328" s="16"/>
      <c r="DJ1328" s="16"/>
    </row>
    <row r="1329" spans="1:114" x14ac:dyDescent="0.35">
      <c r="A1329" s="16" t="s">
        <v>1183</v>
      </c>
      <c r="C1329" t="s">
        <v>5021</v>
      </c>
      <c r="E1329"/>
      <c r="F1329" s="16" t="s">
        <v>5861</v>
      </c>
      <c r="G1329" s="16"/>
      <c r="K1329" s="16"/>
      <c r="L1329" s="16"/>
      <c r="M1329" s="16">
        <f t="shared" si="51"/>
        <v>0</v>
      </c>
      <c r="N1329" s="20"/>
      <c r="O1329" s="16" t="s">
        <v>5840</v>
      </c>
      <c r="P1329" s="16"/>
      <c r="Q1329" s="16"/>
      <c r="R1329" s="16"/>
      <c r="S1329" s="16"/>
      <c r="T1329" s="16"/>
      <c r="U1329" s="16"/>
      <c r="V1329" s="16"/>
      <c r="AB1329" s="16"/>
      <c r="AL1329" s="16"/>
      <c r="AY1329" s="30"/>
      <c r="BC1329" s="26"/>
      <c r="BH1329" s="16"/>
      <c r="BI1329" s="41"/>
      <c r="BP1329" s="16" t="s">
        <v>5022</v>
      </c>
      <c r="BQ1329" s="16" t="s">
        <v>5023</v>
      </c>
      <c r="BR1329" s="16" t="s">
        <v>5024</v>
      </c>
      <c r="BT1329" s="16"/>
      <c r="CC1329" s="16"/>
      <c r="CF1329" s="16" t="s">
        <v>119</v>
      </c>
      <c r="CG1329" s="16" t="s">
        <v>3190</v>
      </c>
      <c r="CH1329" s="16" t="s">
        <v>5022</v>
      </c>
      <c r="CI1329" s="16" t="s">
        <v>5023</v>
      </c>
      <c r="CJ1329" s="16" t="s">
        <v>5025</v>
      </c>
      <c r="CK1329" s="16" t="s">
        <v>5026</v>
      </c>
      <c r="CL1329" s="16" t="s">
        <v>5021</v>
      </c>
      <c r="CM1329" s="16" t="s">
        <v>3327</v>
      </c>
      <c r="CN1329" s="16" t="s">
        <v>5020</v>
      </c>
      <c r="CO1329" s="16" t="s">
        <v>3468</v>
      </c>
      <c r="CS1329" s="19"/>
      <c r="CX1329" s="16"/>
      <c r="DA1329" s="16"/>
      <c r="DB1329" s="16"/>
      <c r="DC1329" s="16"/>
      <c r="DE1329" s="16"/>
      <c r="DJ1329" s="16"/>
    </row>
    <row r="1330" spans="1:114" x14ac:dyDescent="0.35">
      <c r="A1330" s="16" t="s">
        <v>1183</v>
      </c>
      <c r="C1330" t="s">
        <v>5027</v>
      </c>
      <c r="E1330"/>
      <c r="F1330" s="16" t="s">
        <v>5861</v>
      </c>
      <c r="G1330" s="16"/>
      <c r="K1330" s="16"/>
      <c r="L1330" s="16"/>
      <c r="M1330" s="16">
        <f t="shared" si="51"/>
        <v>0</v>
      </c>
      <c r="N1330" s="20"/>
      <c r="O1330" s="16" t="s">
        <v>5840</v>
      </c>
      <c r="P1330" s="16"/>
      <c r="Q1330" s="16"/>
      <c r="R1330" s="16"/>
      <c r="S1330" s="16"/>
      <c r="T1330" s="16"/>
      <c r="U1330" s="16"/>
      <c r="V1330" s="16"/>
      <c r="AB1330" s="16"/>
      <c r="AL1330" s="16"/>
      <c r="AY1330" s="30"/>
      <c r="BC1330" s="26"/>
      <c r="BH1330" s="16"/>
      <c r="BI1330" s="41"/>
      <c r="BP1330" s="16" t="s">
        <v>5028</v>
      </c>
      <c r="BQ1330" s="16" t="s">
        <v>5029</v>
      </c>
      <c r="BR1330" s="16" t="s">
        <v>5030</v>
      </c>
      <c r="BT1330" s="16"/>
      <c r="CC1330" s="16"/>
      <c r="CF1330" s="16" t="s">
        <v>119</v>
      </c>
      <c r="CG1330" s="16" t="s">
        <v>3190</v>
      </c>
      <c r="CH1330" s="16" t="s">
        <v>5028</v>
      </c>
      <c r="CI1330" s="16" t="s">
        <v>5029</v>
      </c>
      <c r="CJ1330" s="16" t="s">
        <v>5031</v>
      </c>
      <c r="CK1330" s="16" t="s">
        <v>5032</v>
      </c>
      <c r="CL1330" s="16" t="s">
        <v>5027</v>
      </c>
      <c r="CM1330" s="16" t="s">
        <v>3201</v>
      </c>
      <c r="CN1330" s="16" t="s">
        <v>5033</v>
      </c>
      <c r="CO1330" s="16" t="s">
        <v>3479</v>
      </c>
      <c r="CS1330" s="19"/>
      <c r="CX1330" s="16"/>
      <c r="DA1330" s="16"/>
      <c r="DB1330" s="16"/>
      <c r="DC1330" s="16"/>
      <c r="DE1330" s="16"/>
      <c r="DJ1330" s="16"/>
    </row>
    <row r="1331" spans="1:114" x14ac:dyDescent="0.35">
      <c r="A1331" s="16" t="s">
        <v>1183</v>
      </c>
      <c r="C1331" t="s">
        <v>5034</v>
      </c>
      <c r="E1331"/>
      <c r="F1331" s="16" t="s">
        <v>5861</v>
      </c>
      <c r="G1331" s="16"/>
      <c r="K1331" s="16"/>
      <c r="L1331" s="16"/>
      <c r="M1331" s="16">
        <f t="shared" si="51"/>
        <v>0</v>
      </c>
      <c r="N1331" s="20"/>
      <c r="O1331" s="16" t="s">
        <v>5840</v>
      </c>
      <c r="P1331" s="16"/>
      <c r="Q1331" s="16"/>
      <c r="R1331" s="16"/>
      <c r="S1331" s="16"/>
      <c r="T1331" s="16"/>
      <c r="U1331" s="16"/>
      <c r="V1331" s="16"/>
      <c r="AB1331" s="16"/>
      <c r="AL1331" s="16"/>
      <c r="AY1331" s="30"/>
      <c r="BC1331" s="26"/>
      <c r="BH1331" s="16"/>
      <c r="BI1331" s="41"/>
      <c r="BP1331" s="16" t="s">
        <v>5035</v>
      </c>
      <c r="BQ1331" s="16" t="s">
        <v>5036</v>
      </c>
      <c r="BR1331" s="16" t="s">
        <v>5037</v>
      </c>
      <c r="BT1331" s="16"/>
      <c r="CC1331" s="16"/>
      <c r="CF1331" s="16" t="s">
        <v>119</v>
      </c>
      <c r="CG1331" s="16" t="s">
        <v>3190</v>
      </c>
      <c r="CH1331" s="16" t="s">
        <v>5035</v>
      </c>
      <c r="CI1331" s="16" t="s">
        <v>5036</v>
      </c>
      <c r="CJ1331" s="16" t="s">
        <v>5038</v>
      </c>
      <c r="CK1331" s="16" t="s">
        <v>5039</v>
      </c>
      <c r="CL1331" s="16" t="s">
        <v>5034</v>
      </c>
      <c r="CM1331" s="16" t="s">
        <v>3546</v>
      </c>
      <c r="CN1331" s="16" t="s">
        <v>5040</v>
      </c>
      <c r="CO1331" s="16" t="s">
        <v>3194</v>
      </c>
      <c r="CS1331" s="19"/>
      <c r="CX1331" s="16"/>
      <c r="DA1331" s="16"/>
      <c r="DB1331" s="16"/>
      <c r="DC1331" s="16"/>
      <c r="DE1331" s="16"/>
      <c r="DJ1331" s="16"/>
    </row>
    <row r="1332" spans="1:114" x14ac:dyDescent="0.35">
      <c r="A1332" s="16" t="s">
        <v>1183</v>
      </c>
      <c r="C1332" t="s">
        <v>5041</v>
      </c>
      <c r="E1332"/>
      <c r="F1332" s="16" t="s">
        <v>5861</v>
      </c>
      <c r="G1332" s="16"/>
      <c r="K1332" s="16"/>
      <c r="L1332" s="16"/>
      <c r="M1332" s="16">
        <f t="shared" si="51"/>
        <v>0</v>
      </c>
      <c r="N1332" s="20"/>
      <c r="O1332" s="16" t="s">
        <v>5840</v>
      </c>
      <c r="P1332" s="16"/>
      <c r="Q1332" s="16"/>
      <c r="R1332" s="16"/>
      <c r="S1332" s="16"/>
      <c r="T1332" s="16"/>
      <c r="U1332" s="16"/>
      <c r="V1332" s="16"/>
      <c r="AB1332" s="16"/>
      <c r="AL1332" s="16"/>
      <c r="AY1332" s="30"/>
      <c r="BC1332" s="26"/>
      <c r="BH1332" s="16"/>
      <c r="BI1332" s="41"/>
      <c r="BP1332" s="16" t="s">
        <v>5042</v>
      </c>
      <c r="BQ1332" s="16" t="s">
        <v>5043</v>
      </c>
      <c r="BR1332" s="16" t="s">
        <v>5044</v>
      </c>
      <c r="BT1332" s="16"/>
      <c r="CC1332" s="16"/>
      <c r="CF1332" s="16" t="s">
        <v>119</v>
      </c>
      <c r="CG1332" s="16" t="s">
        <v>3190</v>
      </c>
      <c r="CH1332" s="16" t="s">
        <v>5042</v>
      </c>
      <c r="CI1332" s="16" t="s">
        <v>5043</v>
      </c>
      <c r="CJ1332" s="16" t="s">
        <v>5045</v>
      </c>
      <c r="CK1332" s="16" t="s">
        <v>5046</v>
      </c>
      <c r="CL1332" s="16" t="s">
        <v>5041</v>
      </c>
      <c r="CM1332" s="16" t="s">
        <v>3201</v>
      </c>
      <c r="CN1332" s="16" t="s">
        <v>5047</v>
      </c>
      <c r="CO1332" s="16" t="s">
        <v>3479</v>
      </c>
      <c r="CS1332" s="19"/>
      <c r="CX1332" s="16"/>
      <c r="DA1332" s="16"/>
      <c r="DB1332" s="16"/>
      <c r="DC1332" s="16"/>
      <c r="DE1332" s="16"/>
      <c r="DJ1332" s="16"/>
    </row>
    <row r="1333" spans="1:114" x14ac:dyDescent="0.35">
      <c r="A1333" s="16" t="s">
        <v>1183</v>
      </c>
      <c r="C1333" t="s">
        <v>5048</v>
      </c>
      <c r="E1333"/>
      <c r="F1333" s="16" t="s">
        <v>5861</v>
      </c>
      <c r="G1333" s="16"/>
      <c r="K1333" s="16"/>
      <c r="L1333" s="16"/>
      <c r="M1333" s="16">
        <f t="shared" si="51"/>
        <v>0</v>
      </c>
      <c r="N1333" s="20"/>
      <c r="O1333" s="16" t="s">
        <v>5840</v>
      </c>
      <c r="P1333" s="16"/>
      <c r="Q1333" s="16"/>
      <c r="R1333" s="16"/>
      <c r="S1333" s="16"/>
      <c r="T1333" s="16"/>
      <c r="U1333" s="16"/>
      <c r="V1333" s="16"/>
      <c r="AB1333" s="16"/>
      <c r="AL1333" s="16"/>
      <c r="AY1333" s="30"/>
      <c r="BC1333" s="26"/>
      <c r="BH1333" s="16"/>
      <c r="BI1333" s="41"/>
      <c r="BP1333" s="16" t="s">
        <v>5049</v>
      </c>
      <c r="BQ1333" s="16" t="s">
        <v>5050</v>
      </c>
      <c r="BR1333" s="16" t="s">
        <v>5051</v>
      </c>
      <c r="BT1333" s="16"/>
      <c r="CC1333" s="16"/>
      <c r="CF1333" s="16" t="s">
        <v>119</v>
      </c>
      <c r="CG1333" s="16" t="s">
        <v>3190</v>
      </c>
      <c r="CH1333" s="16" t="s">
        <v>5049</v>
      </c>
      <c r="CI1333" s="16" t="s">
        <v>5050</v>
      </c>
      <c r="CJ1333" s="16" t="s">
        <v>5052</v>
      </c>
      <c r="CK1333" s="16" t="s">
        <v>5053</v>
      </c>
      <c r="CL1333" s="16" t="s">
        <v>5048</v>
      </c>
      <c r="CM1333" s="16" t="s">
        <v>3753</v>
      </c>
      <c r="CN1333" s="16" t="s">
        <v>3455</v>
      </c>
      <c r="CO1333" s="16" t="s">
        <v>3628</v>
      </c>
      <c r="CS1333" s="19"/>
      <c r="CX1333" s="16"/>
      <c r="DA1333" s="16"/>
      <c r="DB1333" s="16"/>
      <c r="DC1333" s="16"/>
      <c r="DE1333" s="16"/>
      <c r="DJ1333" s="16"/>
    </row>
    <row r="1334" spans="1:114" x14ac:dyDescent="0.35">
      <c r="A1334" s="16" t="s">
        <v>1183</v>
      </c>
      <c r="C1334" t="s">
        <v>5054</v>
      </c>
      <c r="D1334" s="32"/>
      <c r="E1334"/>
      <c r="F1334" s="16" t="s">
        <v>5861</v>
      </c>
      <c r="G1334" s="16"/>
      <c r="K1334" s="16"/>
      <c r="L1334" s="16"/>
      <c r="M1334" s="16">
        <f t="shared" si="51"/>
        <v>0</v>
      </c>
      <c r="N1334" s="20"/>
      <c r="O1334" s="16" t="s">
        <v>5840</v>
      </c>
      <c r="P1334" s="16"/>
      <c r="Q1334" s="16"/>
      <c r="R1334" s="16"/>
      <c r="S1334" s="16"/>
      <c r="T1334" s="16"/>
      <c r="U1334" s="16"/>
      <c r="V1334" s="16"/>
      <c r="AB1334" s="16"/>
      <c r="AL1334" s="16"/>
      <c r="AY1334" s="30"/>
      <c r="BC1334" s="26"/>
      <c r="BH1334" s="16"/>
      <c r="BI1334" s="41"/>
      <c r="BP1334" s="16" t="s">
        <v>5055</v>
      </c>
      <c r="BQ1334" s="16" t="s">
        <v>5056</v>
      </c>
      <c r="BR1334" s="16" t="s">
        <v>5057</v>
      </c>
      <c r="BT1334" s="16"/>
      <c r="CC1334" s="16"/>
      <c r="CF1334" s="16" t="s">
        <v>119</v>
      </c>
      <c r="CG1334" s="16" t="s">
        <v>3190</v>
      </c>
      <c r="CH1334" s="16" t="s">
        <v>5055</v>
      </c>
      <c r="CI1334" s="16" t="s">
        <v>5056</v>
      </c>
      <c r="CJ1334" s="16" t="s">
        <v>5058</v>
      </c>
      <c r="CK1334" s="16" t="s">
        <v>5059</v>
      </c>
      <c r="CL1334" s="16" t="s">
        <v>5054</v>
      </c>
      <c r="CM1334" s="16" t="s">
        <v>3192</v>
      </c>
      <c r="CN1334" s="16" t="s">
        <v>5060</v>
      </c>
      <c r="CO1334" s="16" t="s">
        <v>5061</v>
      </c>
      <c r="CS1334" s="19"/>
      <c r="CX1334" s="16"/>
      <c r="DA1334" s="16"/>
      <c r="DB1334" s="16"/>
      <c r="DC1334" s="16"/>
      <c r="DE1334" s="16"/>
      <c r="DJ1334" s="16"/>
    </row>
    <row r="1335" spans="1:114" x14ac:dyDescent="0.35">
      <c r="A1335" s="16" t="s">
        <v>1183</v>
      </c>
      <c r="C1335" t="s">
        <v>5062</v>
      </c>
      <c r="D1335" s="32"/>
      <c r="E1335"/>
      <c r="F1335" s="16" t="s">
        <v>5861</v>
      </c>
      <c r="G1335" s="16"/>
      <c r="K1335" s="16"/>
      <c r="L1335" s="16"/>
      <c r="M1335" s="16">
        <f t="shared" si="51"/>
        <v>0</v>
      </c>
      <c r="N1335" s="20"/>
      <c r="O1335" s="16" t="s">
        <v>5840</v>
      </c>
      <c r="P1335" s="16"/>
      <c r="Q1335" s="16"/>
      <c r="R1335" s="16"/>
      <c r="S1335" s="16"/>
      <c r="T1335" s="16"/>
      <c r="U1335" s="16"/>
      <c r="V1335" s="16"/>
      <c r="AB1335" s="16"/>
      <c r="AL1335" s="16"/>
      <c r="AY1335" s="30"/>
      <c r="BC1335" s="26"/>
      <c r="BH1335" s="16"/>
      <c r="BI1335" s="41"/>
      <c r="BP1335" s="16" t="s">
        <v>5063</v>
      </c>
      <c r="BQ1335" s="16" t="s">
        <v>5064</v>
      </c>
      <c r="BR1335" s="16" t="s">
        <v>5065</v>
      </c>
      <c r="BT1335" s="16"/>
      <c r="CC1335" s="16"/>
      <c r="CF1335" s="16" t="s">
        <v>119</v>
      </c>
      <c r="CG1335" s="16" t="s">
        <v>3190</v>
      </c>
      <c r="CH1335" s="16" t="s">
        <v>5063</v>
      </c>
      <c r="CI1335" s="16" t="s">
        <v>5064</v>
      </c>
      <c r="CJ1335" s="16" t="s">
        <v>6137</v>
      </c>
      <c r="CK1335" s="16" t="s">
        <v>5066</v>
      </c>
      <c r="CL1335" s="16" t="s">
        <v>5062</v>
      </c>
      <c r="CM1335" s="16" t="s">
        <v>3607</v>
      </c>
      <c r="CN1335" s="16" t="s">
        <v>3211</v>
      </c>
      <c r="CO1335" s="16" t="s">
        <v>3518</v>
      </c>
      <c r="CS1335" s="19"/>
      <c r="CX1335" s="16"/>
      <c r="DA1335" s="16"/>
      <c r="DB1335" s="16"/>
      <c r="DC1335" s="16"/>
      <c r="DE1335" s="16"/>
      <c r="DJ1335" s="16"/>
    </row>
    <row r="1336" spans="1:114" x14ac:dyDescent="0.35">
      <c r="A1336" s="16" t="s">
        <v>1183</v>
      </c>
      <c r="C1336" t="s">
        <v>5067</v>
      </c>
      <c r="D1336" s="32"/>
      <c r="E1336"/>
      <c r="F1336" s="16" t="s">
        <v>5861</v>
      </c>
      <c r="G1336" s="16"/>
      <c r="K1336" s="16"/>
      <c r="L1336" s="16"/>
      <c r="M1336" s="16">
        <f t="shared" si="51"/>
        <v>0</v>
      </c>
      <c r="N1336" s="20"/>
      <c r="O1336" s="16" t="s">
        <v>5840</v>
      </c>
      <c r="P1336" s="16"/>
      <c r="Q1336" s="16"/>
      <c r="R1336" s="16"/>
      <c r="S1336" s="16"/>
      <c r="T1336" s="16"/>
      <c r="U1336" s="16"/>
      <c r="V1336" s="16"/>
      <c r="AB1336" s="16"/>
      <c r="AL1336" s="16"/>
      <c r="AY1336" s="30"/>
      <c r="BC1336" s="26"/>
      <c r="BH1336" s="16"/>
      <c r="BI1336" s="41"/>
      <c r="BP1336" s="16" t="s">
        <v>5068</v>
      </c>
      <c r="BQ1336" s="16" t="s">
        <v>5069</v>
      </c>
      <c r="BR1336" s="16" t="s">
        <v>5070</v>
      </c>
      <c r="BT1336" s="16"/>
      <c r="CC1336" s="16"/>
      <c r="CF1336" s="16" t="s">
        <v>119</v>
      </c>
      <c r="CG1336" s="16" t="s">
        <v>3190</v>
      </c>
      <c r="CH1336" s="16" t="s">
        <v>5068</v>
      </c>
      <c r="CI1336" s="16" t="s">
        <v>5069</v>
      </c>
      <c r="CJ1336" s="16" t="s">
        <v>5071</v>
      </c>
      <c r="CK1336" s="16" t="s">
        <v>5072</v>
      </c>
      <c r="CL1336" s="16" t="s">
        <v>5067</v>
      </c>
      <c r="CM1336" s="16" t="s">
        <v>3486</v>
      </c>
      <c r="CN1336" s="16" t="s">
        <v>3342</v>
      </c>
      <c r="CO1336" s="16" t="s">
        <v>3194</v>
      </c>
      <c r="CS1336" s="19"/>
      <c r="CX1336" s="16"/>
      <c r="DA1336" s="16"/>
      <c r="DB1336" s="16"/>
      <c r="DC1336" s="16"/>
      <c r="DE1336" s="16"/>
      <c r="DJ1336" s="16"/>
    </row>
    <row r="1337" spans="1:114" x14ac:dyDescent="0.35">
      <c r="A1337" s="16" t="s">
        <v>1183</v>
      </c>
      <c r="C1337" t="s">
        <v>5073</v>
      </c>
      <c r="D1337" s="32"/>
      <c r="E1337"/>
      <c r="F1337" s="16" t="s">
        <v>5861</v>
      </c>
      <c r="G1337" s="16"/>
      <c r="K1337" s="16"/>
      <c r="L1337" s="16"/>
      <c r="M1337" s="16">
        <f t="shared" si="51"/>
        <v>0</v>
      </c>
      <c r="N1337" s="20"/>
      <c r="O1337" s="16" t="s">
        <v>5840</v>
      </c>
      <c r="P1337" s="16"/>
      <c r="Q1337" s="16"/>
      <c r="R1337" s="16"/>
      <c r="S1337" s="16"/>
      <c r="T1337" s="16"/>
      <c r="U1337" s="16"/>
      <c r="V1337" s="16"/>
      <c r="AB1337" s="16"/>
      <c r="AL1337" s="16"/>
      <c r="AY1337" s="30"/>
      <c r="BC1337" s="26"/>
      <c r="BH1337" s="16"/>
      <c r="BI1337" s="41"/>
      <c r="BP1337" s="16" t="s">
        <v>5074</v>
      </c>
      <c r="BQ1337" s="16" t="s">
        <v>5075</v>
      </c>
      <c r="BR1337" s="16" t="s">
        <v>5076</v>
      </c>
      <c r="BT1337" s="16"/>
      <c r="CC1337" s="16"/>
      <c r="CF1337" s="16" t="s">
        <v>119</v>
      </c>
      <c r="CG1337" s="16" t="s">
        <v>3190</v>
      </c>
      <c r="CH1337" s="16" t="s">
        <v>5074</v>
      </c>
      <c r="CI1337" s="16" t="s">
        <v>5075</v>
      </c>
      <c r="CJ1337" s="16" t="s">
        <v>5077</v>
      </c>
      <c r="CK1337" s="16" t="s">
        <v>5078</v>
      </c>
      <c r="CL1337" s="16" t="s">
        <v>5073</v>
      </c>
      <c r="CM1337" s="16" t="s">
        <v>3311</v>
      </c>
      <c r="CN1337" s="16" t="s">
        <v>5079</v>
      </c>
      <c r="CO1337" s="16" t="s">
        <v>3628</v>
      </c>
      <c r="CS1337" s="19"/>
      <c r="CX1337" s="16"/>
      <c r="DA1337" s="16"/>
      <c r="DB1337" s="16"/>
      <c r="DC1337" s="16"/>
      <c r="DE1337" s="16"/>
      <c r="DJ1337" s="16"/>
    </row>
    <row r="1338" spans="1:114" x14ac:dyDescent="0.35">
      <c r="A1338" s="16" t="s">
        <v>1183</v>
      </c>
      <c r="C1338" t="s">
        <v>5080</v>
      </c>
      <c r="D1338" s="32"/>
      <c r="E1338"/>
      <c r="F1338" s="16" t="s">
        <v>5861</v>
      </c>
      <c r="G1338" s="16"/>
      <c r="K1338" s="16"/>
      <c r="L1338" s="16"/>
      <c r="M1338" s="16">
        <f t="shared" si="51"/>
        <v>0</v>
      </c>
      <c r="N1338" s="20"/>
      <c r="O1338" s="16" t="s">
        <v>5840</v>
      </c>
      <c r="P1338" s="16"/>
      <c r="Q1338" s="16"/>
      <c r="R1338" s="16"/>
      <c r="S1338" s="16"/>
      <c r="T1338" s="16"/>
      <c r="U1338" s="16"/>
      <c r="V1338" s="16"/>
      <c r="AB1338" s="16"/>
      <c r="AL1338" s="16"/>
      <c r="AY1338" s="30"/>
      <c r="BC1338" s="26"/>
      <c r="BH1338" s="16"/>
      <c r="BI1338" s="41"/>
      <c r="BP1338" s="16" t="s">
        <v>5081</v>
      </c>
      <c r="BQ1338" s="16" t="s">
        <v>5082</v>
      </c>
      <c r="BR1338" s="16" t="s">
        <v>5083</v>
      </c>
      <c r="BT1338" s="16"/>
      <c r="CC1338" s="16"/>
      <c r="CF1338" s="16" t="s">
        <v>119</v>
      </c>
      <c r="CG1338" s="16" t="s">
        <v>3190</v>
      </c>
      <c r="CH1338" s="16" t="s">
        <v>5081</v>
      </c>
      <c r="CI1338" s="16" t="s">
        <v>5082</v>
      </c>
      <c r="CJ1338" s="16" t="s">
        <v>5084</v>
      </c>
      <c r="CK1338" s="16" t="s">
        <v>5085</v>
      </c>
      <c r="CL1338" s="16" t="s">
        <v>5080</v>
      </c>
      <c r="CM1338" s="16" t="s">
        <v>3244</v>
      </c>
      <c r="CN1338" s="16" t="s">
        <v>3211</v>
      </c>
      <c r="CO1338" s="16" t="s">
        <v>5086</v>
      </c>
      <c r="CS1338" s="19"/>
      <c r="CX1338" s="16"/>
      <c r="DA1338" s="16"/>
      <c r="DB1338" s="16"/>
      <c r="DC1338" s="16"/>
      <c r="DE1338" s="16"/>
      <c r="DJ1338" s="16"/>
    </row>
    <row r="1339" spans="1:114" x14ac:dyDescent="0.35">
      <c r="A1339" s="16" t="s">
        <v>1183</v>
      </c>
      <c r="C1339" t="s">
        <v>5087</v>
      </c>
      <c r="D1339" s="32"/>
      <c r="E1339"/>
      <c r="F1339" s="16" t="s">
        <v>5861</v>
      </c>
      <c r="G1339" s="16"/>
      <c r="K1339" s="16"/>
      <c r="L1339" s="16"/>
      <c r="M1339" s="16">
        <f t="shared" si="51"/>
        <v>0</v>
      </c>
      <c r="N1339" s="20"/>
      <c r="O1339" s="16" t="s">
        <v>5840</v>
      </c>
      <c r="P1339" s="16"/>
      <c r="Q1339" s="16"/>
      <c r="R1339" s="16"/>
      <c r="S1339" s="16"/>
      <c r="T1339" s="16"/>
      <c r="U1339" s="16"/>
      <c r="V1339" s="16"/>
      <c r="AB1339" s="16"/>
      <c r="AL1339" s="16"/>
      <c r="AY1339" s="30"/>
      <c r="BC1339" s="26"/>
      <c r="BH1339" s="16"/>
      <c r="BI1339" s="41"/>
      <c r="BP1339" s="16" t="s">
        <v>5088</v>
      </c>
      <c r="BQ1339" s="16" t="s">
        <v>5089</v>
      </c>
      <c r="BR1339" s="16" t="s">
        <v>5090</v>
      </c>
      <c r="BT1339" s="16"/>
      <c r="CC1339" s="16"/>
      <c r="CF1339" s="16" t="s">
        <v>119</v>
      </c>
      <c r="CG1339" s="16" t="s">
        <v>3190</v>
      </c>
      <c r="CH1339" s="16" t="s">
        <v>5088</v>
      </c>
      <c r="CI1339" s="16" t="s">
        <v>5089</v>
      </c>
      <c r="CJ1339" s="16" t="s">
        <v>5091</v>
      </c>
      <c r="CK1339" s="16" t="s">
        <v>5092</v>
      </c>
      <c r="CL1339" s="16" t="s">
        <v>5087</v>
      </c>
      <c r="CM1339" s="16" t="s">
        <v>3372</v>
      </c>
      <c r="CN1339" s="16" t="s">
        <v>3397</v>
      </c>
      <c r="CO1339" s="16" t="s">
        <v>3475</v>
      </c>
      <c r="CS1339" s="19"/>
      <c r="CX1339" s="16"/>
      <c r="DA1339" s="16"/>
      <c r="DB1339" s="16"/>
      <c r="DC1339" s="16"/>
      <c r="DE1339" s="16"/>
      <c r="DJ1339" s="16"/>
    </row>
    <row r="1340" spans="1:114" x14ac:dyDescent="0.35">
      <c r="A1340" s="16" t="s">
        <v>1183</v>
      </c>
      <c r="C1340" t="s">
        <v>5093</v>
      </c>
      <c r="D1340" s="32"/>
      <c r="E1340"/>
      <c r="F1340" s="16" t="s">
        <v>5861</v>
      </c>
      <c r="G1340" s="16"/>
      <c r="K1340" s="16"/>
      <c r="L1340" s="16"/>
      <c r="M1340" s="16">
        <f t="shared" si="51"/>
        <v>0</v>
      </c>
      <c r="N1340" s="20"/>
      <c r="O1340" s="16" t="s">
        <v>5840</v>
      </c>
      <c r="P1340" s="16"/>
      <c r="Q1340" s="16"/>
      <c r="R1340" s="16"/>
      <c r="S1340" s="16"/>
      <c r="T1340" s="16"/>
      <c r="U1340" s="16"/>
      <c r="V1340" s="16"/>
      <c r="AB1340" s="16"/>
      <c r="AL1340" s="16"/>
      <c r="AY1340" s="30"/>
      <c r="BC1340" s="26"/>
      <c r="BH1340" s="16"/>
      <c r="BI1340" s="41"/>
      <c r="BP1340" s="16" t="s">
        <v>5094</v>
      </c>
      <c r="BQ1340" s="16" t="s">
        <v>5095</v>
      </c>
      <c r="BR1340" s="16" t="s">
        <v>5096</v>
      </c>
      <c r="BT1340" s="16"/>
      <c r="CC1340" s="16"/>
      <c r="CF1340" s="16" t="s">
        <v>119</v>
      </c>
      <c r="CG1340" s="16" t="s">
        <v>3190</v>
      </c>
      <c r="CH1340" s="16" t="s">
        <v>5094</v>
      </c>
      <c r="CI1340" s="16" t="s">
        <v>5095</v>
      </c>
      <c r="CJ1340" s="16" t="s">
        <v>5097</v>
      </c>
      <c r="CK1340" s="16" t="s">
        <v>5098</v>
      </c>
      <c r="CL1340" s="16" t="s">
        <v>5093</v>
      </c>
      <c r="CM1340" s="16" t="s">
        <v>3486</v>
      </c>
      <c r="CN1340" s="16" t="s">
        <v>3455</v>
      </c>
      <c r="CO1340" s="16" t="s">
        <v>3313</v>
      </c>
      <c r="CS1340" s="19"/>
      <c r="CX1340" s="16"/>
      <c r="DA1340" s="16"/>
      <c r="DB1340" s="16"/>
      <c r="DC1340" s="16"/>
      <c r="DE1340" s="16"/>
      <c r="DJ1340" s="16"/>
    </row>
    <row r="1341" spans="1:114" x14ac:dyDescent="0.35">
      <c r="A1341" s="16" t="s">
        <v>1183</v>
      </c>
      <c r="C1341" t="s">
        <v>5099</v>
      </c>
      <c r="D1341" s="32"/>
      <c r="E1341"/>
      <c r="F1341" s="16" t="s">
        <v>5861</v>
      </c>
      <c r="G1341" s="16"/>
      <c r="K1341" s="16"/>
      <c r="L1341" s="16"/>
      <c r="M1341" s="16">
        <f t="shared" si="51"/>
        <v>0</v>
      </c>
      <c r="N1341" s="20"/>
      <c r="O1341" s="16" t="s">
        <v>5840</v>
      </c>
      <c r="P1341" s="16"/>
      <c r="Q1341" s="16"/>
      <c r="R1341" s="16"/>
      <c r="S1341" s="16"/>
      <c r="T1341" s="16"/>
      <c r="U1341" s="16"/>
      <c r="V1341" s="16"/>
      <c r="AB1341" s="16"/>
      <c r="AL1341" s="16"/>
      <c r="AY1341" s="30"/>
      <c r="BC1341" s="26"/>
      <c r="BH1341" s="16"/>
      <c r="BI1341" s="41"/>
      <c r="BP1341" s="16" t="s">
        <v>5100</v>
      </c>
      <c r="BQ1341" s="16" t="s">
        <v>5101</v>
      </c>
      <c r="BR1341" s="16" t="s">
        <v>5102</v>
      </c>
      <c r="BT1341" s="16"/>
      <c r="CC1341" s="16"/>
      <c r="CF1341" s="16" t="s">
        <v>119</v>
      </c>
      <c r="CG1341" s="16" t="s">
        <v>3190</v>
      </c>
      <c r="CH1341" s="16" t="s">
        <v>5100</v>
      </c>
      <c r="CI1341" s="16" t="s">
        <v>5101</v>
      </c>
      <c r="CJ1341" s="16" t="s">
        <v>5103</v>
      </c>
      <c r="CK1341" s="16" t="s">
        <v>5104</v>
      </c>
      <c r="CL1341" s="16" t="s">
        <v>5099</v>
      </c>
      <c r="CM1341" s="16" t="s">
        <v>3244</v>
      </c>
      <c r="CN1341" s="16" t="s">
        <v>5105</v>
      </c>
      <c r="CO1341" s="16" t="s">
        <v>3194</v>
      </c>
      <c r="CS1341" s="19"/>
      <c r="CX1341" s="16"/>
      <c r="DA1341" s="16"/>
      <c r="DB1341" s="16"/>
      <c r="DC1341" s="16"/>
      <c r="DE1341" s="16"/>
      <c r="DJ1341" s="16"/>
    </row>
    <row r="1342" spans="1:114" x14ac:dyDescent="0.35">
      <c r="A1342" s="16" t="s">
        <v>1183</v>
      </c>
      <c r="C1342" t="s">
        <v>5106</v>
      </c>
      <c r="D1342" s="32"/>
      <c r="E1342"/>
      <c r="F1342" s="16" t="s">
        <v>5861</v>
      </c>
      <c r="G1342" s="16"/>
      <c r="K1342" s="16"/>
      <c r="L1342" s="16"/>
      <c r="M1342" s="16">
        <f t="shared" si="51"/>
        <v>0</v>
      </c>
      <c r="N1342" s="20"/>
      <c r="O1342" s="16" t="s">
        <v>5840</v>
      </c>
      <c r="P1342" s="16"/>
      <c r="Q1342" s="16"/>
      <c r="R1342" s="16"/>
      <c r="S1342" s="16"/>
      <c r="T1342" s="16"/>
      <c r="U1342" s="16"/>
      <c r="V1342" s="16"/>
      <c r="AB1342" s="16"/>
      <c r="AL1342" s="16"/>
      <c r="AU1342" s="16">
        <f>LEN(AT1342)-LEN(SUBSTITUTE(AT1342,",",""))+1</f>
        <v>1</v>
      </c>
      <c r="AW1342" s="16">
        <f>LEN(AV1342)-LEN(SUBSTITUTE(AV1342,",",""))+1</f>
        <v>1</v>
      </c>
      <c r="AX1342" s="16">
        <f>Table1[[#This Row], [no. of native regions]]+Table1[[#This Row], [no. of introduced regions]]</f>
        <v>2</v>
      </c>
      <c r="AY1342" s="30">
        <f>Table1[[#This Row], [no. of introduced regions]]/Table1[[#This Row], [no. of native regions]]</f>
        <v>1</v>
      </c>
      <c r="BC1342" s="26"/>
      <c r="BH1342" s="16"/>
      <c r="BI1342" s="41"/>
      <c r="BP1342" s="16" t="s">
        <v>5107</v>
      </c>
      <c r="BQ1342" s="16" t="s">
        <v>5108</v>
      </c>
      <c r="BR1342" s="16" t="s">
        <v>5109</v>
      </c>
      <c r="BT1342" s="16"/>
      <c r="CC1342" s="16"/>
      <c r="CF1342" s="16" t="s">
        <v>119</v>
      </c>
      <c r="CG1342" s="16" t="s">
        <v>3190</v>
      </c>
      <c r="CH1342" s="16" t="s">
        <v>5107</v>
      </c>
      <c r="CI1342" s="16" t="s">
        <v>5108</v>
      </c>
      <c r="CJ1342" s="16" t="s">
        <v>5110</v>
      </c>
      <c r="CK1342" s="16" t="s">
        <v>5111</v>
      </c>
      <c r="CM1342" s="16" t="s">
        <v>3714</v>
      </c>
      <c r="CN1342" s="16" t="s">
        <v>3740</v>
      </c>
      <c r="CO1342" s="16" t="s">
        <v>5112</v>
      </c>
      <c r="CS1342" s="19"/>
      <c r="CX1342" s="16"/>
      <c r="DA1342" s="16"/>
      <c r="DB1342" s="16"/>
      <c r="DC1342" s="16"/>
      <c r="DE1342" s="16"/>
      <c r="DI1342" s="19"/>
      <c r="DJ1342" s="16"/>
    </row>
    <row r="1343" spans="1:114" x14ac:dyDescent="0.35">
      <c r="A1343" s="16" t="s">
        <v>1183</v>
      </c>
      <c r="C1343" t="s">
        <v>5119</v>
      </c>
      <c r="D1343" s="32"/>
      <c r="E1343"/>
      <c r="F1343" s="16" t="s">
        <v>5861</v>
      </c>
      <c r="G1343" s="16"/>
      <c r="K1343" s="16"/>
      <c r="L1343" s="16"/>
      <c r="M1343" s="16">
        <f t="shared" si="51"/>
        <v>0</v>
      </c>
      <c r="N1343" s="20"/>
      <c r="O1343" s="16" t="s">
        <v>5840</v>
      </c>
      <c r="P1343" s="16"/>
      <c r="Q1343" s="16"/>
      <c r="R1343" s="16"/>
      <c r="S1343" s="16"/>
      <c r="T1343" s="16"/>
      <c r="U1343" s="16"/>
      <c r="V1343" s="16"/>
      <c r="AB1343" s="16"/>
      <c r="AL1343" s="16"/>
      <c r="AY1343" s="30"/>
      <c r="BC1343" s="26"/>
      <c r="BH1343" s="16"/>
      <c r="BI1343" s="41"/>
      <c r="BP1343" s="16" t="s">
        <v>5120</v>
      </c>
      <c r="BQ1343" s="16" t="s">
        <v>5121</v>
      </c>
      <c r="BR1343" s="16" t="s">
        <v>4639</v>
      </c>
      <c r="BT1343" s="16"/>
      <c r="CC1343" s="16"/>
      <c r="CF1343" s="16" t="s">
        <v>119</v>
      </c>
      <c r="CG1343" s="16" t="s">
        <v>3190</v>
      </c>
      <c r="CH1343" s="16" t="s">
        <v>5120</v>
      </c>
      <c r="CI1343" s="16" t="s">
        <v>5121</v>
      </c>
      <c r="CJ1343" s="16" t="s">
        <v>5122</v>
      </c>
      <c r="CK1343" s="16" t="s">
        <v>5123</v>
      </c>
      <c r="CL1343" s="16" t="s">
        <v>5119</v>
      </c>
      <c r="CM1343" s="16" t="s">
        <v>3412</v>
      </c>
      <c r="CN1343" s="16" t="s">
        <v>5124</v>
      </c>
      <c r="CO1343" s="16" t="s">
        <v>4170</v>
      </c>
      <c r="CS1343" s="19"/>
      <c r="CX1343" s="16"/>
      <c r="DA1343" s="16"/>
      <c r="DB1343" s="16"/>
      <c r="DC1343" s="16"/>
      <c r="DE1343" s="16"/>
      <c r="DI1343" s="19"/>
      <c r="DJ1343" s="16"/>
    </row>
    <row r="1344" spans="1:114" x14ac:dyDescent="0.35">
      <c r="A1344" s="16" t="s">
        <v>1183</v>
      </c>
      <c r="C1344" t="s">
        <v>5125</v>
      </c>
      <c r="D1344" s="32"/>
      <c r="E1344"/>
      <c r="F1344" s="16" t="s">
        <v>5861</v>
      </c>
      <c r="G1344" s="16"/>
      <c r="K1344" s="16"/>
      <c r="L1344" s="16"/>
      <c r="M1344" s="16">
        <f t="shared" si="51"/>
        <v>0</v>
      </c>
      <c r="N1344" s="20"/>
      <c r="O1344" s="16" t="s">
        <v>5840</v>
      </c>
      <c r="P1344" s="16"/>
      <c r="Q1344" s="16"/>
      <c r="R1344" s="16"/>
      <c r="S1344" s="16"/>
      <c r="T1344" s="16"/>
      <c r="U1344" s="16"/>
      <c r="V1344" s="16"/>
      <c r="AB1344" s="16"/>
      <c r="AL1344" s="16"/>
      <c r="AY1344" s="30"/>
      <c r="BC1344" s="26"/>
      <c r="BH1344" s="16"/>
      <c r="BI1344" s="41"/>
      <c r="BP1344" s="16" t="s">
        <v>5126</v>
      </c>
      <c r="BQ1344" s="16" t="s">
        <v>5127</v>
      </c>
      <c r="BR1344" s="16" t="s">
        <v>5128</v>
      </c>
      <c r="BT1344" s="16"/>
      <c r="CC1344" s="16"/>
      <c r="CF1344" s="16" t="s">
        <v>119</v>
      </c>
      <c r="CG1344" s="16" t="s">
        <v>3190</v>
      </c>
      <c r="CH1344" s="16" t="s">
        <v>5126</v>
      </c>
      <c r="CI1344" s="16" t="s">
        <v>5127</v>
      </c>
      <c r="CJ1344" s="16" t="s">
        <v>5129</v>
      </c>
      <c r="CK1344" s="16" t="s">
        <v>5130</v>
      </c>
      <c r="CL1344" s="16" t="s">
        <v>5125</v>
      </c>
      <c r="CM1344" s="16" t="s">
        <v>3412</v>
      </c>
      <c r="CN1344" s="16" t="s">
        <v>3397</v>
      </c>
      <c r="CO1344" s="16" t="s">
        <v>3430</v>
      </c>
      <c r="CS1344" s="19"/>
      <c r="CX1344" s="16"/>
      <c r="DA1344" s="16"/>
      <c r="DB1344" s="16"/>
      <c r="DC1344" s="16"/>
      <c r="DE1344" s="16"/>
      <c r="DI1344" s="19"/>
      <c r="DJ1344" s="16"/>
    </row>
    <row r="1345" spans="1:114" x14ac:dyDescent="0.35">
      <c r="A1345" s="16" t="s">
        <v>1183</v>
      </c>
      <c r="C1345" t="s">
        <v>5131</v>
      </c>
      <c r="D1345" s="32"/>
      <c r="E1345"/>
      <c r="F1345" s="16" t="s">
        <v>5861</v>
      </c>
      <c r="G1345" s="16"/>
      <c r="K1345" s="16"/>
      <c r="L1345" s="16"/>
      <c r="M1345" s="16">
        <f t="shared" si="51"/>
        <v>0</v>
      </c>
      <c r="N1345" s="20"/>
      <c r="O1345" s="16" t="s">
        <v>5840</v>
      </c>
      <c r="P1345" s="16"/>
      <c r="Q1345" s="16"/>
      <c r="R1345" s="16"/>
      <c r="S1345" s="16"/>
      <c r="T1345" s="16"/>
      <c r="U1345" s="16"/>
      <c r="V1345" s="16"/>
      <c r="AB1345" s="16"/>
      <c r="AL1345" s="16"/>
      <c r="AY1345" s="30"/>
      <c r="BC1345" s="26"/>
      <c r="BH1345" s="16"/>
      <c r="BI1345" s="41"/>
      <c r="BP1345" s="16" t="s">
        <v>5132</v>
      </c>
      <c r="BQ1345" s="16" t="s">
        <v>5133</v>
      </c>
      <c r="BR1345" s="16" t="s">
        <v>5134</v>
      </c>
      <c r="BT1345" s="16"/>
      <c r="CC1345" s="16"/>
      <c r="CF1345" s="16" t="s">
        <v>119</v>
      </c>
      <c r="CG1345" s="16" t="s">
        <v>3190</v>
      </c>
      <c r="CH1345" s="16" t="s">
        <v>5132</v>
      </c>
      <c r="CI1345" s="16" t="s">
        <v>5133</v>
      </c>
      <c r="CJ1345" s="16" t="s">
        <v>5135</v>
      </c>
      <c r="CK1345" s="16" t="s">
        <v>5136</v>
      </c>
      <c r="CL1345" s="16" t="s">
        <v>5131</v>
      </c>
      <c r="CM1345" s="16" t="s">
        <v>3396</v>
      </c>
      <c r="CN1345" s="16" t="s">
        <v>3397</v>
      </c>
      <c r="CO1345" s="16" t="s">
        <v>4124</v>
      </c>
      <c r="CS1345" s="19"/>
      <c r="CX1345" s="16"/>
      <c r="DA1345" s="16"/>
      <c r="DB1345" s="16"/>
      <c r="DC1345" s="16"/>
      <c r="DE1345" s="16"/>
      <c r="DI1345" s="19"/>
      <c r="DJ1345" s="16"/>
    </row>
    <row r="1346" spans="1:114" x14ac:dyDescent="0.35">
      <c r="A1346" s="16" t="s">
        <v>1183</v>
      </c>
      <c r="C1346" t="s">
        <v>5137</v>
      </c>
      <c r="D1346" s="32"/>
      <c r="E1346"/>
      <c r="F1346" s="16" t="s">
        <v>5861</v>
      </c>
      <c r="G1346" s="16"/>
      <c r="K1346" s="16"/>
      <c r="L1346" s="16"/>
      <c r="M1346" s="16">
        <f t="shared" ref="M1346:M1409" si="52">SUM(COUNTIF(G1346:L1346,"yes"))</f>
        <v>0</v>
      </c>
      <c r="N1346" s="20"/>
      <c r="O1346" s="16" t="s">
        <v>5840</v>
      </c>
      <c r="P1346" s="16"/>
      <c r="Q1346" s="16"/>
      <c r="R1346" s="16"/>
      <c r="S1346" s="16"/>
      <c r="T1346" s="16"/>
      <c r="U1346" s="16"/>
      <c r="V1346" s="16"/>
      <c r="AB1346" s="16"/>
      <c r="AL1346" s="16"/>
      <c r="AY1346" s="30"/>
      <c r="BC1346" s="26"/>
      <c r="BH1346" s="16"/>
      <c r="BI1346" s="41"/>
      <c r="BP1346" s="16" t="s">
        <v>5138</v>
      </c>
      <c r="BQ1346" s="16" t="s">
        <v>5139</v>
      </c>
      <c r="BR1346" s="16" t="s">
        <v>5140</v>
      </c>
      <c r="BT1346" s="16"/>
      <c r="CC1346" s="16"/>
      <c r="CF1346" s="16" t="s">
        <v>119</v>
      </c>
      <c r="CG1346" s="16" t="s">
        <v>3190</v>
      </c>
      <c r="CH1346" s="16" t="s">
        <v>5138</v>
      </c>
      <c r="CI1346" s="16" t="s">
        <v>5139</v>
      </c>
      <c r="CJ1346" s="16" t="s">
        <v>5141</v>
      </c>
      <c r="CK1346" s="16" t="s">
        <v>5142</v>
      </c>
      <c r="CL1346" s="16" t="s">
        <v>5137</v>
      </c>
      <c r="CM1346" s="16" t="s">
        <v>3201</v>
      </c>
      <c r="CN1346" s="16" t="s">
        <v>3397</v>
      </c>
      <c r="CO1346" s="16" t="s">
        <v>5086</v>
      </c>
      <c r="CS1346" s="19"/>
      <c r="CX1346" s="16"/>
      <c r="DA1346" s="16"/>
      <c r="DB1346" s="16"/>
      <c r="DC1346" s="16"/>
      <c r="DE1346" s="16"/>
      <c r="DI1346" s="19"/>
      <c r="DJ1346" s="16"/>
    </row>
    <row r="1347" spans="1:114" x14ac:dyDescent="0.35">
      <c r="A1347" s="16" t="s">
        <v>1183</v>
      </c>
      <c r="C1347" t="s">
        <v>5143</v>
      </c>
      <c r="D1347" s="32"/>
      <c r="E1347"/>
      <c r="F1347" s="16" t="s">
        <v>5861</v>
      </c>
      <c r="G1347" s="16"/>
      <c r="K1347" s="16"/>
      <c r="L1347" s="16"/>
      <c r="M1347" s="16">
        <f t="shared" si="52"/>
        <v>0</v>
      </c>
      <c r="N1347" s="20"/>
      <c r="O1347" s="16" t="s">
        <v>5840</v>
      </c>
      <c r="P1347" s="16"/>
      <c r="Q1347" s="16"/>
      <c r="R1347" s="16"/>
      <c r="S1347" s="16"/>
      <c r="T1347" s="16"/>
      <c r="U1347" s="16"/>
      <c r="V1347" s="16"/>
      <c r="AB1347" s="16"/>
      <c r="AL1347" s="16"/>
      <c r="AY1347" s="30"/>
      <c r="BC1347" s="26"/>
      <c r="BH1347" s="16"/>
      <c r="BI1347" s="41"/>
      <c r="BP1347" s="16" t="s">
        <v>5144</v>
      </c>
      <c r="BQ1347" s="16" t="s">
        <v>5145</v>
      </c>
      <c r="BR1347" s="16" t="s">
        <v>5146</v>
      </c>
      <c r="BT1347" s="16"/>
      <c r="CC1347" s="16"/>
      <c r="CF1347" s="16" t="s">
        <v>119</v>
      </c>
      <c r="CG1347" s="16" t="s">
        <v>3190</v>
      </c>
      <c r="CH1347" s="16" t="s">
        <v>5144</v>
      </c>
      <c r="CI1347" s="16" t="s">
        <v>5145</v>
      </c>
      <c r="CJ1347" s="16" t="s">
        <v>5147</v>
      </c>
      <c r="CK1347" s="16" t="s">
        <v>5148</v>
      </c>
      <c r="CL1347" s="16" t="s">
        <v>5143</v>
      </c>
      <c r="CM1347" s="16" t="s">
        <v>3201</v>
      </c>
      <c r="CN1347" s="16" t="s">
        <v>4270</v>
      </c>
      <c r="CO1347" s="16" t="s">
        <v>4530</v>
      </c>
      <c r="CS1347" s="19"/>
      <c r="CX1347" s="16"/>
      <c r="DA1347" s="16"/>
      <c r="DB1347" s="16"/>
      <c r="DC1347" s="16"/>
      <c r="DE1347" s="16"/>
      <c r="DI1347" s="19"/>
      <c r="DJ1347" s="16"/>
    </row>
    <row r="1348" spans="1:114" x14ac:dyDescent="0.35">
      <c r="A1348" s="16" t="s">
        <v>1183</v>
      </c>
      <c r="C1348" t="s">
        <v>5149</v>
      </c>
      <c r="D1348" s="32"/>
      <c r="E1348"/>
      <c r="F1348" s="16" t="s">
        <v>5861</v>
      </c>
      <c r="G1348" s="16"/>
      <c r="K1348" s="16"/>
      <c r="L1348" s="16"/>
      <c r="M1348" s="16">
        <f t="shared" si="52"/>
        <v>0</v>
      </c>
      <c r="N1348" s="20"/>
      <c r="O1348" s="16" t="s">
        <v>5840</v>
      </c>
      <c r="P1348" s="16"/>
      <c r="Q1348" s="16"/>
      <c r="R1348" s="16"/>
      <c r="S1348" s="16"/>
      <c r="T1348" s="16"/>
      <c r="U1348" s="16"/>
      <c r="V1348" s="16"/>
      <c r="AB1348" s="16"/>
      <c r="AL1348" s="16"/>
      <c r="AY1348" s="30"/>
      <c r="BC1348" s="26"/>
      <c r="BH1348" s="16"/>
      <c r="BI1348" s="41"/>
      <c r="BP1348" s="16" t="s">
        <v>5150</v>
      </c>
      <c r="BQ1348" s="16" t="s">
        <v>5151</v>
      </c>
      <c r="BR1348" s="16" t="s">
        <v>5152</v>
      </c>
      <c r="BT1348" s="16"/>
      <c r="CC1348" s="16"/>
      <c r="CF1348" s="16" t="s">
        <v>119</v>
      </c>
      <c r="CG1348" s="16" t="s">
        <v>3190</v>
      </c>
      <c r="CH1348" s="16" t="s">
        <v>5150</v>
      </c>
      <c r="CI1348" s="16" t="s">
        <v>5151</v>
      </c>
      <c r="CJ1348" s="16" t="s">
        <v>5153</v>
      </c>
      <c r="CK1348" s="16" t="s">
        <v>5154</v>
      </c>
      <c r="CL1348" s="16" t="s">
        <v>5149</v>
      </c>
      <c r="CM1348" s="16" t="s">
        <v>4002</v>
      </c>
      <c r="CN1348" s="16" t="s">
        <v>5155</v>
      </c>
      <c r="CO1348" s="16" t="s">
        <v>3660</v>
      </c>
      <c r="CS1348" s="19"/>
      <c r="CX1348" s="16"/>
      <c r="DA1348" s="16"/>
      <c r="DB1348" s="16"/>
      <c r="DC1348" s="16"/>
      <c r="DE1348" s="16"/>
      <c r="DI1348" s="19"/>
      <c r="DJ1348" s="16"/>
    </row>
    <row r="1349" spans="1:114" x14ac:dyDescent="0.35">
      <c r="A1349" s="16" t="s">
        <v>1183</v>
      </c>
      <c r="C1349" t="s">
        <v>5156</v>
      </c>
      <c r="D1349" s="32"/>
      <c r="E1349"/>
      <c r="F1349" s="16" t="s">
        <v>5861</v>
      </c>
      <c r="G1349" s="16"/>
      <c r="K1349" s="16"/>
      <c r="L1349" s="16"/>
      <c r="M1349" s="16">
        <f t="shared" si="52"/>
        <v>0</v>
      </c>
      <c r="N1349" s="20"/>
      <c r="O1349" s="16" t="s">
        <v>5840</v>
      </c>
      <c r="P1349" s="16"/>
      <c r="Q1349" s="16"/>
      <c r="R1349" s="16"/>
      <c r="S1349" s="16"/>
      <c r="T1349" s="16"/>
      <c r="U1349" s="16"/>
      <c r="V1349" s="16"/>
      <c r="AB1349" s="16"/>
      <c r="AL1349" s="16"/>
      <c r="AY1349" s="30"/>
      <c r="BC1349" s="26"/>
      <c r="BH1349" s="16"/>
      <c r="BI1349" s="41"/>
      <c r="BP1349" s="16" t="s">
        <v>5157</v>
      </c>
      <c r="BQ1349" s="16" t="s">
        <v>5158</v>
      </c>
      <c r="BR1349" s="16" t="s">
        <v>5159</v>
      </c>
      <c r="BT1349" s="16"/>
      <c r="CC1349" s="16"/>
      <c r="CF1349" s="16" t="s">
        <v>119</v>
      </c>
      <c r="CG1349" s="16" t="s">
        <v>3190</v>
      </c>
      <c r="CH1349" s="16" t="s">
        <v>5157</v>
      </c>
      <c r="CI1349" s="16" t="s">
        <v>5158</v>
      </c>
      <c r="CJ1349" s="16" t="s">
        <v>5160</v>
      </c>
      <c r="CK1349" s="16" t="s">
        <v>5161</v>
      </c>
      <c r="CL1349" s="16" t="s">
        <v>5156</v>
      </c>
      <c r="CM1349" s="16" t="s">
        <v>3920</v>
      </c>
      <c r="CN1349" s="16" t="s">
        <v>4049</v>
      </c>
      <c r="CO1349" s="16" t="s">
        <v>3313</v>
      </c>
      <c r="CS1349" s="19"/>
      <c r="CX1349" s="16"/>
      <c r="DA1349" s="16"/>
      <c r="DB1349" s="16"/>
      <c r="DC1349" s="16"/>
      <c r="DE1349" s="16"/>
      <c r="DI1349" s="19"/>
      <c r="DJ1349" s="16"/>
    </row>
    <row r="1350" spans="1:114" x14ac:dyDescent="0.35">
      <c r="A1350" s="16" t="s">
        <v>1183</v>
      </c>
      <c r="C1350" t="s">
        <v>5162</v>
      </c>
      <c r="D1350" s="32"/>
      <c r="E1350"/>
      <c r="F1350" s="16" t="s">
        <v>5861</v>
      </c>
      <c r="G1350" s="16"/>
      <c r="K1350" s="16"/>
      <c r="L1350" s="16"/>
      <c r="M1350" s="16">
        <f t="shared" si="52"/>
        <v>0</v>
      </c>
      <c r="N1350" s="20"/>
      <c r="O1350" s="16" t="s">
        <v>5840</v>
      </c>
      <c r="P1350" s="16"/>
      <c r="Q1350" s="16"/>
      <c r="R1350" s="16"/>
      <c r="S1350" s="16"/>
      <c r="T1350" s="16"/>
      <c r="U1350" s="16"/>
      <c r="V1350" s="16"/>
      <c r="AB1350" s="16"/>
      <c r="AL1350" s="16"/>
      <c r="AY1350" s="30"/>
      <c r="BC1350" s="26"/>
      <c r="BH1350" s="16"/>
      <c r="BI1350" s="41"/>
      <c r="BP1350" s="16" t="s">
        <v>5163</v>
      </c>
      <c r="BQ1350" s="16" t="s">
        <v>5164</v>
      </c>
      <c r="BR1350" s="16" t="s">
        <v>5165</v>
      </c>
      <c r="BT1350" s="16"/>
      <c r="CC1350" s="16"/>
      <c r="CF1350" s="16" t="s">
        <v>119</v>
      </c>
      <c r="CG1350" s="16" t="s">
        <v>3190</v>
      </c>
      <c r="CH1350" s="16" t="s">
        <v>5163</v>
      </c>
      <c r="CI1350" s="16" t="s">
        <v>5164</v>
      </c>
      <c r="CJ1350" s="16" t="s">
        <v>5166</v>
      </c>
      <c r="CK1350" s="16" t="s">
        <v>5167</v>
      </c>
      <c r="CL1350" s="16" t="s">
        <v>5162</v>
      </c>
      <c r="CM1350" s="16" t="s">
        <v>3253</v>
      </c>
      <c r="CN1350" s="16" t="s">
        <v>3554</v>
      </c>
      <c r="CO1350" s="16" t="s">
        <v>3850</v>
      </c>
      <c r="CS1350" s="19"/>
      <c r="CX1350" s="16"/>
      <c r="DA1350" s="16"/>
      <c r="DB1350" s="16"/>
      <c r="DC1350" s="16"/>
      <c r="DE1350" s="16"/>
      <c r="DI1350" s="19"/>
      <c r="DJ1350" s="16"/>
    </row>
    <row r="1351" spans="1:114" x14ac:dyDescent="0.35">
      <c r="A1351" s="16" t="s">
        <v>1183</v>
      </c>
      <c r="C1351" t="s">
        <v>5168</v>
      </c>
      <c r="D1351" s="32"/>
      <c r="E1351"/>
      <c r="F1351" s="16" t="s">
        <v>5861</v>
      </c>
      <c r="G1351" s="16"/>
      <c r="K1351" s="16"/>
      <c r="L1351" s="16"/>
      <c r="M1351" s="16">
        <f t="shared" si="52"/>
        <v>0</v>
      </c>
      <c r="N1351" s="20"/>
      <c r="O1351" s="16" t="s">
        <v>5840</v>
      </c>
      <c r="P1351" s="16"/>
      <c r="Q1351" s="16"/>
      <c r="R1351" s="16"/>
      <c r="S1351" s="16"/>
      <c r="T1351" s="16"/>
      <c r="U1351" s="16"/>
      <c r="V1351" s="16"/>
      <c r="AB1351" s="16"/>
      <c r="AL1351" s="16"/>
      <c r="AY1351" s="30"/>
      <c r="BC1351" s="26"/>
      <c r="BH1351" s="16"/>
      <c r="BI1351" s="41"/>
      <c r="BP1351" s="16" t="s">
        <v>5169</v>
      </c>
      <c r="BQ1351" s="16" t="s">
        <v>5170</v>
      </c>
      <c r="BR1351" s="16" t="s">
        <v>5171</v>
      </c>
      <c r="BT1351" s="16"/>
      <c r="CC1351" s="16"/>
      <c r="CF1351" s="16" t="s">
        <v>119</v>
      </c>
      <c r="CG1351" s="16" t="s">
        <v>3190</v>
      </c>
      <c r="CH1351" s="16" t="s">
        <v>5169</v>
      </c>
      <c r="CI1351" s="16" t="s">
        <v>5170</v>
      </c>
      <c r="CJ1351" s="16" t="s">
        <v>5172</v>
      </c>
      <c r="CK1351" s="16" t="s">
        <v>5173</v>
      </c>
      <c r="CL1351" s="16" t="s">
        <v>5168</v>
      </c>
      <c r="CM1351" s="16" t="s">
        <v>3486</v>
      </c>
      <c r="CN1351" s="16" t="s">
        <v>5174</v>
      </c>
      <c r="CO1351" s="16" t="s">
        <v>3539</v>
      </c>
      <c r="CS1351" s="19"/>
      <c r="CX1351" s="16"/>
      <c r="DA1351" s="16"/>
      <c r="DB1351" s="16"/>
      <c r="DC1351" s="16"/>
      <c r="DE1351" s="16"/>
      <c r="DI1351" s="19"/>
      <c r="DJ1351" s="16"/>
    </row>
    <row r="1352" spans="1:114" x14ac:dyDescent="0.35">
      <c r="A1352" s="16" t="s">
        <v>1183</v>
      </c>
      <c r="C1352" t="s">
        <v>5175</v>
      </c>
      <c r="D1352" s="32"/>
      <c r="E1352"/>
      <c r="F1352" s="16" t="s">
        <v>5861</v>
      </c>
      <c r="G1352" s="16"/>
      <c r="K1352" s="16"/>
      <c r="L1352" s="16"/>
      <c r="M1352" s="16">
        <f t="shared" si="52"/>
        <v>0</v>
      </c>
      <c r="N1352" s="20"/>
      <c r="O1352" s="16" t="s">
        <v>5840</v>
      </c>
      <c r="P1352" s="16"/>
      <c r="Q1352" s="16"/>
      <c r="R1352" s="16"/>
      <c r="S1352" s="16"/>
      <c r="T1352" s="16"/>
      <c r="U1352" s="16"/>
      <c r="V1352" s="16"/>
      <c r="AB1352" s="16"/>
      <c r="AL1352" s="16"/>
      <c r="AY1352" s="30"/>
      <c r="BC1352" s="26"/>
      <c r="BH1352" s="16"/>
      <c r="BI1352" s="41"/>
      <c r="BP1352" s="16" t="s">
        <v>5176</v>
      </c>
      <c r="BQ1352" s="16" t="s">
        <v>5177</v>
      </c>
      <c r="BR1352" s="16" t="s">
        <v>5178</v>
      </c>
      <c r="BT1352" s="16"/>
      <c r="CC1352" s="16"/>
      <c r="CF1352" s="16" t="s">
        <v>119</v>
      </c>
      <c r="CG1352" s="16" t="s">
        <v>3190</v>
      </c>
      <c r="CH1352" s="16" t="s">
        <v>5176</v>
      </c>
      <c r="CI1352" s="16" t="s">
        <v>5177</v>
      </c>
      <c r="CJ1352" s="16" t="s">
        <v>5179</v>
      </c>
      <c r="CK1352" s="16" t="s">
        <v>5180</v>
      </c>
      <c r="CL1352" s="16" t="s">
        <v>5175</v>
      </c>
      <c r="CM1352" s="16" t="s">
        <v>3210</v>
      </c>
      <c r="CN1352" s="16" t="s">
        <v>3342</v>
      </c>
      <c r="CO1352" s="16" t="s">
        <v>5181</v>
      </c>
      <c r="CS1352" s="19"/>
      <c r="CX1352" s="16"/>
      <c r="DA1352" s="16"/>
      <c r="DB1352" s="16"/>
      <c r="DC1352" s="16"/>
      <c r="DE1352" s="16"/>
      <c r="DI1352" s="19"/>
      <c r="DJ1352" s="16"/>
    </row>
    <row r="1353" spans="1:114" x14ac:dyDescent="0.35">
      <c r="A1353" s="16" t="s">
        <v>1183</v>
      </c>
      <c r="C1353" t="s">
        <v>5182</v>
      </c>
      <c r="D1353" s="32"/>
      <c r="E1353"/>
      <c r="F1353" s="16" t="s">
        <v>5861</v>
      </c>
      <c r="G1353" s="16"/>
      <c r="K1353" s="16"/>
      <c r="L1353" s="16"/>
      <c r="M1353" s="16">
        <f t="shared" si="52"/>
        <v>0</v>
      </c>
      <c r="N1353" s="20"/>
      <c r="O1353" s="16" t="s">
        <v>5840</v>
      </c>
      <c r="P1353" s="16"/>
      <c r="Q1353" s="16"/>
      <c r="R1353" s="16"/>
      <c r="S1353" s="16"/>
      <c r="T1353" s="16"/>
      <c r="U1353" s="16"/>
      <c r="V1353" s="16"/>
      <c r="AB1353" s="16"/>
      <c r="AL1353" s="16"/>
      <c r="AY1353" s="30"/>
      <c r="BC1353" s="26"/>
      <c r="BH1353" s="16"/>
      <c r="BI1353" s="41"/>
      <c r="BP1353" s="16" t="s">
        <v>5183</v>
      </c>
      <c r="BQ1353" s="16" t="s">
        <v>5184</v>
      </c>
      <c r="BR1353" s="16" t="s">
        <v>5185</v>
      </c>
      <c r="BT1353" s="16"/>
      <c r="CC1353" s="16"/>
      <c r="CF1353" s="16" t="s">
        <v>119</v>
      </c>
      <c r="CG1353" s="16" t="s">
        <v>3190</v>
      </c>
      <c r="CH1353" s="16" t="s">
        <v>5183</v>
      </c>
      <c r="CI1353" s="16" t="s">
        <v>5184</v>
      </c>
      <c r="CJ1353" s="16" t="s">
        <v>5186</v>
      </c>
      <c r="CK1353" s="16" t="s">
        <v>5187</v>
      </c>
      <c r="CL1353" s="16" t="s">
        <v>5182</v>
      </c>
      <c r="CM1353" s="16" t="s">
        <v>3253</v>
      </c>
      <c r="CN1353" s="16" t="s">
        <v>3894</v>
      </c>
      <c r="CO1353" s="16" t="s">
        <v>3430</v>
      </c>
      <c r="CS1353" s="19"/>
      <c r="CX1353" s="16"/>
      <c r="DA1353" s="16"/>
      <c r="DB1353" s="16"/>
      <c r="DC1353" s="16"/>
      <c r="DE1353" s="16"/>
      <c r="DI1353" s="19"/>
      <c r="DJ1353" s="16"/>
    </row>
    <row r="1354" spans="1:114" x14ac:dyDescent="0.35">
      <c r="A1354" s="16" t="s">
        <v>1183</v>
      </c>
      <c r="C1354" t="s">
        <v>5188</v>
      </c>
      <c r="D1354" s="32"/>
      <c r="E1354"/>
      <c r="F1354" s="16" t="s">
        <v>5861</v>
      </c>
      <c r="G1354" s="16"/>
      <c r="K1354" s="16"/>
      <c r="L1354" s="16"/>
      <c r="M1354" s="16">
        <f t="shared" si="52"/>
        <v>0</v>
      </c>
      <c r="N1354" s="20"/>
      <c r="O1354" s="16" t="s">
        <v>5840</v>
      </c>
      <c r="P1354" s="16"/>
      <c r="Q1354" s="16"/>
      <c r="R1354" s="16"/>
      <c r="S1354" s="16"/>
      <c r="T1354" s="16"/>
      <c r="U1354" s="16"/>
      <c r="V1354" s="16"/>
      <c r="AB1354" s="16"/>
      <c r="AL1354" s="16"/>
      <c r="AY1354" s="30"/>
      <c r="BC1354" s="26"/>
      <c r="BH1354" s="16"/>
      <c r="BI1354" s="41"/>
      <c r="BP1354" s="16" t="s">
        <v>5189</v>
      </c>
      <c r="BQ1354" s="16" t="s">
        <v>5190</v>
      </c>
      <c r="BR1354" s="16" t="s">
        <v>5191</v>
      </c>
      <c r="BT1354" s="16"/>
      <c r="CC1354" s="16"/>
      <c r="CF1354" s="16" t="s">
        <v>119</v>
      </c>
      <c r="CG1354" s="16" t="s">
        <v>3190</v>
      </c>
      <c r="CH1354" s="16" t="s">
        <v>5189</v>
      </c>
      <c r="CI1354" s="16" t="s">
        <v>5190</v>
      </c>
      <c r="CJ1354" s="16" t="s">
        <v>5192</v>
      </c>
      <c r="CK1354" s="16" t="s">
        <v>5193</v>
      </c>
      <c r="CL1354" s="16" t="s">
        <v>5188</v>
      </c>
      <c r="CM1354" s="16" t="s">
        <v>3201</v>
      </c>
      <c r="CN1354" s="16" t="s">
        <v>5194</v>
      </c>
      <c r="CO1354" s="16" t="s">
        <v>5195</v>
      </c>
      <c r="CS1354" s="19"/>
      <c r="CX1354" s="16"/>
      <c r="DA1354" s="16"/>
      <c r="DB1354" s="16"/>
      <c r="DC1354" s="16"/>
      <c r="DE1354" s="16"/>
      <c r="DI1354" s="19"/>
      <c r="DJ1354" s="16"/>
    </row>
    <row r="1355" spans="1:114" x14ac:dyDescent="0.35">
      <c r="A1355" s="16" t="s">
        <v>1183</v>
      </c>
      <c r="C1355" t="s">
        <v>5196</v>
      </c>
      <c r="D1355" s="32"/>
      <c r="E1355"/>
      <c r="F1355" s="16" t="s">
        <v>5861</v>
      </c>
      <c r="G1355" s="16"/>
      <c r="K1355" s="16"/>
      <c r="L1355" s="16"/>
      <c r="M1355" s="16">
        <f t="shared" si="52"/>
        <v>0</v>
      </c>
      <c r="N1355" s="20"/>
      <c r="O1355" s="16" t="s">
        <v>5840</v>
      </c>
      <c r="P1355" s="16"/>
      <c r="Q1355" s="16"/>
      <c r="R1355" s="16"/>
      <c r="S1355" s="16"/>
      <c r="T1355" s="16"/>
      <c r="U1355" s="16"/>
      <c r="V1355" s="16"/>
      <c r="AB1355" s="16"/>
      <c r="AL1355" s="16"/>
      <c r="AY1355" s="30"/>
      <c r="BC1355" s="26"/>
      <c r="BH1355" s="16"/>
      <c r="BI1355" s="41"/>
      <c r="BP1355" s="16" t="s">
        <v>5197</v>
      </c>
      <c r="BQ1355" s="16" t="s">
        <v>5198</v>
      </c>
      <c r="BR1355" s="16" t="s">
        <v>5199</v>
      </c>
      <c r="BT1355" s="16"/>
      <c r="CC1355" s="16"/>
      <c r="CF1355" s="16" t="s">
        <v>119</v>
      </c>
      <c r="CG1355" s="16" t="s">
        <v>3190</v>
      </c>
      <c r="CH1355" s="16" t="s">
        <v>5197</v>
      </c>
      <c r="CI1355" s="16" t="s">
        <v>5198</v>
      </c>
      <c r="CJ1355" s="16" t="s">
        <v>5200</v>
      </c>
      <c r="CK1355" s="16" t="s">
        <v>5201</v>
      </c>
      <c r="CL1355" s="16" t="s">
        <v>5196</v>
      </c>
      <c r="CM1355" s="16" t="s">
        <v>4002</v>
      </c>
      <c r="CN1355" s="16" t="s">
        <v>5155</v>
      </c>
      <c r="CO1355" s="16" t="s">
        <v>5202</v>
      </c>
      <c r="CS1355" s="19"/>
      <c r="CX1355" s="16"/>
      <c r="DA1355" s="16"/>
      <c r="DB1355" s="16"/>
      <c r="DC1355" s="16"/>
      <c r="DE1355" s="16"/>
      <c r="DI1355" s="19"/>
      <c r="DJ1355" s="16"/>
    </row>
    <row r="1356" spans="1:114" x14ac:dyDescent="0.35">
      <c r="A1356" s="16" t="s">
        <v>1183</v>
      </c>
      <c r="C1356" t="s">
        <v>5203</v>
      </c>
      <c r="D1356" s="32"/>
      <c r="E1356"/>
      <c r="F1356" s="16" t="s">
        <v>5861</v>
      </c>
      <c r="G1356" s="16"/>
      <c r="K1356" s="16"/>
      <c r="L1356" s="16"/>
      <c r="M1356" s="16">
        <f t="shared" si="52"/>
        <v>0</v>
      </c>
      <c r="N1356" s="20"/>
      <c r="O1356" s="16" t="s">
        <v>5840</v>
      </c>
      <c r="P1356" s="16"/>
      <c r="Q1356" s="16"/>
      <c r="R1356" s="16"/>
      <c r="S1356" s="16"/>
      <c r="T1356" s="16"/>
      <c r="U1356" s="16"/>
      <c r="V1356" s="16"/>
      <c r="AB1356" s="16"/>
      <c r="AL1356" s="16"/>
      <c r="AU1356" s="16">
        <f>LEN(AT1356)-LEN(SUBSTITUTE(AT1356,",",""))+1</f>
        <v>1</v>
      </c>
      <c r="AW1356" s="16">
        <f>LEN(AV1356)-LEN(SUBSTITUTE(AV1356,",",""))+1</f>
        <v>1</v>
      </c>
      <c r="AX1356" s="16">
        <f>Table1[[#This Row], [no. of native regions]]+Table1[[#This Row], [no. of introduced regions]]</f>
        <v>2</v>
      </c>
      <c r="AY1356" s="30">
        <f>Table1[[#This Row], [no. of introduced regions]]/Table1[[#This Row], [no. of native regions]]</f>
        <v>1</v>
      </c>
      <c r="BC1356" s="26"/>
      <c r="BH1356" s="16"/>
      <c r="BI1356" s="41"/>
      <c r="BP1356" s="16" t="s">
        <v>5204</v>
      </c>
      <c r="BQ1356" s="16" t="s">
        <v>5205</v>
      </c>
      <c r="BR1356" s="16" t="s">
        <v>5206</v>
      </c>
      <c r="BT1356" s="16"/>
      <c r="CC1356" s="16"/>
      <c r="CF1356" s="16" t="s">
        <v>119</v>
      </c>
      <c r="CG1356" s="16" t="s">
        <v>3190</v>
      </c>
      <c r="CH1356" s="16" t="s">
        <v>5204</v>
      </c>
      <c r="CI1356" s="16" t="s">
        <v>5205</v>
      </c>
      <c r="CJ1356" s="16" t="s">
        <v>5207</v>
      </c>
      <c r="CK1356" s="16" t="s">
        <v>5208</v>
      </c>
      <c r="CM1356" s="16" t="s">
        <v>3311</v>
      </c>
      <c r="CN1356" s="16" t="s">
        <v>5209</v>
      </c>
      <c r="CO1356" s="16" t="s">
        <v>5210</v>
      </c>
      <c r="CS1356" s="19"/>
      <c r="CX1356" s="16"/>
      <c r="DA1356" s="16"/>
      <c r="DB1356" s="16"/>
      <c r="DC1356" s="16"/>
      <c r="DE1356" s="16"/>
      <c r="DI1356" s="19"/>
      <c r="DJ1356" s="16"/>
    </row>
    <row r="1357" spans="1:114" x14ac:dyDescent="0.35">
      <c r="A1357" s="16" t="s">
        <v>1183</v>
      </c>
      <c r="C1357" t="s">
        <v>5211</v>
      </c>
      <c r="D1357" s="32"/>
      <c r="E1357"/>
      <c r="F1357" s="16" t="s">
        <v>5861</v>
      </c>
      <c r="G1357" s="16"/>
      <c r="K1357" s="16"/>
      <c r="L1357" s="16"/>
      <c r="M1357" s="16">
        <f t="shared" si="52"/>
        <v>0</v>
      </c>
      <c r="N1357" s="20"/>
      <c r="O1357" s="16" t="s">
        <v>5840</v>
      </c>
      <c r="P1357" s="16"/>
      <c r="Q1357" s="16"/>
      <c r="R1357" s="16"/>
      <c r="S1357" s="16"/>
      <c r="T1357" s="16"/>
      <c r="U1357" s="16"/>
      <c r="V1357" s="16"/>
      <c r="AB1357" s="16"/>
      <c r="AL1357" s="16"/>
      <c r="AY1357" s="30"/>
      <c r="BC1357" s="26"/>
      <c r="BH1357" s="16"/>
      <c r="BI1357" s="41"/>
      <c r="BP1357" s="16" t="s">
        <v>5212</v>
      </c>
      <c r="BQ1357" s="16" t="s">
        <v>5213</v>
      </c>
      <c r="BR1357" s="16" t="s">
        <v>5214</v>
      </c>
      <c r="BT1357" s="16"/>
      <c r="CC1357" s="16"/>
      <c r="CF1357" s="16" t="s">
        <v>119</v>
      </c>
      <c r="CG1357" s="16" t="s">
        <v>3190</v>
      </c>
      <c r="CH1357" s="16" t="s">
        <v>5212</v>
      </c>
      <c r="CI1357" s="16" t="s">
        <v>5213</v>
      </c>
      <c r="CJ1357" s="16" t="s">
        <v>5215</v>
      </c>
      <c r="CK1357" s="16" t="s">
        <v>5216</v>
      </c>
      <c r="CL1357" s="16" t="s">
        <v>5211</v>
      </c>
      <c r="CM1357" s="16" t="s">
        <v>3509</v>
      </c>
      <c r="CN1357" s="16" t="s">
        <v>5217</v>
      </c>
      <c r="CO1357" s="16" t="s">
        <v>5218</v>
      </c>
      <c r="CS1357" s="19"/>
      <c r="CX1357" s="16"/>
      <c r="DA1357" s="16"/>
      <c r="DB1357" s="16"/>
      <c r="DC1357" s="16"/>
      <c r="DE1357" s="16"/>
      <c r="DI1357" s="19"/>
      <c r="DJ1357" s="16"/>
    </row>
    <row r="1358" spans="1:114" x14ac:dyDescent="0.35">
      <c r="A1358" s="16" t="s">
        <v>1183</v>
      </c>
      <c r="C1358" t="s">
        <v>5219</v>
      </c>
      <c r="D1358" s="32"/>
      <c r="E1358"/>
      <c r="F1358" s="16" t="s">
        <v>5861</v>
      </c>
      <c r="G1358" s="16"/>
      <c r="K1358" s="16"/>
      <c r="L1358" s="16"/>
      <c r="M1358" s="16">
        <f t="shared" si="52"/>
        <v>0</v>
      </c>
      <c r="N1358" s="20"/>
      <c r="O1358" s="16" t="s">
        <v>5840</v>
      </c>
      <c r="P1358" s="16"/>
      <c r="Q1358" s="16"/>
      <c r="R1358" s="16"/>
      <c r="S1358" s="16"/>
      <c r="T1358" s="16"/>
      <c r="U1358" s="16"/>
      <c r="V1358" s="16"/>
      <c r="AB1358" s="16"/>
      <c r="AL1358" s="16"/>
      <c r="AY1358" s="30"/>
      <c r="BC1358" s="26"/>
      <c r="BH1358" s="16"/>
      <c r="BI1358" s="41"/>
      <c r="BP1358" s="16" t="s">
        <v>5220</v>
      </c>
      <c r="BQ1358" s="16" t="s">
        <v>5221</v>
      </c>
      <c r="BR1358" s="16" t="s">
        <v>5222</v>
      </c>
      <c r="BT1358" s="16"/>
      <c r="CC1358" s="16"/>
      <c r="CF1358" s="16" t="s">
        <v>119</v>
      </c>
      <c r="CG1358" s="16" t="s">
        <v>3190</v>
      </c>
      <c r="CH1358" s="16" t="s">
        <v>5220</v>
      </c>
      <c r="CI1358" s="16" t="s">
        <v>5221</v>
      </c>
      <c r="CJ1358" s="16" t="s">
        <v>5223</v>
      </c>
      <c r="CK1358" s="16" t="s">
        <v>5224</v>
      </c>
      <c r="CL1358" s="16" t="s">
        <v>5219</v>
      </c>
      <c r="CM1358" s="16" t="s">
        <v>3372</v>
      </c>
      <c r="CN1358" s="16" t="s">
        <v>5225</v>
      </c>
      <c r="CO1358" s="16" t="s">
        <v>5226</v>
      </c>
      <c r="CS1358" s="19"/>
      <c r="CX1358" s="16"/>
      <c r="DA1358" s="16"/>
      <c r="DB1358" s="16"/>
      <c r="DC1358" s="16"/>
      <c r="DE1358" s="16"/>
      <c r="DI1358" s="19"/>
      <c r="DJ1358" s="16"/>
    </row>
    <row r="1359" spans="1:114" x14ac:dyDescent="0.35">
      <c r="A1359" s="16" t="s">
        <v>1183</v>
      </c>
      <c r="C1359" t="s">
        <v>5227</v>
      </c>
      <c r="D1359" s="32"/>
      <c r="E1359"/>
      <c r="F1359" s="16" t="s">
        <v>5861</v>
      </c>
      <c r="G1359" s="16"/>
      <c r="K1359" s="16"/>
      <c r="L1359" s="16"/>
      <c r="M1359" s="16">
        <f t="shared" si="52"/>
        <v>0</v>
      </c>
      <c r="N1359" s="20"/>
      <c r="O1359" s="16" t="s">
        <v>5840</v>
      </c>
      <c r="P1359" s="16"/>
      <c r="Q1359" s="16"/>
      <c r="R1359" s="16"/>
      <c r="S1359" s="16"/>
      <c r="T1359" s="16"/>
      <c r="U1359" s="16"/>
      <c r="V1359" s="16"/>
      <c r="AB1359" s="16"/>
      <c r="AL1359" s="16"/>
      <c r="AY1359" s="30"/>
      <c r="BC1359" s="26"/>
      <c r="BH1359" s="16"/>
      <c r="BI1359" s="41"/>
      <c r="BP1359" s="16" t="s">
        <v>5228</v>
      </c>
      <c r="BQ1359" s="16" t="s">
        <v>5229</v>
      </c>
      <c r="BR1359" s="16" t="s">
        <v>5230</v>
      </c>
      <c r="BT1359" s="16"/>
      <c r="CC1359" s="16"/>
      <c r="CF1359" s="16" t="s">
        <v>119</v>
      </c>
      <c r="CG1359" s="16" t="s">
        <v>3190</v>
      </c>
      <c r="CH1359" s="16" t="s">
        <v>5228</v>
      </c>
      <c r="CI1359" s="16" t="s">
        <v>5229</v>
      </c>
      <c r="CJ1359" s="16" t="s">
        <v>5231</v>
      </c>
      <c r="CK1359" s="16" t="s">
        <v>5232</v>
      </c>
      <c r="CL1359" s="16" t="s">
        <v>5227</v>
      </c>
      <c r="CM1359" s="16" t="s">
        <v>3277</v>
      </c>
      <c r="CN1359" s="16" t="s">
        <v>4723</v>
      </c>
      <c r="CO1359" s="16" t="s">
        <v>5233</v>
      </c>
      <c r="CS1359" s="19"/>
      <c r="CX1359" s="16"/>
      <c r="DA1359" s="16"/>
      <c r="DB1359" s="16"/>
      <c r="DC1359" s="16"/>
      <c r="DE1359" s="16"/>
      <c r="DI1359" s="19"/>
      <c r="DJ1359" s="16"/>
    </row>
    <row r="1360" spans="1:114" x14ac:dyDescent="0.35">
      <c r="A1360" s="16" t="s">
        <v>1183</v>
      </c>
      <c r="C1360" t="s">
        <v>5234</v>
      </c>
      <c r="D1360" s="32"/>
      <c r="E1360"/>
      <c r="F1360" s="16" t="s">
        <v>5861</v>
      </c>
      <c r="G1360" s="16"/>
      <c r="K1360" s="16"/>
      <c r="L1360" s="16"/>
      <c r="M1360" s="16">
        <f t="shared" si="52"/>
        <v>0</v>
      </c>
      <c r="N1360" s="20"/>
      <c r="O1360" s="16" t="s">
        <v>5840</v>
      </c>
      <c r="P1360" s="16"/>
      <c r="Q1360" s="16"/>
      <c r="R1360" s="16"/>
      <c r="S1360" s="16"/>
      <c r="T1360" s="16"/>
      <c r="U1360" s="16"/>
      <c r="V1360" s="16"/>
      <c r="AB1360" s="16"/>
      <c r="AL1360" s="16"/>
      <c r="AY1360" s="30"/>
      <c r="BC1360" s="26"/>
      <c r="BH1360" s="16"/>
      <c r="BI1360" s="41"/>
      <c r="BP1360" s="16" t="s">
        <v>5235</v>
      </c>
      <c r="BQ1360" s="16" t="s">
        <v>5236</v>
      </c>
      <c r="BR1360" s="16" t="s">
        <v>5237</v>
      </c>
      <c r="BT1360" s="16"/>
      <c r="CC1360" s="16"/>
      <c r="CF1360" s="16" t="s">
        <v>119</v>
      </c>
      <c r="CG1360" s="16" t="s">
        <v>3190</v>
      </c>
      <c r="CH1360" s="16" t="s">
        <v>5235</v>
      </c>
      <c r="CI1360" s="16" t="s">
        <v>5236</v>
      </c>
      <c r="CJ1360" s="16" t="s">
        <v>5238</v>
      </c>
      <c r="CK1360" s="16" t="s">
        <v>5239</v>
      </c>
      <c r="CL1360" s="16" t="s">
        <v>5234</v>
      </c>
      <c r="CM1360" s="16" t="s">
        <v>3592</v>
      </c>
      <c r="CN1360" s="16" t="s">
        <v>5240</v>
      </c>
      <c r="CO1360" s="16" t="s">
        <v>4865</v>
      </c>
      <c r="CS1360" s="19"/>
      <c r="CX1360" s="16"/>
      <c r="DA1360" s="16"/>
      <c r="DB1360" s="16"/>
      <c r="DC1360" s="16"/>
      <c r="DE1360" s="16"/>
      <c r="DI1360" s="19"/>
      <c r="DJ1360" s="16"/>
    </row>
    <row r="1361" spans="1:114" x14ac:dyDescent="0.35">
      <c r="A1361" s="16" t="s">
        <v>1183</v>
      </c>
      <c r="C1361" t="s">
        <v>5241</v>
      </c>
      <c r="D1361" s="32"/>
      <c r="E1361"/>
      <c r="F1361" s="16" t="s">
        <v>5861</v>
      </c>
      <c r="G1361" s="16"/>
      <c r="K1361" s="16"/>
      <c r="L1361" s="16"/>
      <c r="M1361" s="16">
        <f t="shared" si="52"/>
        <v>0</v>
      </c>
      <c r="N1361" s="20"/>
      <c r="O1361" s="16" t="s">
        <v>5840</v>
      </c>
      <c r="P1361" s="16"/>
      <c r="Q1361" s="16"/>
      <c r="R1361" s="16"/>
      <c r="S1361" s="16"/>
      <c r="T1361" s="16"/>
      <c r="U1361" s="16"/>
      <c r="V1361" s="16"/>
      <c r="AB1361" s="16"/>
      <c r="AL1361" s="16"/>
      <c r="AY1361" s="30"/>
      <c r="BC1361" s="26"/>
      <c r="BH1361" s="16"/>
      <c r="BI1361" s="41"/>
      <c r="BP1361" s="16" t="s">
        <v>5242</v>
      </c>
      <c r="BQ1361" s="16" t="s">
        <v>5243</v>
      </c>
      <c r="BR1361" s="16" t="s">
        <v>5244</v>
      </c>
      <c r="BT1361" s="16"/>
      <c r="CC1361" s="16"/>
      <c r="CF1361" s="16" t="s">
        <v>119</v>
      </c>
      <c r="CG1361" s="16" t="s">
        <v>3190</v>
      </c>
      <c r="CH1361" s="16" t="s">
        <v>5242</v>
      </c>
      <c r="CI1361" s="16" t="s">
        <v>5243</v>
      </c>
      <c r="CJ1361" s="16" t="s">
        <v>6138</v>
      </c>
      <c r="CK1361" s="16" t="s">
        <v>5245</v>
      </c>
      <c r="CL1361" s="16" t="s">
        <v>5241</v>
      </c>
      <c r="CM1361" s="16" t="s">
        <v>3228</v>
      </c>
      <c r="CN1361" s="16" t="s">
        <v>3219</v>
      </c>
      <c r="CO1361" s="16" t="s">
        <v>5246</v>
      </c>
      <c r="CS1361" s="19"/>
      <c r="CX1361" s="16"/>
      <c r="DA1361" s="16"/>
      <c r="DB1361" s="16"/>
      <c r="DC1361" s="16"/>
      <c r="DE1361" s="16"/>
      <c r="DI1361" s="19"/>
      <c r="DJ1361" s="16"/>
    </row>
    <row r="1362" spans="1:114" x14ac:dyDescent="0.35">
      <c r="A1362" s="16" t="s">
        <v>1183</v>
      </c>
      <c r="C1362" t="s">
        <v>5247</v>
      </c>
      <c r="D1362" s="32"/>
      <c r="E1362"/>
      <c r="F1362" s="16" t="s">
        <v>5861</v>
      </c>
      <c r="G1362" s="16"/>
      <c r="K1362" s="16"/>
      <c r="L1362" s="16"/>
      <c r="M1362" s="16">
        <f t="shared" si="52"/>
        <v>0</v>
      </c>
      <c r="N1362" s="20"/>
      <c r="O1362" s="16" t="s">
        <v>5840</v>
      </c>
      <c r="P1362" s="16"/>
      <c r="Q1362" s="16"/>
      <c r="R1362" s="16"/>
      <c r="S1362" s="16"/>
      <c r="T1362" s="16"/>
      <c r="U1362" s="16"/>
      <c r="V1362" s="16"/>
      <c r="AB1362" s="16"/>
      <c r="AL1362" s="16"/>
      <c r="AY1362" s="30"/>
      <c r="BC1362" s="26"/>
      <c r="BH1362" s="16"/>
      <c r="BI1362" s="41"/>
      <c r="BP1362" s="16" t="s">
        <v>5248</v>
      </c>
      <c r="BQ1362" s="16" t="s">
        <v>5249</v>
      </c>
      <c r="BR1362" s="16" t="s">
        <v>5250</v>
      </c>
      <c r="BT1362" s="16"/>
      <c r="CC1362" s="16"/>
      <c r="CF1362" s="16" t="s">
        <v>119</v>
      </c>
      <c r="CG1362" s="16" t="s">
        <v>3190</v>
      </c>
      <c r="CH1362" s="16" t="s">
        <v>5248</v>
      </c>
      <c r="CI1362" s="16" t="s">
        <v>5249</v>
      </c>
      <c r="CJ1362" s="16" t="s">
        <v>6139</v>
      </c>
      <c r="CK1362" s="16" t="s">
        <v>5251</v>
      </c>
      <c r="CL1362" s="16" t="s">
        <v>5247</v>
      </c>
      <c r="CM1362" s="16" t="s">
        <v>3228</v>
      </c>
      <c r="CN1362" s="16" t="s">
        <v>3635</v>
      </c>
      <c r="CO1362" s="16" t="s">
        <v>5086</v>
      </c>
      <c r="CS1362" s="19"/>
      <c r="CX1362" s="16"/>
      <c r="DA1362" s="16"/>
      <c r="DB1362" s="16"/>
      <c r="DC1362" s="16"/>
      <c r="DE1362" s="16"/>
      <c r="DI1362" s="19"/>
      <c r="DJ1362" s="16"/>
    </row>
    <row r="1363" spans="1:114" x14ac:dyDescent="0.35">
      <c r="A1363" s="16" t="s">
        <v>1183</v>
      </c>
      <c r="C1363" t="s">
        <v>5252</v>
      </c>
      <c r="D1363" s="32"/>
      <c r="E1363"/>
      <c r="F1363" s="16" t="s">
        <v>5861</v>
      </c>
      <c r="G1363" s="16"/>
      <c r="K1363" s="16"/>
      <c r="L1363" s="16"/>
      <c r="M1363" s="16">
        <f t="shared" si="52"/>
        <v>0</v>
      </c>
      <c r="N1363" s="20"/>
      <c r="O1363" s="16" t="s">
        <v>5840</v>
      </c>
      <c r="P1363" s="16"/>
      <c r="Q1363" s="16"/>
      <c r="R1363" s="16"/>
      <c r="S1363" s="16"/>
      <c r="T1363" s="16"/>
      <c r="U1363" s="16"/>
      <c r="V1363" s="16"/>
      <c r="AB1363" s="16"/>
      <c r="AL1363" s="16"/>
      <c r="AY1363" s="30"/>
      <c r="BC1363" s="26"/>
      <c r="BH1363" s="16"/>
      <c r="BI1363" s="41"/>
      <c r="BP1363" s="16" t="s">
        <v>5253</v>
      </c>
      <c r="BQ1363" s="16" t="s">
        <v>5254</v>
      </c>
      <c r="BR1363" s="16" t="s">
        <v>5255</v>
      </c>
      <c r="BT1363" s="16"/>
      <c r="CC1363" s="16"/>
      <c r="CF1363" s="16" t="s">
        <v>119</v>
      </c>
      <c r="CG1363" s="16" t="s">
        <v>3190</v>
      </c>
      <c r="CH1363" s="16" t="s">
        <v>5253</v>
      </c>
      <c r="CI1363" s="16" t="s">
        <v>5254</v>
      </c>
      <c r="CJ1363" s="16" t="s">
        <v>5256</v>
      </c>
      <c r="CK1363" s="16" t="s">
        <v>5257</v>
      </c>
      <c r="CL1363" s="16" t="s">
        <v>5252</v>
      </c>
      <c r="CM1363" s="16" t="s">
        <v>3592</v>
      </c>
      <c r="CN1363" s="16" t="s">
        <v>5258</v>
      </c>
      <c r="CO1363" s="16" t="s">
        <v>3313</v>
      </c>
      <c r="CS1363" s="19"/>
      <c r="CX1363" s="16"/>
      <c r="DA1363" s="16"/>
      <c r="DB1363" s="16"/>
      <c r="DC1363" s="16"/>
      <c r="DE1363" s="16"/>
      <c r="DI1363" s="19"/>
      <c r="DJ1363" s="16"/>
    </row>
    <row r="1364" spans="1:114" x14ac:dyDescent="0.35">
      <c r="A1364" s="16" t="s">
        <v>1183</v>
      </c>
      <c r="C1364" t="s">
        <v>1061</v>
      </c>
      <c r="D1364" s="32"/>
      <c r="E1364"/>
      <c r="F1364" s="16" t="s">
        <v>5861</v>
      </c>
      <c r="G1364" s="16"/>
      <c r="K1364" s="16"/>
      <c r="L1364" s="16"/>
      <c r="M1364" s="16">
        <f t="shared" si="52"/>
        <v>0</v>
      </c>
      <c r="N1364" s="20"/>
      <c r="O1364" s="16" t="s">
        <v>5840</v>
      </c>
      <c r="P1364" s="16"/>
      <c r="Q1364" s="16"/>
      <c r="R1364" s="16"/>
      <c r="S1364" s="16"/>
      <c r="T1364" s="16"/>
      <c r="U1364" s="16"/>
      <c r="V1364" s="16"/>
      <c r="AB1364" s="16"/>
      <c r="AL1364" s="16"/>
      <c r="AY1364" s="30"/>
      <c r="BC1364" s="26"/>
      <c r="BH1364" s="16"/>
      <c r="BI1364" s="41"/>
      <c r="BP1364" s="16" t="s">
        <v>542</v>
      </c>
      <c r="BQ1364" s="16" t="s">
        <v>5259</v>
      </c>
      <c r="BR1364" s="16" t="s">
        <v>5260</v>
      </c>
      <c r="BT1364" s="16"/>
      <c r="CC1364" s="16"/>
      <c r="CF1364" s="16" t="s">
        <v>119</v>
      </c>
      <c r="CG1364" s="16" t="s">
        <v>3190</v>
      </c>
      <c r="CH1364" s="16" t="s">
        <v>542</v>
      </c>
      <c r="CI1364" s="16" t="s">
        <v>5259</v>
      </c>
      <c r="CJ1364" s="16" t="s">
        <v>5261</v>
      </c>
      <c r="CK1364" s="16" t="s">
        <v>5262</v>
      </c>
      <c r="CL1364" s="16" t="s">
        <v>1061</v>
      </c>
      <c r="CM1364" s="16" t="s">
        <v>3509</v>
      </c>
      <c r="CN1364" s="16" t="s">
        <v>3397</v>
      </c>
      <c r="CO1364" s="16" t="s">
        <v>3652</v>
      </c>
      <c r="CS1364" s="19"/>
      <c r="CX1364" s="16"/>
      <c r="DA1364" s="16"/>
      <c r="DB1364" s="16"/>
      <c r="DC1364" s="16"/>
      <c r="DE1364" s="16"/>
      <c r="DI1364" s="19"/>
      <c r="DJ1364" s="16"/>
    </row>
    <row r="1365" spans="1:114" x14ac:dyDescent="0.35">
      <c r="A1365" s="16" t="s">
        <v>1183</v>
      </c>
      <c r="C1365" t="s">
        <v>5263</v>
      </c>
      <c r="D1365" s="32"/>
      <c r="E1365"/>
      <c r="F1365" s="16" t="s">
        <v>5861</v>
      </c>
      <c r="G1365" s="16"/>
      <c r="K1365" s="16"/>
      <c r="L1365" s="16"/>
      <c r="M1365" s="16">
        <f t="shared" si="52"/>
        <v>0</v>
      </c>
      <c r="N1365" s="20"/>
      <c r="O1365" s="16" t="s">
        <v>5840</v>
      </c>
      <c r="P1365" s="16"/>
      <c r="Q1365" s="16"/>
      <c r="R1365" s="16"/>
      <c r="S1365" s="16"/>
      <c r="T1365" s="16"/>
      <c r="U1365" s="16"/>
      <c r="V1365" s="16"/>
      <c r="AB1365" s="16"/>
      <c r="AL1365" s="16"/>
      <c r="AY1365" s="30"/>
      <c r="BC1365" s="26"/>
      <c r="BH1365" s="16"/>
      <c r="BI1365" s="41"/>
      <c r="BP1365" s="16" t="s">
        <v>5264</v>
      </c>
      <c r="BQ1365" s="16" t="s">
        <v>5265</v>
      </c>
      <c r="BR1365" s="16" t="s">
        <v>5266</v>
      </c>
      <c r="BT1365" s="16"/>
      <c r="CC1365" s="16"/>
      <c r="CF1365" s="16" t="s">
        <v>119</v>
      </c>
      <c r="CG1365" s="16" t="s">
        <v>3190</v>
      </c>
      <c r="CH1365" s="16" t="s">
        <v>5264</v>
      </c>
      <c r="CI1365" s="16" t="s">
        <v>5265</v>
      </c>
      <c r="CJ1365" s="16" t="s">
        <v>5267</v>
      </c>
      <c r="CK1365" s="16" t="s">
        <v>5268</v>
      </c>
      <c r="CL1365" s="16" t="s">
        <v>5263</v>
      </c>
      <c r="CM1365" s="16" t="s">
        <v>3893</v>
      </c>
      <c r="CN1365" s="16" t="s">
        <v>5060</v>
      </c>
      <c r="CO1365" s="16" t="s">
        <v>3475</v>
      </c>
      <c r="CS1365" s="19"/>
      <c r="CX1365" s="16"/>
      <c r="DA1365" s="16"/>
      <c r="DB1365" s="16"/>
      <c r="DC1365" s="16"/>
      <c r="DE1365" s="16"/>
      <c r="DI1365" s="19"/>
      <c r="DJ1365" s="16"/>
    </row>
    <row r="1366" spans="1:114" x14ac:dyDescent="0.35">
      <c r="A1366" s="16" t="s">
        <v>1183</v>
      </c>
      <c r="C1366" t="s">
        <v>5269</v>
      </c>
      <c r="D1366" s="32"/>
      <c r="E1366"/>
      <c r="F1366" s="16" t="s">
        <v>5861</v>
      </c>
      <c r="G1366" s="16"/>
      <c r="K1366" s="16"/>
      <c r="L1366" s="16"/>
      <c r="M1366" s="16">
        <f t="shared" si="52"/>
        <v>0</v>
      </c>
      <c r="N1366" s="20"/>
      <c r="O1366" s="16" t="s">
        <v>5840</v>
      </c>
      <c r="P1366" s="16"/>
      <c r="Q1366" s="16"/>
      <c r="R1366" s="16"/>
      <c r="S1366" s="16"/>
      <c r="T1366" s="16"/>
      <c r="U1366" s="16"/>
      <c r="V1366" s="16"/>
      <c r="AB1366" s="16"/>
      <c r="AL1366" s="16"/>
      <c r="AY1366" s="30"/>
      <c r="BC1366" s="26"/>
      <c r="BH1366" s="16"/>
      <c r="BI1366" s="41"/>
      <c r="BP1366" s="16" t="s">
        <v>5270</v>
      </c>
      <c r="BQ1366" s="16" t="s">
        <v>5271</v>
      </c>
      <c r="BR1366" s="16" t="s">
        <v>5272</v>
      </c>
      <c r="BT1366" s="16"/>
      <c r="CC1366" s="16"/>
      <c r="CF1366" s="16" t="s">
        <v>119</v>
      </c>
      <c r="CG1366" s="16" t="s">
        <v>3190</v>
      </c>
      <c r="CH1366" s="16" t="s">
        <v>5270</v>
      </c>
      <c r="CI1366" s="16" t="s">
        <v>5271</v>
      </c>
      <c r="CJ1366" s="16" t="s">
        <v>5273</v>
      </c>
      <c r="CK1366" s="16" t="s">
        <v>5274</v>
      </c>
      <c r="CL1366" s="16" t="s">
        <v>5269</v>
      </c>
      <c r="CM1366" s="16" t="s">
        <v>3244</v>
      </c>
      <c r="CN1366" s="16" t="s">
        <v>3681</v>
      </c>
      <c r="CO1366" s="16" t="s">
        <v>3430</v>
      </c>
      <c r="CS1366" s="19"/>
      <c r="CX1366" s="16"/>
      <c r="DA1366" s="16"/>
      <c r="DB1366" s="16"/>
      <c r="DC1366" s="16"/>
      <c r="DE1366" s="16"/>
      <c r="DI1366" s="19"/>
      <c r="DJ1366" s="16"/>
    </row>
    <row r="1367" spans="1:114" x14ac:dyDescent="0.35">
      <c r="A1367" s="16" t="s">
        <v>1183</v>
      </c>
      <c r="C1367" t="s">
        <v>5275</v>
      </c>
      <c r="D1367" s="32"/>
      <c r="E1367"/>
      <c r="F1367" s="16" t="s">
        <v>5861</v>
      </c>
      <c r="G1367" s="16"/>
      <c r="K1367" s="16"/>
      <c r="L1367" s="16"/>
      <c r="M1367" s="16">
        <f t="shared" si="52"/>
        <v>0</v>
      </c>
      <c r="N1367" s="20"/>
      <c r="O1367" s="16" t="s">
        <v>5840</v>
      </c>
      <c r="P1367" s="16"/>
      <c r="Q1367" s="16"/>
      <c r="R1367" s="16"/>
      <c r="S1367" s="16"/>
      <c r="T1367" s="16"/>
      <c r="U1367" s="16"/>
      <c r="V1367" s="16"/>
      <c r="AB1367" s="16"/>
      <c r="AL1367" s="16"/>
      <c r="AY1367" s="30"/>
      <c r="BC1367" s="26"/>
      <c r="BH1367" s="16"/>
      <c r="BI1367" s="41"/>
      <c r="BP1367" s="16" t="s">
        <v>5276</v>
      </c>
      <c r="BQ1367" s="16" t="s">
        <v>5277</v>
      </c>
      <c r="BR1367" s="16" t="s">
        <v>5278</v>
      </c>
      <c r="BT1367" s="16"/>
      <c r="CC1367" s="16"/>
      <c r="CF1367" s="16" t="s">
        <v>119</v>
      </c>
      <c r="CG1367" s="16" t="s">
        <v>3190</v>
      </c>
      <c r="CH1367" s="16" t="s">
        <v>5276</v>
      </c>
      <c r="CI1367" s="16" t="s">
        <v>5277</v>
      </c>
      <c r="CJ1367" s="16" t="s">
        <v>5279</v>
      </c>
      <c r="CK1367" s="16" t="s">
        <v>5280</v>
      </c>
      <c r="CL1367" s="16" t="s">
        <v>5275</v>
      </c>
      <c r="CM1367" s="16" t="s">
        <v>3192</v>
      </c>
      <c r="CN1367" s="16" t="s">
        <v>3651</v>
      </c>
      <c r="CO1367" s="16" t="s">
        <v>3194</v>
      </c>
      <c r="CS1367" s="19"/>
      <c r="CX1367" s="16"/>
      <c r="DA1367" s="16"/>
      <c r="DB1367" s="16"/>
      <c r="DC1367" s="16"/>
      <c r="DE1367" s="16"/>
      <c r="DI1367" s="19"/>
      <c r="DJ1367" s="16"/>
    </row>
    <row r="1368" spans="1:114" x14ac:dyDescent="0.35">
      <c r="A1368" s="16" t="s">
        <v>1183</v>
      </c>
      <c r="C1368" t="s">
        <v>5281</v>
      </c>
      <c r="D1368" s="32"/>
      <c r="E1368"/>
      <c r="F1368" s="16" t="s">
        <v>5861</v>
      </c>
      <c r="G1368" s="16"/>
      <c r="K1368" s="16"/>
      <c r="L1368" s="16"/>
      <c r="M1368" s="16">
        <f t="shared" si="52"/>
        <v>0</v>
      </c>
      <c r="N1368" s="20"/>
      <c r="O1368" s="16" t="s">
        <v>5840</v>
      </c>
      <c r="P1368" s="16"/>
      <c r="Q1368" s="16"/>
      <c r="R1368" s="16"/>
      <c r="S1368" s="16"/>
      <c r="T1368" s="16"/>
      <c r="U1368" s="16"/>
      <c r="V1368" s="16"/>
      <c r="AB1368" s="16"/>
      <c r="AL1368" s="16"/>
      <c r="AY1368" s="30"/>
      <c r="BC1368" s="26"/>
      <c r="BH1368" s="16"/>
      <c r="BI1368" s="41"/>
      <c r="BP1368" s="16" t="s">
        <v>5282</v>
      </c>
      <c r="BQ1368" s="16" t="s">
        <v>5283</v>
      </c>
      <c r="BR1368" s="16" t="s">
        <v>5284</v>
      </c>
      <c r="BT1368" s="16"/>
      <c r="CC1368" s="16"/>
      <c r="CF1368" s="16" t="s">
        <v>119</v>
      </c>
      <c r="CG1368" s="16" t="s">
        <v>3190</v>
      </c>
      <c r="CH1368" s="16" t="s">
        <v>5282</v>
      </c>
      <c r="CI1368" s="16" t="s">
        <v>5283</v>
      </c>
      <c r="CJ1368" s="16" t="s">
        <v>5285</v>
      </c>
      <c r="CK1368" s="16" t="s">
        <v>5286</v>
      </c>
      <c r="CL1368" s="16" t="s">
        <v>5281</v>
      </c>
      <c r="CM1368" s="16" t="s">
        <v>3244</v>
      </c>
      <c r="CN1368" s="16" t="s">
        <v>5287</v>
      </c>
      <c r="CO1368" s="16" t="s">
        <v>3518</v>
      </c>
      <c r="CS1368" s="19"/>
      <c r="CX1368" s="16"/>
      <c r="DA1368" s="16"/>
      <c r="DB1368" s="16"/>
      <c r="DC1368" s="16"/>
      <c r="DE1368" s="16"/>
      <c r="DI1368" s="19"/>
      <c r="DJ1368" s="16"/>
    </row>
    <row r="1369" spans="1:114" x14ac:dyDescent="0.35">
      <c r="A1369" s="16" t="s">
        <v>1183</v>
      </c>
      <c r="C1369" t="s">
        <v>5288</v>
      </c>
      <c r="D1369" s="32"/>
      <c r="E1369"/>
      <c r="F1369" s="16" t="s">
        <v>5861</v>
      </c>
      <c r="G1369" s="16"/>
      <c r="K1369" s="16"/>
      <c r="L1369" s="16"/>
      <c r="M1369" s="16">
        <f t="shared" si="52"/>
        <v>0</v>
      </c>
      <c r="N1369" s="20"/>
      <c r="O1369" s="16" t="s">
        <v>5840</v>
      </c>
      <c r="P1369" s="16"/>
      <c r="Q1369" s="16"/>
      <c r="R1369" s="16"/>
      <c r="S1369" s="16"/>
      <c r="T1369" s="16"/>
      <c r="U1369" s="16"/>
      <c r="V1369" s="16"/>
      <c r="AB1369" s="16"/>
      <c r="AL1369" s="16"/>
      <c r="AY1369" s="30"/>
      <c r="BC1369" s="26"/>
      <c r="BH1369" s="16"/>
      <c r="BI1369" s="41"/>
      <c r="BP1369" s="16" t="s">
        <v>5289</v>
      </c>
      <c r="BQ1369" s="16" t="s">
        <v>5290</v>
      </c>
      <c r="BR1369" s="16" t="s">
        <v>5291</v>
      </c>
      <c r="BT1369" s="16"/>
      <c r="CC1369" s="16"/>
      <c r="CF1369" s="16" t="s">
        <v>119</v>
      </c>
      <c r="CG1369" s="16" t="s">
        <v>3190</v>
      </c>
      <c r="CH1369" s="16" t="s">
        <v>5289</v>
      </c>
      <c r="CI1369" s="16" t="s">
        <v>5290</v>
      </c>
      <c r="CJ1369" s="16" t="s">
        <v>5292</v>
      </c>
      <c r="CK1369" s="16" t="s">
        <v>5293</v>
      </c>
      <c r="CL1369" s="16" t="s">
        <v>5288</v>
      </c>
      <c r="CM1369" s="16" t="s">
        <v>3739</v>
      </c>
      <c r="CN1369" s="16" t="s">
        <v>3802</v>
      </c>
      <c r="CO1369" s="16" t="s">
        <v>3313</v>
      </c>
      <c r="CS1369" s="19"/>
      <c r="CX1369" s="16"/>
      <c r="DA1369" s="16"/>
      <c r="DB1369" s="16"/>
      <c r="DC1369" s="16"/>
      <c r="DE1369" s="16"/>
      <c r="DI1369" s="19"/>
      <c r="DJ1369" s="16"/>
    </row>
    <row r="1370" spans="1:114" x14ac:dyDescent="0.35">
      <c r="A1370" s="16" t="s">
        <v>1183</v>
      </c>
      <c r="C1370" t="s">
        <v>5294</v>
      </c>
      <c r="D1370" s="32"/>
      <c r="E1370"/>
      <c r="F1370" s="16" t="s">
        <v>5861</v>
      </c>
      <c r="G1370" s="16"/>
      <c r="K1370" s="16"/>
      <c r="L1370" s="16"/>
      <c r="M1370" s="16">
        <f t="shared" si="52"/>
        <v>0</v>
      </c>
      <c r="N1370" s="20"/>
      <c r="O1370" s="16" t="s">
        <v>5840</v>
      </c>
      <c r="P1370" s="16"/>
      <c r="Q1370" s="16"/>
      <c r="R1370" s="16"/>
      <c r="S1370" s="16"/>
      <c r="T1370" s="16"/>
      <c r="U1370" s="16"/>
      <c r="V1370" s="16"/>
      <c r="AB1370" s="16"/>
      <c r="AL1370" s="16"/>
      <c r="AY1370" s="30"/>
      <c r="BC1370" s="26"/>
      <c r="BH1370" s="16"/>
      <c r="BI1370" s="41"/>
      <c r="BP1370" s="16" t="s">
        <v>5295</v>
      </c>
      <c r="BQ1370" s="16" t="s">
        <v>5296</v>
      </c>
      <c r="BR1370" s="16" t="s">
        <v>5297</v>
      </c>
      <c r="BT1370" s="16"/>
      <c r="CC1370" s="16"/>
      <c r="CF1370" s="16" t="s">
        <v>119</v>
      </c>
      <c r="CG1370" s="16" t="s">
        <v>3190</v>
      </c>
      <c r="CH1370" s="16" t="s">
        <v>5295</v>
      </c>
      <c r="CI1370" s="16" t="s">
        <v>5296</v>
      </c>
      <c r="CJ1370" s="16" t="s">
        <v>5298</v>
      </c>
      <c r="CK1370" s="16" t="s">
        <v>5299</v>
      </c>
      <c r="CL1370" s="16" t="s">
        <v>5294</v>
      </c>
      <c r="CM1370" s="16" t="s">
        <v>3372</v>
      </c>
      <c r="CN1370" s="16" t="s">
        <v>3554</v>
      </c>
      <c r="CO1370" s="16" t="s">
        <v>5300</v>
      </c>
      <c r="CS1370" s="19"/>
      <c r="CX1370" s="16"/>
      <c r="DA1370" s="16"/>
      <c r="DB1370" s="16"/>
      <c r="DC1370" s="16"/>
      <c r="DE1370" s="16"/>
      <c r="DI1370" s="19"/>
      <c r="DJ1370" s="16"/>
    </row>
    <row r="1371" spans="1:114" x14ac:dyDescent="0.35">
      <c r="A1371" s="16" t="s">
        <v>1183</v>
      </c>
      <c r="C1371" t="s">
        <v>5301</v>
      </c>
      <c r="D1371" s="32"/>
      <c r="E1371"/>
      <c r="F1371" s="16" t="s">
        <v>5861</v>
      </c>
      <c r="G1371" s="16"/>
      <c r="K1371" s="16"/>
      <c r="L1371" s="16"/>
      <c r="M1371" s="16">
        <f t="shared" si="52"/>
        <v>0</v>
      </c>
      <c r="N1371" s="20"/>
      <c r="O1371" s="16" t="s">
        <v>5840</v>
      </c>
      <c r="P1371" s="16"/>
      <c r="Q1371" s="16"/>
      <c r="R1371" s="16"/>
      <c r="S1371" s="16"/>
      <c r="T1371" s="16"/>
      <c r="U1371" s="16"/>
      <c r="V1371" s="16"/>
      <c r="AB1371" s="16"/>
      <c r="AL1371" s="16"/>
      <c r="AY1371" s="30"/>
      <c r="BC1371" s="26"/>
      <c r="BH1371" s="16"/>
      <c r="BI1371" s="41"/>
      <c r="BP1371" s="16" t="s">
        <v>5302</v>
      </c>
      <c r="BQ1371" s="16" t="s">
        <v>5303</v>
      </c>
      <c r="BR1371" s="16" t="s">
        <v>5304</v>
      </c>
      <c r="BT1371" s="16"/>
      <c r="CC1371" s="16"/>
      <c r="CF1371" s="16" t="s">
        <v>119</v>
      </c>
      <c r="CG1371" s="16" t="s">
        <v>3190</v>
      </c>
      <c r="CH1371" s="16" t="s">
        <v>5302</v>
      </c>
      <c r="CI1371" s="16" t="s">
        <v>5303</v>
      </c>
      <c r="CJ1371" s="16" t="s">
        <v>5305</v>
      </c>
      <c r="CK1371" s="16" t="s">
        <v>5306</v>
      </c>
      <c r="CL1371" s="16" t="s">
        <v>5301</v>
      </c>
      <c r="CM1371" s="16" t="s">
        <v>3577</v>
      </c>
      <c r="CN1371" s="16" t="s">
        <v>5174</v>
      </c>
      <c r="CO1371" s="16" t="s">
        <v>3850</v>
      </c>
      <c r="CS1371" s="19"/>
      <c r="CX1371" s="16"/>
      <c r="DA1371" s="16"/>
      <c r="DB1371" s="16"/>
      <c r="DC1371" s="16"/>
      <c r="DE1371" s="16"/>
      <c r="DI1371" s="19"/>
      <c r="DJ1371" s="16"/>
    </row>
    <row r="1372" spans="1:114" x14ac:dyDescent="0.35">
      <c r="A1372" s="16" t="s">
        <v>1183</v>
      </c>
      <c r="C1372" t="s">
        <v>5307</v>
      </c>
      <c r="D1372" s="32"/>
      <c r="E1372"/>
      <c r="F1372" s="16" t="s">
        <v>5861</v>
      </c>
      <c r="G1372" s="16"/>
      <c r="K1372" s="16"/>
      <c r="L1372" s="16"/>
      <c r="M1372" s="16">
        <f t="shared" si="52"/>
        <v>0</v>
      </c>
      <c r="N1372" s="20"/>
      <c r="O1372" s="16" t="s">
        <v>5840</v>
      </c>
      <c r="P1372" s="16"/>
      <c r="Q1372" s="16"/>
      <c r="R1372" s="16"/>
      <c r="S1372" s="16"/>
      <c r="T1372" s="16"/>
      <c r="U1372" s="16"/>
      <c r="V1372" s="16"/>
      <c r="AB1372" s="16"/>
      <c r="AL1372" s="16"/>
      <c r="AY1372" s="30"/>
      <c r="BC1372" s="26"/>
      <c r="BH1372" s="16"/>
      <c r="BI1372" s="41"/>
      <c r="BP1372" s="16" t="s">
        <v>5308</v>
      </c>
      <c r="BQ1372" s="16" t="s">
        <v>5309</v>
      </c>
      <c r="BR1372" s="16" t="s">
        <v>5310</v>
      </c>
      <c r="BT1372" s="16"/>
      <c r="CC1372" s="16"/>
      <c r="CF1372" s="16" t="s">
        <v>119</v>
      </c>
      <c r="CG1372" s="16" t="s">
        <v>3190</v>
      </c>
      <c r="CH1372" s="16" t="s">
        <v>5308</v>
      </c>
      <c r="CI1372" s="16" t="s">
        <v>5309</v>
      </c>
      <c r="CJ1372" s="16" t="s">
        <v>5311</v>
      </c>
      <c r="CK1372" s="16" t="s">
        <v>5312</v>
      </c>
      <c r="CL1372" s="16" t="s">
        <v>5307</v>
      </c>
      <c r="CM1372" s="16" t="s">
        <v>3268</v>
      </c>
      <c r="CN1372" s="16" t="s">
        <v>3635</v>
      </c>
      <c r="CO1372" s="16" t="s">
        <v>3479</v>
      </c>
      <c r="CS1372" s="19"/>
      <c r="CX1372" s="16"/>
      <c r="DA1372" s="16"/>
      <c r="DB1372" s="16"/>
      <c r="DC1372" s="16"/>
      <c r="DE1372" s="16"/>
      <c r="DI1372" s="19"/>
      <c r="DJ1372" s="16"/>
    </row>
    <row r="1373" spans="1:114" x14ac:dyDescent="0.35">
      <c r="A1373" s="16" t="s">
        <v>1183</v>
      </c>
      <c r="C1373" t="s">
        <v>5313</v>
      </c>
      <c r="D1373" s="32"/>
      <c r="E1373"/>
      <c r="F1373" s="16" t="s">
        <v>5861</v>
      </c>
      <c r="G1373" s="16"/>
      <c r="K1373" s="16"/>
      <c r="L1373" s="16"/>
      <c r="M1373" s="16">
        <f t="shared" si="52"/>
        <v>0</v>
      </c>
      <c r="N1373" s="20"/>
      <c r="O1373" s="16" t="s">
        <v>5840</v>
      </c>
      <c r="P1373" s="16"/>
      <c r="Q1373" s="16"/>
      <c r="R1373" s="16"/>
      <c r="S1373" s="16"/>
      <c r="T1373" s="16"/>
      <c r="U1373" s="16"/>
      <c r="V1373" s="16"/>
      <c r="AB1373" s="16"/>
      <c r="AL1373" s="16"/>
      <c r="AY1373" s="30"/>
      <c r="BC1373" s="26"/>
      <c r="BH1373" s="16"/>
      <c r="BI1373" s="41"/>
      <c r="BP1373" s="16" t="s">
        <v>5314</v>
      </c>
      <c r="BQ1373" s="16" t="s">
        <v>5315</v>
      </c>
      <c r="BR1373" s="16" t="s">
        <v>5316</v>
      </c>
      <c r="BT1373" s="16"/>
      <c r="CC1373" s="16"/>
      <c r="CF1373" s="16" t="s">
        <v>119</v>
      </c>
      <c r="CG1373" s="16" t="s">
        <v>3190</v>
      </c>
      <c r="CH1373" s="16" t="s">
        <v>5314</v>
      </c>
      <c r="CI1373" s="16" t="s">
        <v>5315</v>
      </c>
      <c r="CJ1373" s="16" t="s">
        <v>5317</v>
      </c>
      <c r="CK1373" s="16" t="s">
        <v>5318</v>
      </c>
      <c r="CL1373" s="16" t="s">
        <v>5313</v>
      </c>
      <c r="CM1373" s="16" t="s">
        <v>3228</v>
      </c>
      <c r="CN1373" s="16" t="s">
        <v>5319</v>
      </c>
      <c r="CO1373" s="16" t="s">
        <v>3523</v>
      </c>
      <c r="CS1373" s="19"/>
      <c r="CX1373" s="16"/>
      <c r="DA1373" s="16"/>
      <c r="DB1373" s="16"/>
      <c r="DC1373" s="16"/>
      <c r="DE1373" s="16"/>
      <c r="DI1373" s="19"/>
      <c r="DJ1373" s="16"/>
    </row>
    <row r="1374" spans="1:114" x14ac:dyDescent="0.35">
      <c r="A1374" s="16" t="s">
        <v>1183</v>
      </c>
      <c r="C1374" t="s">
        <v>5320</v>
      </c>
      <c r="D1374" s="32"/>
      <c r="E1374"/>
      <c r="F1374" s="16" t="s">
        <v>5861</v>
      </c>
      <c r="G1374" s="16"/>
      <c r="K1374" s="16"/>
      <c r="L1374" s="16"/>
      <c r="M1374" s="16">
        <f t="shared" si="52"/>
        <v>0</v>
      </c>
      <c r="N1374" s="20"/>
      <c r="O1374" s="16" t="s">
        <v>5840</v>
      </c>
      <c r="P1374" s="16"/>
      <c r="Q1374" s="16"/>
      <c r="R1374" s="16"/>
      <c r="S1374" s="16"/>
      <c r="T1374" s="16"/>
      <c r="U1374" s="16"/>
      <c r="V1374" s="16"/>
      <c r="AB1374" s="16"/>
      <c r="AL1374" s="16"/>
      <c r="AY1374" s="30"/>
      <c r="BC1374" s="26"/>
      <c r="BH1374" s="16"/>
      <c r="BI1374" s="41"/>
      <c r="BP1374" s="16" t="s">
        <v>5321</v>
      </c>
      <c r="BQ1374" s="16" t="s">
        <v>5322</v>
      </c>
      <c r="BR1374" s="16" t="s">
        <v>5323</v>
      </c>
      <c r="BT1374" s="16"/>
      <c r="CC1374" s="16"/>
      <c r="CF1374" s="16" t="s">
        <v>119</v>
      </c>
      <c r="CG1374" s="16" t="s">
        <v>3190</v>
      </c>
      <c r="CH1374" s="16" t="s">
        <v>5321</v>
      </c>
      <c r="CI1374" s="16" t="s">
        <v>5322</v>
      </c>
      <c r="CJ1374" s="16" t="s">
        <v>5324</v>
      </c>
      <c r="CK1374" s="16" t="s">
        <v>5325</v>
      </c>
      <c r="CL1374" s="16" t="s">
        <v>5320</v>
      </c>
      <c r="CM1374" s="16" t="s">
        <v>3311</v>
      </c>
      <c r="CN1374" s="16" t="s">
        <v>5326</v>
      </c>
      <c r="CO1374" s="16" t="s">
        <v>3270</v>
      </c>
      <c r="CS1374" s="19"/>
      <c r="CX1374" s="16"/>
      <c r="DA1374" s="16"/>
      <c r="DB1374" s="16"/>
      <c r="DC1374" s="16"/>
      <c r="DE1374" s="16"/>
      <c r="DI1374" s="19"/>
      <c r="DJ1374" s="16"/>
    </row>
    <row r="1375" spans="1:114" x14ac:dyDescent="0.35">
      <c r="A1375" s="16" t="s">
        <v>1183</v>
      </c>
      <c r="C1375" t="s">
        <v>5327</v>
      </c>
      <c r="D1375" s="32"/>
      <c r="E1375"/>
      <c r="F1375" s="16" t="s">
        <v>5861</v>
      </c>
      <c r="G1375" s="16"/>
      <c r="K1375" s="16"/>
      <c r="L1375" s="16"/>
      <c r="M1375" s="16">
        <f t="shared" si="52"/>
        <v>0</v>
      </c>
      <c r="N1375" s="20"/>
      <c r="O1375" s="16" t="s">
        <v>5840</v>
      </c>
      <c r="P1375" s="16"/>
      <c r="Q1375" s="16"/>
      <c r="R1375" s="16"/>
      <c r="S1375" s="16"/>
      <c r="T1375" s="16"/>
      <c r="U1375" s="16"/>
      <c r="V1375" s="16"/>
      <c r="AB1375" s="16"/>
      <c r="AL1375" s="16"/>
      <c r="AY1375" s="30"/>
      <c r="BC1375" s="26"/>
      <c r="BH1375" s="16"/>
      <c r="BI1375" s="41"/>
      <c r="BP1375" s="16" t="s">
        <v>5328</v>
      </c>
      <c r="BQ1375" s="16" t="s">
        <v>5329</v>
      </c>
      <c r="BR1375" s="16" t="s">
        <v>5330</v>
      </c>
      <c r="BT1375" s="16"/>
      <c r="CC1375" s="16"/>
      <c r="CF1375" s="16" t="s">
        <v>119</v>
      </c>
      <c r="CG1375" s="16" t="s">
        <v>3190</v>
      </c>
      <c r="CH1375" s="16" t="s">
        <v>5328</v>
      </c>
      <c r="CI1375" s="16" t="s">
        <v>5329</v>
      </c>
      <c r="CJ1375" s="16" t="s">
        <v>5331</v>
      </c>
      <c r="CK1375" s="16" t="s">
        <v>5332</v>
      </c>
      <c r="CL1375" s="16" t="s">
        <v>5327</v>
      </c>
      <c r="CM1375" s="16" t="s">
        <v>3294</v>
      </c>
      <c r="CN1375" s="16" t="s">
        <v>3211</v>
      </c>
      <c r="CO1375" s="16" t="s">
        <v>3194</v>
      </c>
      <c r="CS1375" s="19"/>
      <c r="CX1375" s="16"/>
      <c r="DA1375" s="16"/>
      <c r="DB1375" s="16"/>
      <c r="DC1375" s="16"/>
      <c r="DE1375" s="16"/>
      <c r="DI1375" s="19"/>
      <c r="DJ1375" s="16"/>
    </row>
    <row r="1376" spans="1:114" x14ac:dyDescent="0.35">
      <c r="A1376" s="16" t="s">
        <v>1183</v>
      </c>
      <c r="C1376" t="s">
        <v>5333</v>
      </c>
      <c r="D1376" s="32"/>
      <c r="E1376"/>
      <c r="F1376" s="16" t="s">
        <v>5861</v>
      </c>
      <c r="G1376" s="16"/>
      <c r="K1376" s="16"/>
      <c r="L1376" s="16"/>
      <c r="M1376" s="16">
        <f t="shared" si="52"/>
        <v>0</v>
      </c>
      <c r="N1376" s="20"/>
      <c r="O1376" s="16" t="s">
        <v>5840</v>
      </c>
      <c r="P1376" s="16"/>
      <c r="Q1376" s="16"/>
      <c r="R1376" s="16"/>
      <c r="S1376" s="16"/>
      <c r="T1376" s="16"/>
      <c r="U1376" s="16"/>
      <c r="V1376" s="16"/>
      <c r="AB1376" s="16"/>
      <c r="AL1376" s="16"/>
      <c r="AY1376" s="30"/>
      <c r="BC1376" s="26"/>
      <c r="BH1376" s="16"/>
      <c r="BI1376" s="41"/>
      <c r="BP1376" s="16" t="s">
        <v>5334</v>
      </c>
      <c r="BQ1376" s="16" t="s">
        <v>5335</v>
      </c>
      <c r="BR1376" s="16" t="s">
        <v>5336</v>
      </c>
      <c r="BT1376" s="16"/>
      <c r="CC1376" s="16"/>
      <c r="CF1376" s="16" t="s">
        <v>119</v>
      </c>
      <c r="CG1376" s="16" t="s">
        <v>3190</v>
      </c>
      <c r="CH1376" s="16" t="s">
        <v>5334</v>
      </c>
      <c r="CI1376" s="16" t="s">
        <v>5335</v>
      </c>
      <c r="CJ1376" s="16" t="s">
        <v>5337</v>
      </c>
      <c r="CK1376" s="16" t="s">
        <v>5338</v>
      </c>
      <c r="CL1376" s="16" t="s">
        <v>5333</v>
      </c>
      <c r="CM1376" s="16" t="s">
        <v>3201</v>
      </c>
      <c r="CN1376" s="16" t="s">
        <v>3269</v>
      </c>
      <c r="CO1376" s="16" t="s">
        <v>5086</v>
      </c>
      <c r="CS1376" s="19"/>
      <c r="CX1376" s="16"/>
      <c r="DA1376" s="16"/>
      <c r="DB1376" s="16"/>
      <c r="DC1376" s="16"/>
      <c r="DE1376" s="16"/>
      <c r="DI1376" s="19"/>
      <c r="DJ1376" s="16"/>
    </row>
    <row r="1377" spans="1:114" x14ac:dyDescent="0.35">
      <c r="A1377" s="16" t="s">
        <v>1183</v>
      </c>
      <c r="C1377" t="s">
        <v>5339</v>
      </c>
      <c r="D1377" s="32"/>
      <c r="E1377"/>
      <c r="F1377" s="16" t="s">
        <v>5861</v>
      </c>
      <c r="G1377" s="16"/>
      <c r="K1377" s="16"/>
      <c r="L1377" s="16"/>
      <c r="M1377" s="16">
        <f t="shared" si="52"/>
        <v>0</v>
      </c>
      <c r="N1377" s="20"/>
      <c r="O1377" s="16" t="s">
        <v>5840</v>
      </c>
      <c r="P1377" s="16"/>
      <c r="Q1377" s="16"/>
      <c r="R1377" s="16"/>
      <c r="S1377" s="16"/>
      <c r="T1377" s="16"/>
      <c r="U1377" s="16"/>
      <c r="V1377" s="16"/>
      <c r="AB1377" s="16"/>
      <c r="AL1377" s="16"/>
      <c r="AY1377" s="30"/>
      <c r="BC1377" s="26"/>
      <c r="BH1377" s="16"/>
      <c r="BI1377" s="41"/>
      <c r="BP1377" s="16" t="s">
        <v>5340</v>
      </c>
      <c r="BQ1377" s="16" t="s">
        <v>5341</v>
      </c>
      <c r="BR1377" s="16" t="s">
        <v>5342</v>
      </c>
      <c r="BT1377" s="16"/>
      <c r="CC1377" s="16"/>
      <c r="CF1377" s="16" t="s">
        <v>119</v>
      </c>
      <c r="CG1377" s="16" t="s">
        <v>3190</v>
      </c>
      <c r="CH1377" s="16" t="s">
        <v>5340</v>
      </c>
      <c r="CI1377" s="16" t="s">
        <v>5341</v>
      </c>
      <c r="CJ1377" s="16" t="s">
        <v>5343</v>
      </c>
      <c r="CK1377" s="16" t="s">
        <v>5344</v>
      </c>
      <c r="CL1377" s="16" t="s">
        <v>5339</v>
      </c>
      <c r="CM1377" s="16" t="s">
        <v>3486</v>
      </c>
      <c r="CN1377" s="16" t="s">
        <v>3455</v>
      </c>
      <c r="CO1377" s="16" t="s">
        <v>3343</v>
      </c>
      <c r="CS1377" s="19"/>
      <c r="CX1377" s="16"/>
      <c r="DA1377" s="16"/>
      <c r="DB1377" s="16"/>
      <c r="DC1377" s="16"/>
      <c r="DE1377" s="16"/>
      <c r="DI1377" s="19"/>
      <c r="DJ1377" s="16"/>
    </row>
    <row r="1378" spans="1:114" x14ac:dyDescent="0.35">
      <c r="A1378" s="16" t="s">
        <v>1183</v>
      </c>
      <c r="C1378" t="s">
        <v>5345</v>
      </c>
      <c r="D1378" s="32"/>
      <c r="E1378"/>
      <c r="F1378" s="16" t="s">
        <v>5861</v>
      </c>
      <c r="G1378" s="16"/>
      <c r="K1378" s="16"/>
      <c r="L1378" s="16"/>
      <c r="M1378" s="16">
        <f t="shared" si="52"/>
        <v>0</v>
      </c>
      <c r="N1378" s="20"/>
      <c r="O1378" s="16" t="s">
        <v>5840</v>
      </c>
      <c r="P1378" s="16"/>
      <c r="Q1378" s="16"/>
      <c r="R1378" s="16"/>
      <c r="S1378" s="16"/>
      <c r="T1378" s="16"/>
      <c r="U1378" s="16"/>
      <c r="V1378" s="16"/>
      <c r="AB1378" s="16"/>
      <c r="AL1378" s="16"/>
      <c r="AY1378" s="30"/>
      <c r="BC1378" s="26"/>
      <c r="BH1378" s="16"/>
      <c r="BI1378" s="41"/>
      <c r="BP1378" s="16" t="s">
        <v>5346</v>
      </c>
      <c r="BQ1378" s="16" t="s">
        <v>5347</v>
      </c>
      <c r="BR1378" s="16" t="s">
        <v>5348</v>
      </c>
      <c r="BT1378" s="16"/>
      <c r="CC1378" s="16"/>
      <c r="CF1378" s="16" t="s">
        <v>119</v>
      </c>
      <c r="CG1378" s="16" t="s">
        <v>3190</v>
      </c>
      <c r="CH1378" s="16" t="s">
        <v>5346</v>
      </c>
      <c r="CI1378" s="16" t="s">
        <v>5347</v>
      </c>
      <c r="CJ1378" s="16" t="s">
        <v>5349</v>
      </c>
      <c r="CK1378" s="16" t="s">
        <v>5350</v>
      </c>
      <c r="CL1378" s="16" t="s">
        <v>5345</v>
      </c>
      <c r="CM1378" s="16" t="s">
        <v>3294</v>
      </c>
      <c r="CN1378" s="16" t="s">
        <v>3455</v>
      </c>
      <c r="CO1378" s="16" t="s">
        <v>4865</v>
      </c>
      <c r="CS1378" s="19"/>
      <c r="CX1378" s="16"/>
      <c r="DA1378" s="16"/>
      <c r="DB1378" s="16"/>
      <c r="DC1378" s="16"/>
      <c r="DE1378" s="16"/>
      <c r="DI1378" s="19"/>
      <c r="DJ1378" s="16"/>
    </row>
    <row r="1379" spans="1:114" x14ac:dyDescent="0.35">
      <c r="A1379" s="16" t="s">
        <v>1183</v>
      </c>
      <c r="C1379" t="s">
        <v>394</v>
      </c>
      <c r="D1379" s="32"/>
      <c r="E1379"/>
      <c r="F1379" s="16" t="s">
        <v>5861</v>
      </c>
      <c r="G1379" s="16"/>
      <c r="K1379" s="16"/>
      <c r="L1379" s="16"/>
      <c r="M1379" s="16">
        <f t="shared" si="52"/>
        <v>0</v>
      </c>
      <c r="N1379" s="20"/>
      <c r="O1379" s="16" t="s">
        <v>5840</v>
      </c>
      <c r="P1379" s="16"/>
      <c r="Q1379" s="16"/>
      <c r="R1379" s="16"/>
      <c r="S1379" s="16"/>
      <c r="T1379" s="16"/>
      <c r="U1379" s="16"/>
      <c r="V1379" s="16"/>
      <c r="AB1379" s="16"/>
      <c r="AL1379" s="16"/>
      <c r="AY1379" s="30"/>
      <c r="BC1379" s="26"/>
      <c r="BH1379" s="16"/>
      <c r="BI1379" s="41"/>
      <c r="BP1379" s="16" t="s">
        <v>381</v>
      </c>
      <c r="BQ1379" s="16" t="s">
        <v>5351</v>
      </c>
      <c r="BR1379" s="16" t="s">
        <v>5352</v>
      </c>
      <c r="BT1379" s="16"/>
      <c r="CC1379" s="16"/>
      <c r="CF1379" s="16" t="s">
        <v>119</v>
      </c>
      <c r="CG1379" s="16" t="s">
        <v>3190</v>
      </c>
      <c r="CH1379" s="16" t="s">
        <v>381</v>
      </c>
      <c r="CI1379" s="16" t="s">
        <v>5351</v>
      </c>
      <c r="CJ1379" s="16" t="s">
        <v>5353</v>
      </c>
      <c r="CK1379" s="16" t="s">
        <v>407</v>
      </c>
      <c r="CL1379" s="16" t="s">
        <v>394</v>
      </c>
      <c r="CM1379" s="16" t="s">
        <v>5354</v>
      </c>
      <c r="CN1379" s="16" t="s">
        <v>3202</v>
      </c>
      <c r="CO1379" s="16" t="s">
        <v>5355</v>
      </c>
      <c r="CS1379" s="19"/>
      <c r="CX1379" s="16"/>
      <c r="DA1379" s="16"/>
      <c r="DB1379" s="16"/>
      <c r="DC1379" s="16"/>
      <c r="DE1379" s="16"/>
      <c r="DI1379" s="19"/>
      <c r="DJ1379" s="16"/>
    </row>
    <row r="1380" spans="1:114" x14ac:dyDescent="0.35">
      <c r="A1380" s="16" t="s">
        <v>1183</v>
      </c>
      <c r="C1380" t="s">
        <v>5356</v>
      </c>
      <c r="D1380" s="32"/>
      <c r="E1380"/>
      <c r="F1380" s="16" t="s">
        <v>5861</v>
      </c>
      <c r="G1380" s="16"/>
      <c r="K1380" s="16"/>
      <c r="L1380" s="16"/>
      <c r="M1380" s="16">
        <f t="shared" si="52"/>
        <v>0</v>
      </c>
      <c r="N1380" s="20"/>
      <c r="O1380" s="16" t="s">
        <v>5840</v>
      </c>
      <c r="P1380" s="16"/>
      <c r="Q1380" s="16"/>
      <c r="R1380" s="16"/>
      <c r="S1380" s="16"/>
      <c r="T1380" s="16"/>
      <c r="U1380" s="16"/>
      <c r="V1380" s="16"/>
      <c r="AB1380" s="16"/>
      <c r="AL1380" s="16"/>
      <c r="AY1380" s="30"/>
      <c r="BC1380" s="26"/>
      <c r="BH1380" s="16"/>
      <c r="BI1380" s="41"/>
      <c r="BP1380" s="16" t="s">
        <v>5357</v>
      </c>
      <c r="BQ1380" s="16" t="s">
        <v>5358</v>
      </c>
      <c r="BR1380" s="16" t="s">
        <v>5359</v>
      </c>
      <c r="BT1380" s="16"/>
      <c r="CC1380" s="16"/>
      <c r="CF1380" s="16" t="s">
        <v>119</v>
      </c>
      <c r="CG1380" s="16" t="s">
        <v>3190</v>
      </c>
      <c r="CH1380" s="16" t="s">
        <v>5357</v>
      </c>
      <c r="CI1380" s="16" t="s">
        <v>5358</v>
      </c>
      <c r="CJ1380" s="16" t="s">
        <v>5360</v>
      </c>
      <c r="CK1380" s="16" t="s">
        <v>5361</v>
      </c>
      <c r="CL1380" s="16" t="s">
        <v>5356</v>
      </c>
      <c r="CM1380" s="16" t="s">
        <v>3210</v>
      </c>
      <c r="CN1380" s="16" t="s">
        <v>3963</v>
      </c>
      <c r="CO1380" s="16" t="s">
        <v>3343</v>
      </c>
      <c r="CS1380" s="19"/>
      <c r="CX1380" s="16"/>
      <c r="DA1380" s="16"/>
      <c r="DB1380" s="16"/>
      <c r="DC1380" s="16"/>
      <c r="DE1380" s="16"/>
      <c r="DI1380" s="19"/>
      <c r="DJ1380" s="16"/>
    </row>
    <row r="1381" spans="1:114" x14ac:dyDescent="0.35">
      <c r="A1381" s="16" t="s">
        <v>1183</v>
      </c>
      <c r="C1381" t="s">
        <v>384</v>
      </c>
      <c r="D1381" s="32"/>
      <c r="E1381"/>
      <c r="F1381" s="16" t="s">
        <v>5861</v>
      </c>
      <c r="G1381" s="16"/>
      <c r="K1381" s="16"/>
      <c r="L1381" s="16"/>
      <c r="M1381" s="16">
        <f t="shared" si="52"/>
        <v>0</v>
      </c>
      <c r="N1381" s="20"/>
      <c r="O1381" s="16" t="s">
        <v>5840</v>
      </c>
      <c r="P1381" s="16"/>
      <c r="Q1381" s="16"/>
      <c r="R1381" s="16"/>
      <c r="S1381" s="16"/>
      <c r="T1381" s="16"/>
      <c r="U1381" s="16"/>
      <c r="V1381" s="16"/>
      <c r="AB1381" s="16"/>
      <c r="AL1381" s="16"/>
      <c r="AY1381" s="30"/>
      <c r="BC1381" s="26"/>
      <c r="BH1381" s="16"/>
      <c r="BI1381" s="41"/>
      <c r="BP1381" s="16" t="s">
        <v>371</v>
      </c>
      <c r="BQ1381" s="16" t="s">
        <v>5362</v>
      </c>
      <c r="BR1381" s="16" t="s">
        <v>5363</v>
      </c>
      <c r="BT1381" s="16"/>
      <c r="CC1381" s="16"/>
      <c r="CF1381" s="16" t="s">
        <v>119</v>
      </c>
      <c r="CG1381" s="16" t="s">
        <v>3190</v>
      </c>
      <c r="CH1381" s="16" t="s">
        <v>371</v>
      </c>
      <c r="CI1381" s="16" t="s">
        <v>5362</v>
      </c>
      <c r="CJ1381" s="16" t="s">
        <v>5364</v>
      </c>
      <c r="CK1381" s="16" t="s">
        <v>397</v>
      </c>
      <c r="CL1381" s="16" t="s">
        <v>384</v>
      </c>
      <c r="CM1381" s="16" t="s">
        <v>3201</v>
      </c>
      <c r="CN1381" s="16" t="s">
        <v>4858</v>
      </c>
      <c r="CO1381" s="16" t="s">
        <v>3246</v>
      </c>
      <c r="CS1381" s="19"/>
      <c r="CX1381" s="16"/>
      <c r="DA1381" s="16"/>
      <c r="DB1381" s="16"/>
      <c r="DC1381" s="16"/>
      <c r="DE1381" s="16"/>
      <c r="DI1381" s="19"/>
      <c r="DJ1381" s="16"/>
    </row>
    <row r="1382" spans="1:114" x14ac:dyDescent="0.35">
      <c r="A1382" s="16" t="s">
        <v>1183</v>
      </c>
      <c r="C1382" t="s">
        <v>5377</v>
      </c>
      <c r="D1382" s="32"/>
      <c r="E1382"/>
      <c r="F1382" s="16" t="s">
        <v>5861</v>
      </c>
      <c r="G1382" s="16"/>
      <c r="K1382" s="16"/>
      <c r="L1382" s="16"/>
      <c r="M1382" s="16">
        <f t="shared" si="52"/>
        <v>0</v>
      </c>
      <c r="N1382" s="20"/>
      <c r="O1382" s="16" t="s">
        <v>5840</v>
      </c>
      <c r="P1382" s="16"/>
      <c r="Q1382" s="16"/>
      <c r="R1382" s="16"/>
      <c r="S1382" s="16"/>
      <c r="T1382" s="16"/>
      <c r="U1382" s="16"/>
      <c r="V1382" s="16"/>
      <c r="AB1382" s="16"/>
      <c r="AL1382" s="16"/>
      <c r="AY1382" s="30"/>
      <c r="BC1382" s="26"/>
      <c r="BH1382" s="16"/>
      <c r="BI1382" s="41"/>
      <c r="BP1382" s="16" t="s">
        <v>5378</v>
      </c>
      <c r="BQ1382" s="16" t="s">
        <v>5379</v>
      </c>
      <c r="BR1382" s="16" t="s">
        <v>5380</v>
      </c>
      <c r="BT1382" s="16"/>
      <c r="CC1382" s="16"/>
      <c r="CF1382" s="16" t="s">
        <v>119</v>
      </c>
      <c r="CG1382" s="16" t="s">
        <v>3190</v>
      </c>
      <c r="CH1382" s="16" t="s">
        <v>5378</v>
      </c>
      <c r="CI1382" s="16" t="s">
        <v>5379</v>
      </c>
      <c r="CJ1382" s="16" t="s">
        <v>5381</v>
      </c>
      <c r="CK1382" s="16" t="s">
        <v>5382</v>
      </c>
      <c r="CL1382" s="16" t="s">
        <v>5377</v>
      </c>
      <c r="CM1382" s="16" t="s">
        <v>3546</v>
      </c>
      <c r="CN1382" s="16" t="s">
        <v>5319</v>
      </c>
      <c r="CO1382" s="16" t="s">
        <v>3475</v>
      </c>
      <c r="CS1382" s="19"/>
      <c r="CX1382" s="16"/>
      <c r="DA1382" s="16"/>
      <c r="DB1382" s="16"/>
      <c r="DC1382" s="16"/>
      <c r="DE1382" s="16"/>
      <c r="DI1382" s="19"/>
      <c r="DJ1382" s="16"/>
    </row>
    <row r="1383" spans="1:114" x14ac:dyDescent="0.35">
      <c r="A1383" s="16" t="s">
        <v>1183</v>
      </c>
      <c r="C1383" t="s">
        <v>5386</v>
      </c>
      <c r="D1383" s="32"/>
      <c r="E1383"/>
      <c r="F1383" s="16" t="s">
        <v>5861</v>
      </c>
      <c r="G1383" s="16"/>
      <c r="K1383" s="16"/>
      <c r="L1383" s="16"/>
      <c r="M1383" s="16">
        <f t="shared" si="52"/>
        <v>0</v>
      </c>
      <c r="N1383" s="20"/>
      <c r="O1383" s="16" t="s">
        <v>5840</v>
      </c>
      <c r="P1383" s="16"/>
      <c r="Q1383" s="16"/>
      <c r="R1383" s="16"/>
      <c r="S1383" s="16"/>
      <c r="T1383" s="16"/>
      <c r="U1383" s="16"/>
      <c r="V1383" s="16"/>
      <c r="AB1383" s="16"/>
      <c r="AL1383" s="16"/>
      <c r="AY1383" s="30"/>
      <c r="BC1383" s="26"/>
      <c r="BH1383" s="16"/>
      <c r="BI1383" s="41"/>
      <c r="BP1383" s="16" t="s">
        <v>5387</v>
      </c>
      <c r="BQ1383" s="16" t="s">
        <v>5388</v>
      </c>
      <c r="BR1383" s="16" t="s">
        <v>5389</v>
      </c>
      <c r="BT1383" s="16"/>
      <c r="CC1383" s="16"/>
      <c r="CF1383" s="16" t="s">
        <v>119</v>
      </c>
      <c r="CG1383" s="16" t="s">
        <v>3190</v>
      </c>
      <c r="CH1383" s="16" t="s">
        <v>5387</v>
      </c>
      <c r="CI1383" s="16" t="s">
        <v>5388</v>
      </c>
      <c r="CJ1383" s="16" t="s">
        <v>5390</v>
      </c>
      <c r="CK1383" s="16" t="s">
        <v>5391</v>
      </c>
      <c r="CL1383" s="16" t="s">
        <v>5386</v>
      </c>
      <c r="CM1383" s="16" t="s">
        <v>3244</v>
      </c>
      <c r="CN1383" s="16" t="s">
        <v>3373</v>
      </c>
      <c r="CO1383" s="16" t="s">
        <v>5392</v>
      </c>
      <c r="CS1383" s="19"/>
      <c r="CX1383" s="16"/>
      <c r="DA1383" s="16"/>
      <c r="DB1383" s="16"/>
      <c r="DC1383" s="16"/>
      <c r="DE1383" s="16"/>
      <c r="DI1383" s="19"/>
      <c r="DJ1383" s="16"/>
    </row>
    <row r="1384" spans="1:114" x14ac:dyDescent="0.35">
      <c r="A1384" s="16" t="s">
        <v>1183</v>
      </c>
      <c r="C1384" t="s">
        <v>5393</v>
      </c>
      <c r="D1384" s="32"/>
      <c r="E1384"/>
      <c r="F1384" s="16" t="s">
        <v>5861</v>
      </c>
      <c r="G1384" s="16"/>
      <c r="K1384" s="16"/>
      <c r="L1384" s="16"/>
      <c r="M1384" s="16">
        <f t="shared" si="52"/>
        <v>0</v>
      </c>
      <c r="N1384" s="20"/>
      <c r="O1384" s="16" t="s">
        <v>5840</v>
      </c>
      <c r="P1384" s="16"/>
      <c r="Q1384" s="16"/>
      <c r="R1384" s="16"/>
      <c r="S1384" s="16"/>
      <c r="T1384" s="16"/>
      <c r="U1384" s="16"/>
      <c r="V1384" s="16"/>
      <c r="AB1384" s="16"/>
      <c r="AL1384" s="16"/>
      <c r="AY1384" s="30"/>
      <c r="BC1384" s="26"/>
      <c r="BH1384" s="16"/>
      <c r="BI1384" s="41"/>
      <c r="BP1384" s="16" t="s">
        <v>5394</v>
      </c>
      <c r="BQ1384" s="16" t="s">
        <v>5395</v>
      </c>
      <c r="BR1384" s="16" t="s">
        <v>5396</v>
      </c>
      <c r="BT1384" s="16"/>
      <c r="CC1384" s="16"/>
      <c r="CF1384" s="16" t="s">
        <v>119</v>
      </c>
      <c r="CG1384" s="16" t="s">
        <v>3190</v>
      </c>
      <c r="CH1384" s="16" t="s">
        <v>5394</v>
      </c>
      <c r="CI1384" s="16" t="s">
        <v>5395</v>
      </c>
      <c r="CJ1384" s="16" t="s">
        <v>5397</v>
      </c>
      <c r="CK1384" s="16" t="s">
        <v>5398</v>
      </c>
      <c r="CL1384" s="16" t="s">
        <v>5393</v>
      </c>
      <c r="CM1384" s="16" t="s">
        <v>3192</v>
      </c>
      <c r="CN1384" s="16" t="s">
        <v>5399</v>
      </c>
      <c r="CO1384" s="16" t="s">
        <v>3194</v>
      </c>
      <c r="CS1384" s="19"/>
      <c r="CX1384" s="16"/>
      <c r="DA1384" s="16"/>
      <c r="DB1384" s="16"/>
      <c r="DC1384" s="16"/>
      <c r="DE1384" s="16"/>
      <c r="DI1384" s="19"/>
      <c r="DJ1384" s="16"/>
    </row>
    <row r="1385" spans="1:114" x14ac:dyDescent="0.35">
      <c r="A1385" s="16" t="s">
        <v>1183</v>
      </c>
      <c r="C1385" t="s">
        <v>5400</v>
      </c>
      <c r="D1385" s="32"/>
      <c r="E1385"/>
      <c r="F1385" s="16" t="s">
        <v>5861</v>
      </c>
      <c r="G1385" s="16"/>
      <c r="K1385" s="16"/>
      <c r="L1385" s="16"/>
      <c r="M1385" s="16">
        <f t="shared" si="52"/>
        <v>0</v>
      </c>
      <c r="N1385" s="20"/>
      <c r="O1385" s="16" t="s">
        <v>5840</v>
      </c>
      <c r="P1385" s="16"/>
      <c r="Q1385" s="16"/>
      <c r="R1385" s="16"/>
      <c r="S1385" s="16"/>
      <c r="T1385" s="16"/>
      <c r="U1385" s="16"/>
      <c r="V1385" s="16"/>
      <c r="AB1385" s="16"/>
      <c r="AL1385" s="16"/>
      <c r="AY1385" s="30"/>
      <c r="BC1385" s="26"/>
      <c r="BH1385" s="16"/>
      <c r="BI1385" s="41"/>
      <c r="BP1385" s="16" t="s">
        <v>5401</v>
      </c>
      <c r="BQ1385" s="16" t="s">
        <v>5402</v>
      </c>
      <c r="BR1385" s="16" t="s">
        <v>5403</v>
      </c>
      <c r="BT1385" s="16"/>
      <c r="CC1385" s="16"/>
      <c r="CF1385" s="16" t="s">
        <v>119</v>
      </c>
      <c r="CG1385" s="16" t="s">
        <v>3190</v>
      </c>
      <c r="CH1385" s="16" t="s">
        <v>5401</v>
      </c>
      <c r="CI1385" s="16" t="s">
        <v>5402</v>
      </c>
      <c r="CJ1385" s="16" t="s">
        <v>5404</v>
      </c>
      <c r="CK1385" s="16" t="s">
        <v>5405</v>
      </c>
      <c r="CL1385" s="16" t="s">
        <v>5400</v>
      </c>
      <c r="CM1385" s="16" t="s">
        <v>3253</v>
      </c>
      <c r="CN1385" s="16" t="s">
        <v>3438</v>
      </c>
      <c r="CO1385" s="16" t="s">
        <v>3439</v>
      </c>
      <c r="CS1385" s="19"/>
      <c r="CX1385" s="16"/>
      <c r="DA1385" s="16"/>
      <c r="DB1385" s="16"/>
      <c r="DC1385" s="16"/>
      <c r="DE1385" s="16"/>
      <c r="DI1385" s="19"/>
      <c r="DJ1385" s="16"/>
    </row>
    <row r="1386" spans="1:114" x14ac:dyDescent="0.35">
      <c r="A1386" s="16" t="s">
        <v>1183</v>
      </c>
      <c r="C1386" t="s">
        <v>5411</v>
      </c>
      <c r="D1386" s="32"/>
      <c r="E1386"/>
      <c r="F1386" s="16" t="s">
        <v>5861</v>
      </c>
      <c r="G1386" s="16"/>
      <c r="K1386" s="16"/>
      <c r="L1386" s="16"/>
      <c r="M1386" s="16">
        <f t="shared" si="52"/>
        <v>0</v>
      </c>
      <c r="N1386" s="20"/>
      <c r="O1386" s="16" t="s">
        <v>5840</v>
      </c>
      <c r="P1386" s="16"/>
      <c r="Q1386" s="16"/>
      <c r="R1386" s="16"/>
      <c r="S1386" s="16"/>
      <c r="T1386" s="16"/>
      <c r="U1386" s="16"/>
      <c r="V1386" s="16"/>
      <c r="AB1386" s="16"/>
      <c r="AL1386" s="16"/>
      <c r="AY1386" s="30"/>
      <c r="BC1386" s="26"/>
      <c r="BH1386" s="16"/>
      <c r="BI1386" s="41"/>
      <c r="BP1386" s="16" t="s">
        <v>5412</v>
      </c>
      <c r="BQ1386" s="16" t="s">
        <v>5413</v>
      </c>
      <c r="BR1386" s="16" t="s">
        <v>5414</v>
      </c>
      <c r="BT1386" s="16"/>
      <c r="CC1386" s="16"/>
      <c r="CF1386" s="16" t="s">
        <v>119</v>
      </c>
      <c r="CG1386" s="16" t="s">
        <v>3190</v>
      </c>
      <c r="CH1386" s="16" t="s">
        <v>5412</v>
      </c>
      <c r="CI1386" s="16" t="s">
        <v>5413</v>
      </c>
      <c r="CJ1386" s="16" t="s">
        <v>5415</v>
      </c>
      <c r="CK1386" s="16" t="s">
        <v>5416</v>
      </c>
      <c r="CL1386" s="16" t="s">
        <v>5411</v>
      </c>
      <c r="CM1386" s="16" t="s">
        <v>3210</v>
      </c>
      <c r="CN1386" s="16" t="s">
        <v>3373</v>
      </c>
      <c r="CO1386" s="16" t="s">
        <v>4064</v>
      </c>
      <c r="CS1386" s="19"/>
      <c r="CX1386" s="16"/>
      <c r="DA1386" s="16"/>
      <c r="DB1386" s="16"/>
      <c r="DC1386" s="16"/>
      <c r="DE1386" s="16"/>
      <c r="DI1386" s="19"/>
      <c r="DJ1386" s="16"/>
    </row>
    <row r="1387" spans="1:114" x14ac:dyDescent="0.35">
      <c r="A1387" s="16" t="s">
        <v>1183</v>
      </c>
      <c r="C1387" t="s">
        <v>5417</v>
      </c>
      <c r="D1387" s="32"/>
      <c r="E1387"/>
      <c r="F1387" s="16" t="s">
        <v>5861</v>
      </c>
      <c r="G1387" s="16"/>
      <c r="K1387" s="16"/>
      <c r="L1387" s="16"/>
      <c r="M1387" s="16">
        <f t="shared" si="52"/>
        <v>0</v>
      </c>
      <c r="N1387" s="20"/>
      <c r="O1387" s="16" t="s">
        <v>5840</v>
      </c>
      <c r="P1387" s="16"/>
      <c r="Q1387" s="16"/>
      <c r="R1387" s="16"/>
      <c r="S1387" s="16"/>
      <c r="T1387" s="16"/>
      <c r="U1387" s="16"/>
      <c r="V1387" s="16"/>
      <c r="AB1387" s="16"/>
      <c r="AL1387" s="16"/>
      <c r="AY1387" s="30"/>
      <c r="BC1387" s="26"/>
      <c r="BH1387" s="16"/>
      <c r="BI1387" s="41"/>
      <c r="BP1387" s="16" t="s">
        <v>5418</v>
      </c>
      <c r="BQ1387" s="16" t="s">
        <v>5419</v>
      </c>
      <c r="BR1387" s="16" t="s">
        <v>5420</v>
      </c>
      <c r="BT1387" s="16"/>
      <c r="CC1387" s="16"/>
      <c r="CF1387" s="16" t="s">
        <v>119</v>
      </c>
      <c r="CG1387" s="16" t="s">
        <v>3190</v>
      </c>
      <c r="CH1387" s="16" t="s">
        <v>5418</v>
      </c>
      <c r="CI1387" s="16" t="s">
        <v>5419</v>
      </c>
      <c r="CJ1387" s="16" t="s">
        <v>5421</v>
      </c>
      <c r="CK1387" s="16" t="s">
        <v>5422</v>
      </c>
      <c r="CL1387" s="16" t="s">
        <v>5417</v>
      </c>
      <c r="CM1387" s="16" t="s">
        <v>3920</v>
      </c>
      <c r="CN1387" s="16" t="s">
        <v>3397</v>
      </c>
      <c r="CO1387" s="16" t="s">
        <v>4010</v>
      </c>
      <c r="CS1387" s="19"/>
      <c r="CX1387" s="16"/>
      <c r="DA1387" s="16"/>
      <c r="DB1387" s="16"/>
      <c r="DC1387" s="16"/>
      <c r="DE1387" s="16"/>
      <c r="DI1387" s="19"/>
      <c r="DJ1387" s="16"/>
    </row>
    <row r="1388" spans="1:114" x14ac:dyDescent="0.35">
      <c r="A1388" s="16" t="s">
        <v>1183</v>
      </c>
      <c r="C1388" t="s">
        <v>5423</v>
      </c>
      <c r="D1388" s="32"/>
      <c r="E1388"/>
      <c r="F1388" s="16" t="s">
        <v>5861</v>
      </c>
      <c r="G1388" s="16"/>
      <c r="K1388" s="16"/>
      <c r="L1388" s="16"/>
      <c r="M1388" s="16">
        <f t="shared" si="52"/>
        <v>0</v>
      </c>
      <c r="N1388" s="20"/>
      <c r="O1388" s="16" t="s">
        <v>5840</v>
      </c>
      <c r="P1388" s="16"/>
      <c r="Q1388" s="16"/>
      <c r="R1388" s="16"/>
      <c r="S1388" s="16"/>
      <c r="T1388" s="16"/>
      <c r="U1388" s="16"/>
      <c r="V1388" s="16"/>
      <c r="AB1388" s="16"/>
      <c r="AL1388" s="16"/>
      <c r="AY1388" s="30"/>
      <c r="BC1388" s="26"/>
      <c r="BH1388" s="16"/>
      <c r="BI1388" s="41"/>
      <c r="BP1388" s="16" t="s">
        <v>5424</v>
      </c>
      <c r="BQ1388" s="16" t="s">
        <v>5425</v>
      </c>
      <c r="BR1388" s="16" t="s">
        <v>5426</v>
      </c>
      <c r="BT1388" s="16"/>
      <c r="CC1388" s="16"/>
      <c r="CF1388" s="16" t="s">
        <v>119</v>
      </c>
      <c r="CG1388" s="16" t="s">
        <v>3190</v>
      </c>
      <c r="CH1388" s="16" t="s">
        <v>5424</v>
      </c>
      <c r="CI1388" s="16" t="s">
        <v>5425</v>
      </c>
      <c r="CJ1388" s="16" t="s">
        <v>5427</v>
      </c>
      <c r="CK1388" s="16" t="s">
        <v>5428</v>
      </c>
      <c r="CL1388" s="16" t="s">
        <v>5423</v>
      </c>
      <c r="CM1388" s="16" t="s">
        <v>3210</v>
      </c>
      <c r="CN1388" s="16" t="s">
        <v>3517</v>
      </c>
      <c r="CO1388" s="16" t="s">
        <v>4170</v>
      </c>
      <c r="CS1388" s="19"/>
      <c r="CX1388" s="16"/>
      <c r="DA1388" s="16"/>
      <c r="DB1388" s="16"/>
      <c r="DC1388" s="16"/>
      <c r="DE1388" s="16"/>
      <c r="DI1388" s="19"/>
      <c r="DJ1388" s="16"/>
    </row>
    <row r="1389" spans="1:114" x14ac:dyDescent="0.35">
      <c r="A1389" s="16" t="s">
        <v>1183</v>
      </c>
      <c r="C1389" t="s">
        <v>5429</v>
      </c>
      <c r="D1389" s="32"/>
      <c r="E1389"/>
      <c r="F1389" s="16" t="s">
        <v>5861</v>
      </c>
      <c r="G1389" s="16"/>
      <c r="K1389" s="16"/>
      <c r="L1389" s="16"/>
      <c r="M1389" s="16">
        <f t="shared" si="52"/>
        <v>0</v>
      </c>
      <c r="N1389" s="20"/>
      <c r="O1389" s="16" t="s">
        <v>5840</v>
      </c>
      <c r="P1389" s="16"/>
      <c r="Q1389" s="16"/>
      <c r="R1389" s="16"/>
      <c r="S1389" s="16"/>
      <c r="T1389" s="16"/>
      <c r="U1389" s="16"/>
      <c r="V1389" s="16"/>
      <c r="AB1389" s="16"/>
      <c r="AL1389" s="16"/>
      <c r="AY1389" s="30"/>
      <c r="BC1389" s="26"/>
      <c r="BH1389" s="16"/>
      <c r="BI1389" s="41"/>
      <c r="BP1389" s="16" t="s">
        <v>5430</v>
      </c>
      <c r="BQ1389" s="16" t="s">
        <v>5431</v>
      </c>
      <c r="BR1389" s="16" t="s">
        <v>5432</v>
      </c>
      <c r="BT1389" s="16"/>
      <c r="CC1389" s="16"/>
      <c r="CF1389" s="16" t="s">
        <v>119</v>
      </c>
      <c r="CG1389" s="16" t="s">
        <v>3190</v>
      </c>
      <c r="CH1389" s="16" t="s">
        <v>5430</v>
      </c>
      <c r="CI1389" s="16" t="s">
        <v>5431</v>
      </c>
      <c r="CJ1389" s="16" t="s">
        <v>5433</v>
      </c>
      <c r="CK1389" s="16" t="s">
        <v>5434</v>
      </c>
      <c r="CL1389" s="16" t="s">
        <v>5429</v>
      </c>
      <c r="CM1389" s="16" t="s">
        <v>4041</v>
      </c>
      <c r="CN1389" s="16" t="s">
        <v>5435</v>
      </c>
      <c r="CO1389" s="16" t="s">
        <v>3475</v>
      </c>
      <c r="CS1389" s="19"/>
      <c r="CX1389" s="16"/>
      <c r="DA1389" s="16"/>
      <c r="DB1389" s="16"/>
      <c r="DC1389" s="16"/>
      <c r="DE1389" s="16"/>
      <c r="DI1389" s="19"/>
      <c r="DJ1389" s="16"/>
    </row>
    <row r="1390" spans="1:114" x14ac:dyDescent="0.35">
      <c r="A1390" s="16" t="s">
        <v>1183</v>
      </c>
      <c r="C1390" t="s">
        <v>5436</v>
      </c>
      <c r="D1390" s="32"/>
      <c r="E1390"/>
      <c r="F1390" s="16" t="s">
        <v>5861</v>
      </c>
      <c r="G1390" s="16"/>
      <c r="K1390" s="16"/>
      <c r="L1390" s="16"/>
      <c r="M1390" s="16">
        <f t="shared" si="52"/>
        <v>0</v>
      </c>
      <c r="N1390" s="20"/>
      <c r="O1390" s="16" t="s">
        <v>5840</v>
      </c>
      <c r="P1390" s="16"/>
      <c r="Q1390" s="16"/>
      <c r="R1390" s="16"/>
      <c r="S1390" s="16"/>
      <c r="T1390" s="16"/>
      <c r="U1390" s="16"/>
      <c r="V1390" s="16"/>
      <c r="AB1390" s="16"/>
      <c r="AL1390" s="16"/>
      <c r="AY1390" s="30"/>
      <c r="BC1390" s="26"/>
      <c r="BH1390" s="16"/>
      <c r="BI1390" s="41"/>
      <c r="BP1390" s="16" t="s">
        <v>5437</v>
      </c>
      <c r="BQ1390" s="16" t="s">
        <v>5438</v>
      </c>
      <c r="BR1390" s="16" t="s">
        <v>5439</v>
      </c>
      <c r="BT1390" s="16"/>
      <c r="CC1390" s="16"/>
      <c r="CF1390" s="16" t="s">
        <v>119</v>
      </c>
      <c r="CG1390" s="16" t="s">
        <v>3190</v>
      </c>
      <c r="CH1390" s="16" t="s">
        <v>5437</v>
      </c>
      <c r="CI1390" s="16" t="s">
        <v>5438</v>
      </c>
      <c r="CJ1390" s="16" t="s">
        <v>5440</v>
      </c>
      <c r="CK1390" s="16" t="s">
        <v>5441</v>
      </c>
      <c r="CL1390" s="16" t="s">
        <v>5436</v>
      </c>
      <c r="CM1390" s="16" t="s">
        <v>3746</v>
      </c>
      <c r="CN1390" s="16" t="s">
        <v>4517</v>
      </c>
      <c r="CO1390" s="16" t="s">
        <v>5442</v>
      </c>
      <c r="CS1390" s="19"/>
      <c r="CX1390" s="16"/>
      <c r="DA1390" s="16"/>
      <c r="DB1390" s="16"/>
      <c r="DC1390" s="16"/>
      <c r="DE1390" s="16"/>
      <c r="DI1390" s="19"/>
      <c r="DJ1390" s="16"/>
    </row>
    <row r="1391" spans="1:114" x14ac:dyDescent="0.35">
      <c r="A1391" s="16" t="s">
        <v>1183</v>
      </c>
      <c r="C1391" t="s">
        <v>5443</v>
      </c>
      <c r="D1391" s="32"/>
      <c r="E1391"/>
      <c r="F1391" s="16" t="s">
        <v>5861</v>
      </c>
      <c r="G1391" s="16"/>
      <c r="K1391" s="16"/>
      <c r="L1391" s="16"/>
      <c r="M1391" s="16">
        <f t="shared" si="52"/>
        <v>0</v>
      </c>
      <c r="N1391" s="20"/>
      <c r="O1391" s="16" t="s">
        <v>5840</v>
      </c>
      <c r="P1391" s="16"/>
      <c r="Q1391" s="16"/>
      <c r="R1391" s="16"/>
      <c r="S1391" s="16"/>
      <c r="T1391" s="16"/>
      <c r="U1391" s="16"/>
      <c r="V1391" s="16"/>
      <c r="AB1391" s="16"/>
      <c r="AL1391" s="16"/>
      <c r="AY1391" s="30"/>
      <c r="BC1391" s="26"/>
      <c r="BH1391" s="16"/>
      <c r="BI1391" s="41"/>
      <c r="BP1391" s="16" t="s">
        <v>5444</v>
      </c>
      <c r="BQ1391" s="16" t="s">
        <v>5445</v>
      </c>
      <c r="BR1391" s="16" t="s">
        <v>5446</v>
      </c>
      <c r="BT1391" s="16"/>
      <c r="CC1391" s="16"/>
      <c r="CF1391" s="16" t="s">
        <v>119</v>
      </c>
      <c r="CG1391" s="16" t="s">
        <v>3190</v>
      </c>
      <c r="CH1391" s="16" t="s">
        <v>5444</v>
      </c>
      <c r="CI1391" s="16" t="s">
        <v>5445</v>
      </c>
      <c r="CJ1391" s="16" t="s">
        <v>5447</v>
      </c>
      <c r="CK1391" s="16" t="s">
        <v>5448</v>
      </c>
      <c r="CL1391" s="16" t="s">
        <v>5443</v>
      </c>
      <c r="CM1391" s="16" t="s">
        <v>3396</v>
      </c>
      <c r="CN1391" s="16" t="s">
        <v>5449</v>
      </c>
      <c r="CO1391" s="16" t="s">
        <v>3430</v>
      </c>
      <c r="CS1391" s="19"/>
      <c r="CX1391" s="16"/>
      <c r="DA1391" s="16"/>
      <c r="DB1391" s="16"/>
      <c r="DC1391" s="16"/>
      <c r="DE1391" s="16"/>
      <c r="DI1391" s="19"/>
      <c r="DJ1391" s="16"/>
    </row>
    <row r="1392" spans="1:114" x14ac:dyDescent="0.35">
      <c r="A1392" s="16" t="s">
        <v>1183</v>
      </c>
      <c r="C1392" t="s">
        <v>5450</v>
      </c>
      <c r="D1392" s="32"/>
      <c r="E1392"/>
      <c r="F1392" s="16" t="s">
        <v>5861</v>
      </c>
      <c r="G1392" s="16"/>
      <c r="K1392" s="16"/>
      <c r="L1392" s="16"/>
      <c r="M1392" s="16">
        <f t="shared" si="52"/>
        <v>0</v>
      </c>
      <c r="N1392" s="20"/>
      <c r="O1392" s="16" t="s">
        <v>5840</v>
      </c>
      <c r="P1392" s="16"/>
      <c r="Q1392" s="16"/>
      <c r="R1392" s="16"/>
      <c r="S1392" s="16"/>
      <c r="T1392" s="16"/>
      <c r="U1392" s="16"/>
      <c r="V1392" s="16"/>
      <c r="AB1392" s="16"/>
      <c r="AL1392" s="16"/>
      <c r="AY1392" s="30"/>
      <c r="BC1392" s="26"/>
      <c r="BH1392" s="16"/>
      <c r="BI1392" s="41"/>
      <c r="BP1392" s="16" t="s">
        <v>5451</v>
      </c>
      <c r="BQ1392" s="16" t="s">
        <v>5452</v>
      </c>
      <c r="BR1392" s="16" t="s">
        <v>5453</v>
      </c>
      <c r="BT1392" s="16"/>
      <c r="CC1392" s="16"/>
      <c r="CF1392" s="16" t="s">
        <v>119</v>
      </c>
      <c r="CG1392" s="16" t="s">
        <v>3190</v>
      </c>
      <c r="CH1392" s="16" t="s">
        <v>5451</v>
      </c>
      <c r="CI1392" s="16" t="s">
        <v>5452</v>
      </c>
      <c r="CJ1392" s="16" t="s">
        <v>5454</v>
      </c>
      <c r="CK1392" s="16" t="s">
        <v>5455</v>
      </c>
      <c r="CL1392" s="16" t="s">
        <v>5450</v>
      </c>
      <c r="CM1392" s="16" t="s">
        <v>3585</v>
      </c>
      <c r="CN1392" s="16" t="s">
        <v>3380</v>
      </c>
      <c r="CO1392" s="16" t="s">
        <v>3313</v>
      </c>
      <c r="CS1392" s="19"/>
      <c r="CX1392" s="16"/>
      <c r="DA1392" s="16"/>
      <c r="DB1392" s="16"/>
      <c r="DC1392" s="16"/>
      <c r="DE1392" s="16"/>
      <c r="DI1392" s="19"/>
      <c r="DJ1392" s="16"/>
    </row>
    <row r="1393" spans="1:114" x14ac:dyDescent="0.35">
      <c r="A1393" s="16" t="s">
        <v>1183</v>
      </c>
      <c r="C1393" t="s">
        <v>5456</v>
      </c>
      <c r="D1393" s="32"/>
      <c r="E1393"/>
      <c r="F1393" s="16" t="s">
        <v>5861</v>
      </c>
      <c r="G1393" s="16"/>
      <c r="K1393" s="16"/>
      <c r="L1393" s="16"/>
      <c r="M1393" s="16">
        <f t="shared" si="52"/>
        <v>0</v>
      </c>
      <c r="N1393" s="20"/>
      <c r="O1393" s="16" t="s">
        <v>5840</v>
      </c>
      <c r="P1393" s="16"/>
      <c r="Q1393" s="16"/>
      <c r="R1393" s="16"/>
      <c r="S1393" s="16"/>
      <c r="T1393" s="16"/>
      <c r="U1393" s="16"/>
      <c r="V1393" s="16"/>
      <c r="AB1393" s="16"/>
      <c r="AL1393" s="16"/>
      <c r="AY1393" s="30"/>
      <c r="BC1393" s="26"/>
      <c r="BH1393" s="16"/>
      <c r="BI1393" s="41"/>
      <c r="BP1393" s="16" t="s">
        <v>5457</v>
      </c>
      <c r="BQ1393" s="16" t="s">
        <v>5458</v>
      </c>
      <c r="BR1393" s="16" t="s">
        <v>5459</v>
      </c>
      <c r="BT1393" s="16"/>
      <c r="CC1393" s="16"/>
      <c r="CF1393" s="16" t="s">
        <v>119</v>
      </c>
      <c r="CG1393" s="16" t="s">
        <v>3190</v>
      </c>
      <c r="CH1393" s="16" t="s">
        <v>5457</v>
      </c>
      <c r="CI1393" s="16" t="s">
        <v>5458</v>
      </c>
      <c r="CJ1393" s="16" t="s">
        <v>6140</v>
      </c>
      <c r="CK1393" s="16" t="s">
        <v>5460</v>
      </c>
      <c r="CL1393" s="16" t="s">
        <v>5456</v>
      </c>
      <c r="CM1393" s="16" t="s">
        <v>3218</v>
      </c>
      <c r="CN1393" s="16" t="s">
        <v>3219</v>
      </c>
      <c r="CO1393" s="16" t="s">
        <v>5461</v>
      </c>
      <c r="CS1393" s="19"/>
      <c r="CX1393" s="16"/>
      <c r="DA1393" s="16"/>
      <c r="DB1393" s="16"/>
      <c r="DC1393" s="16"/>
      <c r="DE1393" s="16"/>
      <c r="DI1393" s="19"/>
      <c r="DJ1393" s="16"/>
    </row>
    <row r="1394" spans="1:114" x14ac:dyDescent="0.35">
      <c r="A1394" s="16" t="s">
        <v>1183</v>
      </c>
      <c r="C1394" t="s">
        <v>5462</v>
      </c>
      <c r="D1394" s="32"/>
      <c r="E1394"/>
      <c r="F1394" s="16" t="s">
        <v>5861</v>
      </c>
      <c r="G1394" s="16"/>
      <c r="K1394" s="16"/>
      <c r="L1394" s="16"/>
      <c r="M1394" s="16">
        <f t="shared" si="52"/>
        <v>0</v>
      </c>
      <c r="N1394" s="20"/>
      <c r="O1394" s="16" t="s">
        <v>5840</v>
      </c>
      <c r="P1394" s="16"/>
      <c r="Q1394" s="16"/>
      <c r="R1394" s="16"/>
      <c r="S1394" s="16"/>
      <c r="T1394" s="16"/>
      <c r="U1394" s="16"/>
      <c r="V1394" s="16"/>
      <c r="AB1394" s="16"/>
      <c r="AL1394" s="16"/>
      <c r="AY1394" s="30"/>
      <c r="BC1394" s="26"/>
      <c r="BH1394" s="16"/>
      <c r="BI1394" s="41"/>
      <c r="BP1394" s="16" t="s">
        <v>5463</v>
      </c>
      <c r="BQ1394" s="16" t="s">
        <v>5464</v>
      </c>
      <c r="BR1394" s="16" t="s">
        <v>5465</v>
      </c>
      <c r="BT1394" s="16"/>
      <c r="CC1394" s="16"/>
      <c r="CF1394" s="16" t="s">
        <v>119</v>
      </c>
      <c r="CG1394" s="16" t="s">
        <v>3190</v>
      </c>
      <c r="CH1394" s="16" t="s">
        <v>5463</v>
      </c>
      <c r="CI1394" s="16" t="s">
        <v>5464</v>
      </c>
      <c r="CJ1394" s="16" t="s">
        <v>5466</v>
      </c>
      <c r="CK1394" s="16" t="s">
        <v>5467</v>
      </c>
      <c r="CL1394" s="16" t="s">
        <v>5462</v>
      </c>
      <c r="CM1394" s="16" t="s">
        <v>3739</v>
      </c>
      <c r="CN1394" s="16" t="s">
        <v>3269</v>
      </c>
      <c r="CO1394" s="16" t="s">
        <v>3313</v>
      </c>
      <c r="CS1394" s="19"/>
      <c r="CX1394" s="16"/>
      <c r="DA1394" s="16"/>
      <c r="DB1394" s="16"/>
      <c r="DC1394" s="16"/>
      <c r="DE1394" s="16"/>
      <c r="DI1394" s="19"/>
      <c r="DJ1394" s="16"/>
    </row>
    <row r="1395" spans="1:114" x14ac:dyDescent="0.35">
      <c r="A1395" s="16" t="s">
        <v>1183</v>
      </c>
      <c r="C1395" t="s">
        <v>5468</v>
      </c>
      <c r="D1395" s="32"/>
      <c r="E1395"/>
      <c r="F1395" s="16" t="s">
        <v>5861</v>
      </c>
      <c r="G1395" s="16"/>
      <c r="K1395" s="16"/>
      <c r="L1395" s="16"/>
      <c r="M1395" s="16">
        <f t="shared" si="52"/>
        <v>0</v>
      </c>
      <c r="N1395" s="20"/>
      <c r="O1395" s="16" t="s">
        <v>5840</v>
      </c>
      <c r="P1395" s="16"/>
      <c r="Q1395" s="16"/>
      <c r="R1395" s="16"/>
      <c r="S1395" s="16"/>
      <c r="T1395" s="16"/>
      <c r="U1395" s="16"/>
      <c r="V1395" s="16"/>
      <c r="AB1395" s="16"/>
      <c r="AL1395" s="16"/>
      <c r="AY1395" s="30"/>
      <c r="BC1395" s="26"/>
      <c r="BH1395" s="16"/>
      <c r="BI1395" s="41"/>
      <c r="BP1395" s="16" t="s">
        <v>5469</v>
      </c>
      <c r="BQ1395" s="16" t="s">
        <v>5470</v>
      </c>
      <c r="BR1395" s="16" t="s">
        <v>5471</v>
      </c>
      <c r="BT1395" s="16"/>
      <c r="CC1395" s="16"/>
      <c r="CF1395" s="16" t="s">
        <v>119</v>
      </c>
      <c r="CG1395" s="16" t="s">
        <v>3190</v>
      </c>
      <c r="CH1395" s="16" t="s">
        <v>5469</v>
      </c>
      <c r="CI1395" s="16" t="s">
        <v>5470</v>
      </c>
      <c r="CJ1395" s="16" t="s">
        <v>5472</v>
      </c>
      <c r="CK1395" s="16" t="s">
        <v>5473</v>
      </c>
      <c r="CL1395" s="16" t="s">
        <v>5468</v>
      </c>
      <c r="CM1395" s="16" t="s">
        <v>3396</v>
      </c>
      <c r="CN1395" s="16" t="s">
        <v>3397</v>
      </c>
      <c r="CO1395" s="16" t="s">
        <v>3496</v>
      </c>
      <c r="CS1395" s="19"/>
      <c r="CX1395" s="16"/>
      <c r="DA1395" s="16"/>
      <c r="DB1395" s="16"/>
      <c r="DC1395" s="16"/>
      <c r="DE1395" s="16"/>
      <c r="DI1395" s="19"/>
      <c r="DJ1395" s="16"/>
    </row>
    <row r="1396" spans="1:114" x14ac:dyDescent="0.35">
      <c r="A1396" s="16" t="s">
        <v>1183</v>
      </c>
      <c r="C1396" t="s">
        <v>5474</v>
      </c>
      <c r="D1396" s="32"/>
      <c r="E1396"/>
      <c r="F1396" s="16" t="s">
        <v>5861</v>
      </c>
      <c r="G1396" s="16"/>
      <c r="K1396" s="16"/>
      <c r="L1396" s="16"/>
      <c r="M1396" s="16">
        <f t="shared" si="52"/>
        <v>0</v>
      </c>
      <c r="N1396" s="20"/>
      <c r="O1396" s="16" t="s">
        <v>5840</v>
      </c>
      <c r="P1396" s="16"/>
      <c r="Q1396" s="16"/>
      <c r="R1396" s="16"/>
      <c r="S1396" s="16"/>
      <c r="T1396" s="16"/>
      <c r="U1396" s="16"/>
      <c r="V1396" s="16"/>
      <c r="AB1396" s="16"/>
      <c r="AL1396" s="16"/>
      <c r="AY1396" s="30"/>
      <c r="BC1396" s="26"/>
      <c r="BH1396" s="16"/>
      <c r="BI1396" s="41"/>
      <c r="BP1396" s="16" t="s">
        <v>5475</v>
      </c>
      <c r="BQ1396" s="16" t="s">
        <v>5476</v>
      </c>
      <c r="BR1396" s="16" t="s">
        <v>5477</v>
      </c>
      <c r="BT1396" s="16"/>
      <c r="CC1396" s="16"/>
      <c r="CF1396" s="16" t="s">
        <v>119</v>
      </c>
      <c r="CG1396" s="16" t="s">
        <v>3190</v>
      </c>
      <c r="CH1396" s="16" t="s">
        <v>5475</v>
      </c>
      <c r="CI1396" s="16" t="s">
        <v>5476</v>
      </c>
      <c r="CJ1396" s="16" t="s">
        <v>5478</v>
      </c>
      <c r="CK1396" s="16" t="s">
        <v>5479</v>
      </c>
      <c r="CL1396" s="16" t="s">
        <v>5474</v>
      </c>
      <c r="CM1396" s="16" t="s">
        <v>3311</v>
      </c>
      <c r="CN1396" s="16" t="s">
        <v>5480</v>
      </c>
      <c r="CO1396" s="16" t="s">
        <v>5481</v>
      </c>
      <c r="CS1396" s="19"/>
      <c r="CX1396" s="16"/>
      <c r="DA1396" s="16"/>
      <c r="DB1396" s="16"/>
      <c r="DC1396" s="16"/>
      <c r="DE1396" s="16"/>
      <c r="DI1396" s="19"/>
      <c r="DJ1396" s="16"/>
    </row>
    <row r="1397" spans="1:114" x14ac:dyDescent="0.35">
      <c r="A1397" s="16" t="s">
        <v>1183</v>
      </c>
      <c r="C1397" t="s">
        <v>5482</v>
      </c>
      <c r="D1397" s="32"/>
      <c r="E1397"/>
      <c r="F1397" s="16" t="s">
        <v>5861</v>
      </c>
      <c r="G1397" s="16"/>
      <c r="K1397" s="16"/>
      <c r="L1397" s="16"/>
      <c r="M1397" s="16">
        <f t="shared" si="52"/>
        <v>0</v>
      </c>
      <c r="N1397" s="20"/>
      <c r="O1397" s="16" t="s">
        <v>5840</v>
      </c>
      <c r="P1397" s="16"/>
      <c r="Q1397" s="16"/>
      <c r="R1397" s="16"/>
      <c r="S1397" s="16"/>
      <c r="T1397" s="16"/>
      <c r="U1397" s="16"/>
      <c r="V1397" s="16"/>
      <c r="AB1397" s="16"/>
      <c r="AL1397" s="16"/>
      <c r="AY1397" s="30"/>
      <c r="BC1397" s="26"/>
      <c r="BH1397" s="16"/>
      <c r="BI1397" s="41"/>
      <c r="BP1397" s="16" t="s">
        <v>5483</v>
      </c>
      <c r="BQ1397" s="16" t="s">
        <v>5484</v>
      </c>
      <c r="BR1397" s="16" t="s">
        <v>5485</v>
      </c>
      <c r="BT1397" s="16"/>
      <c r="CC1397" s="16"/>
      <c r="CF1397" s="16" t="s">
        <v>119</v>
      </c>
      <c r="CG1397" s="16" t="s">
        <v>3190</v>
      </c>
      <c r="CH1397" s="16" t="s">
        <v>5483</v>
      </c>
      <c r="CI1397" s="16" t="s">
        <v>5484</v>
      </c>
      <c r="CJ1397" s="16" t="s">
        <v>5486</v>
      </c>
      <c r="CK1397" s="16" t="s">
        <v>5487</v>
      </c>
      <c r="CL1397" s="16" t="s">
        <v>5482</v>
      </c>
      <c r="CM1397" s="16" t="s">
        <v>3561</v>
      </c>
      <c r="CN1397" s="16" t="s">
        <v>5488</v>
      </c>
      <c r="CO1397" s="16" t="s">
        <v>3194</v>
      </c>
      <c r="CS1397" s="19"/>
      <c r="CX1397" s="16"/>
      <c r="DA1397" s="16"/>
      <c r="DB1397" s="16"/>
      <c r="DC1397" s="16"/>
      <c r="DE1397" s="16"/>
      <c r="DI1397" s="19"/>
      <c r="DJ1397" s="16"/>
    </row>
    <row r="1398" spans="1:114" x14ac:dyDescent="0.35">
      <c r="A1398" s="16" t="s">
        <v>1183</v>
      </c>
      <c r="C1398" t="s">
        <v>5489</v>
      </c>
      <c r="D1398" s="32"/>
      <c r="E1398"/>
      <c r="F1398" s="16" t="s">
        <v>5861</v>
      </c>
      <c r="G1398" s="16"/>
      <c r="K1398" s="16"/>
      <c r="L1398" s="16"/>
      <c r="M1398" s="16">
        <f t="shared" si="52"/>
        <v>0</v>
      </c>
      <c r="N1398" s="20"/>
      <c r="O1398" s="16" t="s">
        <v>5840</v>
      </c>
      <c r="P1398" s="16"/>
      <c r="Q1398" s="16"/>
      <c r="R1398" s="16"/>
      <c r="S1398" s="16"/>
      <c r="T1398" s="16"/>
      <c r="U1398" s="16"/>
      <c r="V1398" s="16"/>
      <c r="AB1398" s="16"/>
      <c r="AL1398" s="16"/>
      <c r="AY1398" s="30"/>
      <c r="BC1398" s="26"/>
      <c r="BH1398" s="16"/>
      <c r="BI1398" s="41"/>
      <c r="BP1398" s="16" t="s">
        <v>5490</v>
      </c>
      <c r="BQ1398" s="16" t="s">
        <v>5491</v>
      </c>
      <c r="BR1398" s="16" t="s">
        <v>5492</v>
      </c>
      <c r="BT1398" s="16"/>
      <c r="CC1398" s="16"/>
      <c r="CF1398" s="16" t="s">
        <v>119</v>
      </c>
      <c r="CG1398" s="16" t="s">
        <v>3190</v>
      </c>
      <c r="CH1398" s="16" t="s">
        <v>5490</v>
      </c>
      <c r="CI1398" s="16" t="s">
        <v>5491</v>
      </c>
      <c r="CJ1398" s="16" t="s">
        <v>5493</v>
      </c>
      <c r="CK1398" s="16" t="s">
        <v>5494</v>
      </c>
      <c r="CL1398" s="16" t="s">
        <v>5489</v>
      </c>
      <c r="CM1398" s="16" t="s">
        <v>3253</v>
      </c>
      <c r="CN1398" s="16" t="s">
        <v>5495</v>
      </c>
      <c r="CO1398" s="16" t="s">
        <v>4016</v>
      </c>
      <c r="CS1398" s="19"/>
      <c r="CX1398" s="16"/>
      <c r="DA1398" s="16"/>
      <c r="DB1398" s="16"/>
      <c r="DC1398" s="16"/>
      <c r="DE1398" s="16"/>
      <c r="DI1398" s="19"/>
      <c r="DJ1398" s="16"/>
    </row>
    <row r="1399" spans="1:114" x14ac:dyDescent="0.35">
      <c r="A1399" s="16" t="s">
        <v>1183</v>
      </c>
      <c r="C1399" t="s">
        <v>5496</v>
      </c>
      <c r="D1399" s="32"/>
      <c r="E1399"/>
      <c r="F1399" s="16" t="s">
        <v>5861</v>
      </c>
      <c r="G1399" s="16"/>
      <c r="K1399" s="16"/>
      <c r="L1399" s="16"/>
      <c r="M1399" s="16">
        <f t="shared" si="52"/>
        <v>0</v>
      </c>
      <c r="N1399" s="20"/>
      <c r="O1399" s="16" t="s">
        <v>5840</v>
      </c>
      <c r="P1399" s="16"/>
      <c r="Q1399" s="16"/>
      <c r="R1399" s="16"/>
      <c r="S1399" s="16"/>
      <c r="T1399" s="16"/>
      <c r="U1399" s="16"/>
      <c r="V1399" s="16"/>
      <c r="AB1399" s="16"/>
      <c r="AL1399" s="16"/>
      <c r="AY1399" s="30"/>
      <c r="BC1399" s="26"/>
      <c r="BH1399" s="16"/>
      <c r="BI1399" s="41"/>
      <c r="BP1399" s="16" t="s">
        <v>5497</v>
      </c>
      <c r="BQ1399" s="16" t="s">
        <v>5498</v>
      </c>
      <c r="BR1399" s="16" t="s">
        <v>5499</v>
      </c>
      <c r="BT1399" s="16"/>
      <c r="CC1399" s="16"/>
      <c r="CF1399" s="16" t="s">
        <v>119</v>
      </c>
      <c r="CG1399" s="16" t="s">
        <v>3190</v>
      </c>
      <c r="CH1399" s="16" t="s">
        <v>5497</v>
      </c>
      <c r="CI1399" s="16" t="s">
        <v>5498</v>
      </c>
      <c r="CJ1399" s="16" t="s">
        <v>5500</v>
      </c>
      <c r="CK1399" s="16" t="s">
        <v>5501</v>
      </c>
      <c r="CL1399" s="16" t="s">
        <v>5496</v>
      </c>
      <c r="CM1399" s="16" t="s">
        <v>3486</v>
      </c>
      <c r="CN1399" s="16" t="s">
        <v>3822</v>
      </c>
      <c r="CO1399" s="16" t="s">
        <v>3343</v>
      </c>
      <c r="CS1399" s="19"/>
      <c r="CX1399" s="16"/>
      <c r="DA1399" s="16"/>
      <c r="DB1399" s="16"/>
      <c r="DC1399" s="16"/>
      <c r="DE1399" s="16"/>
      <c r="DI1399" s="19"/>
      <c r="DJ1399" s="16"/>
    </row>
    <row r="1400" spans="1:114" x14ac:dyDescent="0.35">
      <c r="A1400" s="16" t="s">
        <v>1183</v>
      </c>
      <c r="C1400" t="s">
        <v>5502</v>
      </c>
      <c r="D1400" s="32"/>
      <c r="E1400"/>
      <c r="F1400" s="16" t="s">
        <v>5861</v>
      </c>
      <c r="G1400" s="16"/>
      <c r="K1400" s="16"/>
      <c r="L1400" s="16"/>
      <c r="M1400" s="16">
        <f t="shared" si="52"/>
        <v>0</v>
      </c>
      <c r="N1400" s="20"/>
      <c r="O1400" s="16" t="s">
        <v>5840</v>
      </c>
      <c r="P1400" s="16"/>
      <c r="Q1400" s="16"/>
      <c r="R1400" s="16"/>
      <c r="S1400" s="16"/>
      <c r="T1400" s="16"/>
      <c r="U1400" s="16"/>
      <c r="V1400" s="16"/>
      <c r="AB1400" s="16"/>
      <c r="AL1400" s="16"/>
      <c r="AY1400" s="30"/>
      <c r="BC1400" s="26"/>
      <c r="BH1400" s="16"/>
      <c r="BI1400" s="41"/>
      <c r="BP1400" s="16" t="s">
        <v>5503</v>
      </c>
      <c r="BQ1400" s="16" t="s">
        <v>5504</v>
      </c>
      <c r="BR1400" s="16" t="s">
        <v>5505</v>
      </c>
      <c r="BT1400" s="16"/>
      <c r="CC1400" s="16"/>
      <c r="CF1400" s="16" t="s">
        <v>119</v>
      </c>
      <c r="CG1400" s="16" t="s">
        <v>3190</v>
      </c>
      <c r="CH1400" s="16" t="s">
        <v>5503</v>
      </c>
      <c r="CI1400" s="16" t="s">
        <v>5504</v>
      </c>
      <c r="CJ1400" s="16" t="s">
        <v>5506</v>
      </c>
      <c r="CK1400" s="16" t="s">
        <v>5507</v>
      </c>
      <c r="CL1400" s="16" t="s">
        <v>5502</v>
      </c>
      <c r="CM1400" s="16" t="s">
        <v>3714</v>
      </c>
      <c r="CN1400" s="16" t="s">
        <v>5508</v>
      </c>
      <c r="CO1400" s="16" t="s">
        <v>3279</v>
      </c>
      <c r="CS1400" s="19"/>
      <c r="CX1400" s="16"/>
      <c r="DA1400" s="16"/>
      <c r="DB1400" s="16"/>
      <c r="DC1400" s="16"/>
      <c r="DE1400" s="16"/>
      <c r="DI1400" s="19"/>
      <c r="DJ1400" s="16"/>
    </row>
    <row r="1401" spans="1:114" x14ac:dyDescent="0.35">
      <c r="A1401" s="16" t="s">
        <v>1183</v>
      </c>
      <c r="C1401" t="s">
        <v>5509</v>
      </c>
      <c r="D1401" s="32"/>
      <c r="E1401"/>
      <c r="F1401" s="16" t="s">
        <v>5861</v>
      </c>
      <c r="G1401" s="16"/>
      <c r="K1401" s="16"/>
      <c r="L1401" s="16"/>
      <c r="M1401" s="16">
        <f t="shared" si="52"/>
        <v>0</v>
      </c>
      <c r="N1401" s="20"/>
      <c r="O1401" s="16" t="s">
        <v>5840</v>
      </c>
      <c r="P1401" s="16"/>
      <c r="Q1401" s="16"/>
      <c r="R1401" s="16"/>
      <c r="S1401" s="16"/>
      <c r="T1401" s="16"/>
      <c r="U1401" s="16"/>
      <c r="V1401" s="16"/>
      <c r="AB1401" s="16"/>
      <c r="AL1401" s="16"/>
      <c r="AY1401" s="30"/>
      <c r="BC1401" s="26"/>
      <c r="BH1401" s="16"/>
      <c r="BI1401" s="41"/>
      <c r="BP1401" s="16" t="s">
        <v>5510</v>
      </c>
      <c r="BQ1401" s="16" t="s">
        <v>5511</v>
      </c>
      <c r="BR1401" s="16" t="s">
        <v>5512</v>
      </c>
      <c r="BT1401" s="16"/>
      <c r="CC1401" s="16"/>
      <c r="CF1401" s="16" t="s">
        <v>119</v>
      </c>
      <c r="CG1401" s="16" t="s">
        <v>3190</v>
      </c>
      <c r="CH1401" s="16" t="s">
        <v>5510</v>
      </c>
      <c r="CI1401" s="16" t="s">
        <v>5511</v>
      </c>
      <c r="CJ1401" s="16" t="s">
        <v>6141</v>
      </c>
      <c r="CK1401" s="16" t="s">
        <v>5513</v>
      </c>
      <c r="CL1401" s="16" t="s">
        <v>5509</v>
      </c>
      <c r="CM1401" s="16" t="s">
        <v>3319</v>
      </c>
      <c r="CN1401" s="16" t="s">
        <v>3849</v>
      </c>
      <c r="CO1401" s="16" t="s">
        <v>4796</v>
      </c>
      <c r="CS1401" s="19"/>
      <c r="CX1401" s="16"/>
      <c r="DA1401" s="16"/>
      <c r="DB1401" s="16"/>
      <c r="DC1401" s="16"/>
      <c r="DE1401" s="16"/>
      <c r="DI1401" s="19"/>
      <c r="DJ1401" s="16"/>
    </row>
    <row r="1402" spans="1:114" x14ac:dyDescent="0.35">
      <c r="A1402" s="16" t="s">
        <v>1183</v>
      </c>
      <c r="C1402" t="s">
        <v>5514</v>
      </c>
      <c r="D1402" s="32"/>
      <c r="E1402"/>
      <c r="F1402" s="16" t="s">
        <v>5861</v>
      </c>
      <c r="G1402" s="16"/>
      <c r="K1402" s="16"/>
      <c r="L1402" s="16"/>
      <c r="M1402" s="16">
        <f t="shared" si="52"/>
        <v>0</v>
      </c>
      <c r="N1402" s="20"/>
      <c r="O1402" s="16" t="s">
        <v>5840</v>
      </c>
      <c r="P1402" s="16"/>
      <c r="Q1402" s="16"/>
      <c r="R1402" s="16"/>
      <c r="S1402" s="16"/>
      <c r="T1402" s="16"/>
      <c r="U1402" s="16"/>
      <c r="V1402" s="16"/>
      <c r="AB1402" s="16"/>
      <c r="AL1402" s="16"/>
      <c r="AY1402" s="30"/>
      <c r="BC1402" s="26"/>
      <c r="BH1402" s="16"/>
      <c r="BI1402" s="41"/>
      <c r="BP1402" s="16" t="s">
        <v>5515</v>
      </c>
      <c r="BQ1402" s="16" t="s">
        <v>5516</v>
      </c>
      <c r="BR1402" s="16" t="s">
        <v>5517</v>
      </c>
      <c r="BT1402" s="16"/>
      <c r="CC1402" s="16"/>
      <c r="CF1402" s="16" t="s">
        <v>119</v>
      </c>
      <c r="CG1402" s="16" t="s">
        <v>3190</v>
      </c>
      <c r="CH1402" s="16" t="s">
        <v>5515</v>
      </c>
      <c r="CI1402" s="16" t="s">
        <v>5516</v>
      </c>
      <c r="CJ1402" s="16" t="s">
        <v>5518</v>
      </c>
      <c r="CK1402" s="16" t="s">
        <v>5519</v>
      </c>
      <c r="CL1402" s="16" t="s">
        <v>5514</v>
      </c>
      <c r="CM1402" s="16" t="s">
        <v>5354</v>
      </c>
      <c r="CN1402" s="16" t="s">
        <v>4189</v>
      </c>
      <c r="CO1402" s="16" t="s">
        <v>3270</v>
      </c>
      <c r="CS1402" s="19"/>
      <c r="CX1402" s="16"/>
      <c r="DA1402" s="16"/>
      <c r="DB1402" s="16"/>
      <c r="DC1402" s="16"/>
      <c r="DE1402" s="16"/>
      <c r="DI1402" s="19"/>
      <c r="DJ1402" s="16"/>
    </row>
    <row r="1403" spans="1:114" x14ac:dyDescent="0.35">
      <c r="A1403" s="16" t="s">
        <v>1183</v>
      </c>
      <c r="C1403" t="s">
        <v>5520</v>
      </c>
      <c r="D1403" s="32"/>
      <c r="E1403"/>
      <c r="F1403" s="16" t="s">
        <v>5861</v>
      </c>
      <c r="G1403" s="16"/>
      <c r="K1403" s="16"/>
      <c r="L1403" s="16"/>
      <c r="M1403" s="16">
        <f t="shared" si="52"/>
        <v>0</v>
      </c>
      <c r="N1403" s="20"/>
      <c r="O1403" s="16" t="s">
        <v>5840</v>
      </c>
      <c r="P1403" s="16"/>
      <c r="Q1403" s="16"/>
      <c r="R1403" s="16"/>
      <c r="S1403" s="16"/>
      <c r="T1403" s="16"/>
      <c r="U1403" s="16"/>
      <c r="V1403" s="16"/>
      <c r="AB1403" s="16"/>
      <c r="AL1403" s="16"/>
      <c r="AY1403" s="30"/>
      <c r="BC1403" s="26"/>
      <c r="BH1403" s="16"/>
      <c r="BI1403" s="41"/>
      <c r="BP1403" s="16" t="s">
        <v>5521</v>
      </c>
      <c r="BQ1403" s="16" t="s">
        <v>5522</v>
      </c>
      <c r="BR1403" s="16" t="s">
        <v>5523</v>
      </c>
      <c r="BT1403" s="16"/>
      <c r="CC1403" s="16"/>
      <c r="CF1403" s="16" t="s">
        <v>119</v>
      </c>
      <c r="CG1403" s="16" t="s">
        <v>3190</v>
      </c>
      <c r="CH1403" s="16" t="s">
        <v>5521</v>
      </c>
      <c r="CI1403" s="16" t="s">
        <v>5522</v>
      </c>
      <c r="CJ1403" s="16" t="s">
        <v>5524</v>
      </c>
      <c r="CK1403" s="16" t="s">
        <v>5525</v>
      </c>
      <c r="CL1403" s="16" t="s">
        <v>5520</v>
      </c>
      <c r="CM1403" s="16" t="s">
        <v>3357</v>
      </c>
      <c r="CN1403" s="16" t="s">
        <v>3219</v>
      </c>
      <c r="CO1403" s="16" t="s">
        <v>3983</v>
      </c>
      <c r="CS1403" s="19"/>
      <c r="CX1403" s="16"/>
      <c r="DA1403" s="16"/>
      <c r="DB1403" s="16"/>
      <c r="DC1403" s="16"/>
      <c r="DE1403" s="16"/>
      <c r="DI1403" s="19"/>
      <c r="DJ1403" s="16"/>
    </row>
    <row r="1404" spans="1:114" x14ac:dyDescent="0.35">
      <c r="A1404" s="16" t="s">
        <v>1183</v>
      </c>
      <c r="C1404" t="s">
        <v>5526</v>
      </c>
      <c r="D1404" s="32"/>
      <c r="E1404"/>
      <c r="F1404" s="16" t="s">
        <v>5861</v>
      </c>
      <c r="G1404" s="16"/>
      <c r="K1404" s="16"/>
      <c r="L1404" s="16"/>
      <c r="M1404" s="16">
        <f t="shared" si="52"/>
        <v>0</v>
      </c>
      <c r="N1404" s="20"/>
      <c r="O1404" s="16" t="s">
        <v>5840</v>
      </c>
      <c r="P1404" s="16"/>
      <c r="Q1404" s="16"/>
      <c r="R1404" s="16"/>
      <c r="S1404" s="16"/>
      <c r="T1404" s="16"/>
      <c r="U1404" s="16"/>
      <c r="V1404" s="16"/>
      <c r="AB1404" s="16"/>
      <c r="AL1404" s="16"/>
      <c r="AY1404" s="30"/>
      <c r="BC1404" s="26"/>
      <c r="BH1404" s="16"/>
      <c r="BI1404" s="41"/>
      <c r="BP1404" s="16" t="s">
        <v>5527</v>
      </c>
      <c r="BQ1404" s="16" t="s">
        <v>5528</v>
      </c>
      <c r="BR1404" s="16" t="s">
        <v>5529</v>
      </c>
      <c r="BT1404" s="16"/>
      <c r="CC1404" s="16"/>
      <c r="CF1404" s="16" t="s">
        <v>119</v>
      </c>
      <c r="CG1404" s="16" t="s">
        <v>3190</v>
      </c>
      <c r="CH1404" s="16" t="s">
        <v>5527</v>
      </c>
      <c r="CI1404" s="16" t="s">
        <v>5528</v>
      </c>
      <c r="CJ1404" s="16" t="s">
        <v>5530</v>
      </c>
      <c r="CK1404" s="16" t="s">
        <v>5531</v>
      </c>
      <c r="CL1404" s="16" t="s">
        <v>5526</v>
      </c>
      <c r="CM1404" s="16" t="s">
        <v>3920</v>
      </c>
      <c r="CN1404" s="16" t="s">
        <v>3635</v>
      </c>
      <c r="CO1404" s="16" t="s">
        <v>5532</v>
      </c>
      <c r="CS1404" s="19"/>
      <c r="CX1404" s="16"/>
      <c r="DA1404" s="16"/>
      <c r="DB1404" s="16"/>
      <c r="DC1404" s="16"/>
      <c r="DE1404" s="16"/>
      <c r="DI1404" s="19"/>
      <c r="DJ1404" s="16"/>
    </row>
    <row r="1405" spans="1:114" x14ac:dyDescent="0.35">
      <c r="A1405" s="16" t="s">
        <v>1183</v>
      </c>
      <c r="C1405" t="s">
        <v>5533</v>
      </c>
      <c r="D1405" s="32"/>
      <c r="E1405"/>
      <c r="F1405" s="16" t="s">
        <v>5861</v>
      </c>
      <c r="G1405" s="16"/>
      <c r="K1405" s="16"/>
      <c r="L1405" s="16"/>
      <c r="M1405" s="16">
        <f t="shared" si="52"/>
        <v>0</v>
      </c>
      <c r="N1405" s="20"/>
      <c r="O1405" s="16" t="s">
        <v>5840</v>
      </c>
      <c r="P1405" s="16"/>
      <c r="Q1405" s="16"/>
      <c r="R1405" s="16"/>
      <c r="S1405" s="16"/>
      <c r="T1405" s="16"/>
      <c r="U1405" s="16"/>
      <c r="V1405" s="16"/>
      <c r="AB1405" s="16"/>
      <c r="AL1405" s="16"/>
      <c r="AY1405" s="30"/>
      <c r="BC1405" s="26"/>
      <c r="BH1405" s="16"/>
      <c r="BI1405" s="41"/>
      <c r="BP1405" s="16" t="s">
        <v>5534</v>
      </c>
      <c r="BQ1405" s="16" t="s">
        <v>5535</v>
      </c>
      <c r="BR1405" s="16" t="s">
        <v>5536</v>
      </c>
      <c r="BT1405" s="16"/>
      <c r="CC1405" s="16"/>
      <c r="CF1405" s="16" t="s">
        <v>119</v>
      </c>
      <c r="CG1405" s="16" t="s">
        <v>3190</v>
      </c>
      <c r="CH1405" s="16" t="s">
        <v>5534</v>
      </c>
      <c r="CI1405" s="16" t="s">
        <v>5535</v>
      </c>
      <c r="CJ1405" s="16" t="s">
        <v>5537</v>
      </c>
      <c r="CK1405" s="16" t="s">
        <v>5538</v>
      </c>
      <c r="CL1405" s="16" t="s">
        <v>5533</v>
      </c>
      <c r="CM1405" s="16" t="s">
        <v>3714</v>
      </c>
      <c r="CN1405" s="16" t="s">
        <v>3681</v>
      </c>
      <c r="CO1405" s="16" t="s">
        <v>3237</v>
      </c>
      <c r="CS1405" s="19"/>
      <c r="CX1405" s="16"/>
      <c r="DA1405" s="16"/>
      <c r="DB1405" s="16"/>
      <c r="DC1405" s="16"/>
      <c r="DE1405" s="16"/>
      <c r="DI1405" s="19"/>
      <c r="DJ1405" s="16"/>
    </row>
    <row r="1406" spans="1:114" x14ac:dyDescent="0.35">
      <c r="A1406" s="16" t="s">
        <v>1183</v>
      </c>
      <c r="C1406" t="s">
        <v>5539</v>
      </c>
      <c r="D1406" s="32"/>
      <c r="E1406"/>
      <c r="F1406" s="16" t="s">
        <v>5861</v>
      </c>
      <c r="G1406" s="16"/>
      <c r="K1406" s="16"/>
      <c r="L1406" s="16"/>
      <c r="M1406" s="16">
        <f t="shared" si="52"/>
        <v>0</v>
      </c>
      <c r="N1406" s="20"/>
      <c r="O1406" s="16" t="s">
        <v>5840</v>
      </c>
      <c r="P1406" s="16"/>
      <c r="Q1406" s="16"/>
      <c r="R1406" s="16"/>
      <c r="S1406" s="16"/>
      <c r="T1406" s="16"/>
      <c r="U1406" s="16"/>
      <c r="V1406" s="16"/>
      <c r="AB1406" s="16"/>
      <c r="AL1406" s="16"/>
      <c r="AY1406" s="30"/>
      <c r="BC1406" s="26"/>
      <c r="BH1406" s="16"/>
      <c r="BI1406" s="41"/>
      <c r="BP1406" s="16" t="s">
        <v>5540</v>
      </c>
      <c r="BQ1406" s="16" t="s">
        <v>5541</v>
      </c>
      <c r="BR1406" s="16" t="s">
        <v>5542</v>
      </c>
      <c r="BT1406" s="16"/>
      <c r="CC1406" s="16"/>
      <c r="CF1406" s="16" t="s">
        <v>119</v>
      </c>
      <c r="CG1406" s="16" t="s">
        <v>3190</v>
      </c>
      <c r="CH1406" s="16" t="s">
        <v>5540</v>
      </c>
      <c r="CI1406" s="16" t="s">
        <v>5541</v>
      </c>
      <c r="CJ1406" s="16" t="s">
        <v>5543</v>
      </c>
      <c r="CK1406" s="16" t="s">
        <v>5544</v>
      </c>
      <c r="CL1406" s="16" t="s">
        <v>5539</v>
      </c>
      <c r="CM1406" s="16" t="s">
        <v>3218</v>
      </c>
      <c r="CN1406" s="16" t="s">
        <v>5545</v>
      </c>
      <c r="CO1406" s="16" t="s">
        <v>5546</v>
      </c>
      <c r="CS1406" s="19"/>
      <c r="CX1406" s="16"/>
      <c r="DA1406" s="16"/>
      <c r="DB1406" s="16"/>
      <c r="DC1406" s="16"/>
      <c r="DE1406" s="16"/>
      <c r="DI1406" s="19"/>
      <c r="DJ1406" s="16"/>
    </row>
    <row r="1407" spans="1:114" x14ac:dyDescent="0.35">
      <c r="A1407" s="16" t="s">
        <v>1183</v>
      </c>
      <c r="C1407" t="s">
        <v>5547</v>
      </c>
      <c r="D1407" s="32"/>
      <c r="E1407"/>
      <c r="F1407" s="16" t="s">
        <v>5861</v>
      </c>
      <c r="G1407" s="16"/>
      <c r="K1407" s="16"/>
      <c r="L1407" s="16"/>
      <c r="M1407" s="16">
        <f t="shared" si="52"/>
        <v>0</v>
      </c>
      <c r="N1407" s="20"/>
      <c r="O1407" s="16" t="s">
        <v>5840</v>
      </c>
      <c r="P1407" s="16"/>
      <c r="Q1407" s="16"/>
      <c r="R1407" s="16"/>
      <c r="S1407" s="16"/>
      <c r="T1407" s="16"/>
      <c r="U1407" s="16"/>
      <c r="V1407" s="16"/>
      <c r="AB1407" s="16"/>
      <c r="AL1407" s="16"/>
      <c r="AY1407" s="30"/>
      <c r="BC1407" s="26"/>
      <c r="BH1407" s="16"/>
      <c r="BI1407" s="41"/>
      <c r="BP1407" s="16" t="s">
        <v>5548</v>
      </c>
      <c r="BQ1407" s="16" t="s">
        <v>5549</v>
      </c>
      <c r="BR1407" s="16" t="s">
        <v>5550</v>
      </c>
      <c r="BT1407" s="16"/>
      <c r="CC1407" s="16"/>
      <c r="CF1407" s="16" t="s">
        <v>119</v>
      </c>
      <c r="CG1407" s="16" t="s">
        <v>3190</v>
      </c>
      <c r="CH1407" s="16" t="s">
        <v>5548</v>
      </c>
      <c r="CI1407" s="16" t="s">
        <v>5549</v>
      </c>
      <c r="CJ1407" s="16" t="s">
        <v>5551</v>
      </c>
      <c r="CK1407" s="16" t="s">
        <v>5552</v>
      </c>
      <c r="CL1407" s="16" t="s">
        <v>5547</v>
      </c>
      <c r="CM1407" s="16" t="s">
        <v>3210</v>
      </c>
      <c r="CN1407" s="16" t="s">
        <v>3928</v>
      </c>
      <c r="CO1407" s="16" t="s">
        <v>3343</v>
      </c>
      <c r="CS1407" s="19"/>
      <c r="CX1407" s="16"/>
      <c r="DA1407" s="16"/>
      <c r="DB1407" s="16"/>
      <c r="DC1407" s="16"/>
      <c r="DE1407" s="16"/>
      <c r="DI1407" s="19"/>
      <c r="DJ1407" s="16"/>
    </row>
    <row r="1408" spans="1:114" x14ac:dyDescent="0.35">
      <c r="A1408" s="16" t="s">
        <v>1183</v>
      </c>
      <c r="C1408" t="s">
        <v>5553</v>
      </c>
      <c r="D1408" s="32"/>
      <c r="E1408"/>
      <c r="F1408" s="16" t="s">
        <v>5861</v>
      </c>
      <c r="G1408" s="16"/>
      <c r="K1408" s="16"/>
      <c r="L1408" s="16"/>
      <c r="M1408" s="16">
        <f t="shared" si="52"/>
        <v>0</v>
      </c>
      <c r="N1408" s="20"/>
      <c r="O1408" s="16" t="s">
        <v>5840</v>
      </c>
      <c r="P1408" s="16"/>
      <c r="Q1408" s="16"/>
      <c r="R1408" s="16"/>
      <c r="S1408" s="16"/>
      <c r="T1408" s="16"/>
      <c r="U1408" s="16"/>
      <c r="V1408" s="16"/>
      <c r="AB1408" s="16"/>
      <c r="AL1408" s="16"/>
      <c r="AY1408" s="30"/>
      <c r="BC1408" s="26"/>
      <c r="BH1408" s="16"/>
      <c r="BI1408" s="41"/>
      <c r="BP1408" s="16" t="s">
        <v>5554</v>
      </c>
      <c r="BQ1408" s="16" t="s">
        <v>5555</v>
      </c>
      <c r="BR1408" s="16" t="s">
        <v>5556</v>
      </c>
      <c r="BT1408" s="16"/>
      <c r="CC1408" s="16"/>
      <c r="CF1408" s="16" t="s">
        <v>119</v>
      </c>
      <c r="CG1408" s="16" t="s">
        <v>3190</v>
      </c>
      <c r="CH1408" s="16" t="s">
        <v>5554</v>
      </c>
      <c r="CI1408" s="16" t="s">
        <v>5555</v>
      </c>
      <c r="CJ1408" s="16" t="s">
        <v>5557</v>
      </c>
      <c r="CK1408" s="16" t="s">
        <v>5558</v>
      </c>
      <c r="CL1408" s="16" t="s">
        <v>5553</v>
      </c>
      <c r="CM1408" s="16" t="s">
        <v>3437</v>
      </c>
      <c r="CN1408" s="16" t="s">
        <v>3342</v>
      </c>
      <c r="CO1408" s="16" t="s">
        <v>3475</v>
      </c>
      <c r="CS1408" s="19"/>
      <c r="CX1408" s="16"/>
      <c r="DA1408" s="16"/>
      <c r="DB1408" s="16"/>
      <c r="DC1408" s="16"/>
      <c r="DE1408" s="16"/>
      <c r="DI1408" s="19"/>
      <c r="DJ1408" s="16"/>
    </row>
    <row r="1409" spans="1:114" x14ac:dyDescent="0.35">
      <c r="A1409" s="16" t="s">
        <v>1183</v>
      </c>
      <c r="C1409" t="s">
        <v>5559</v>
      </c>
      <c r="D1409" s="32"/>
      <c r="E1409"/>
      <c r="F1409" s="16" t="s">
        <v>5861</v>
      </c>
      <c r="G1409" s="16"/>
      <c r="K1409" s="16"/>
      <c r="L1409" s="16"/>
      <c r="M1409" s="16">
        <f t="shared" si="52"/>
        <v>0</v>
      </c>
      <c r="N1409" s="20"/>
      <c r="O1409" s="16" t="s">
        <v>5840</v>
      </c>
      <c r="P1409" s="16"/>
      <c r="Q1409" s="16"/>
      <c r="R1409" s="16"/>
      <c r="S1409" s="16"/>
      <c r="T1409" s="16"/>
      <c r="U1409" s="16"/>
      <c r="V1409" s="16"/>
      <c r="AB1409" s="16"/>
      <c r="AL1409" s="16"/>
      <c r="AY1409" s="30"/>
      <c r="BC1409" s="26"/>
      <c r="BH1409" s="16"/>
      <c r="BI1409" s="41"/>
      <c r="BP1409" s="16" t="s">
        <v>5560</v>
      </c>
      <c r="BQ1409" s="16" t="s">
        <v>5561</v>
      </c>
      <c r="BR1409" s="16" t="s">
        <v>5562</v>
      </c>
      <c r="BT1409" s="16"/>
      <c r="CC1409" s="16"/>
      <c r="CF1409" s="16" t="s">
        <v>119</v>
      </c>
      <c r="CG1409" s="16" t="s">
        <v>3190</v>
      </c>
      <c r="CH1409" s="16" t="s">
        <v>5560</v>
      </c>
      <c r="CI1409" s="16" t="s">
        <v>5561</v>
      </c>
      <c r="CJ1409" s="16" t="s">
        <v>5563</v>
      </c>
      <c r="CK1409" s="16" t="s">
        <v>5564</v>
      </c>
      <c r="CL1409" s="16" t="s">
        <v>5559</v>
      </c>
      <c r="CM1409" s="16" t="s">
        <v>3412</v>
      </c>
      <c r="CN1409" s="16" t="s">
        <v>5565</v>
      </c>
      <c r="CO1409" s="16" t="s">
        <v>3430</v>
      </c>
      <c r="CS1409" s="19"/>
      <c r="CX1409" s="16"/>
      <c r="DA1409" s="16"/>
      <c r="DB1409" s="16"/>
      <c r="DC1409" s="16"/>
      <c r="DE1409" s="16"/>
      <c r="DI1409" s="19"/>
      <c r="DJ1409" s="16"/>
    </row>
    <row r="1410" spans="1:114" x14ac:dyDescent="0.35">
      <c r="A1410" s="16" t="s">
        <v>1183</v>
      </c>
      <c r="C1410" t="s">
        <v>5566</v>
      </c>
      <c r="D1410" s="32"/>
      <c r="E1410"/>
      <c r="F1410" s="16" t="s">
        <v>5861</v>
      </c>
      <c r="G1410" s="16"/>
      <c r="K1410" s="16"/>
      <c r="L1410" s="16"/>
      <c r="M1410" s="16">
        <f t="shared" ref="M1410:M1473" si="53">SUM(COUNTIF(G1410:L1410,"yes"))</f>
        <v>0</v>
      </c>
      <c r="N1410" s="20"/>
      <c r="O1410" s="16" t="s">
        <v>5840</v>
      </c>
      <c r="P1410" s="16"/>
      <c r="Q1410" s="16"/>
      <c r="R1410" s="16"/>
      <c r="S1410" s="16"/>
      <c r="T1410" s="16"/>
      <c r="U1410" s="16"/>
      <c r="V1410" s="16"/>
      <c r="AB1410" s="16"/>
      <c r="AL1410" s="16"/>
      <c r="AY1410" s="30"/>
      <c r="BC1410" s="26"/>
      <c r="BH1410" s="16"/>
      <c r="BI1410" s="41"/>
      <c r="BP1410" s="16" t="s">
        <v>5567</v>
      </c>
      <c r="BQ1410" s="16" t="s">
        <v>5568</v>
      </c>
      <c r="BR1410" s="16" t="s">
        <v>5569</v>
      </c>
      <c r="BT1410" s="16"/>
      <c r="CC1410" s="16"/>
      <c r="CF1410" s="16" t="s">
        <v>119</v>
      </c>
      <c r="CG1410" s="16" t="s">
        <v>3190</v>
      </c>
      <c r="CH1410" s="16" t="s">
        <v>5567</v>
      </c>
      <c r="CI1410" s="16" t="s">
        <v>5568</v>
      </c>
      <c r="CJ1410" s="16" t="s">
        <v>5570</v>
      </c>
      <c r="CK1410" s="16" t="s">
        <v>5571</v>
      </c>
      <c r="CL1410" s="16" t="s">
        <v>5566</v>
      </c>
      <c r="CM1410" s="16" t="s">
        <v>3192</v>
      </c>
      <c r="CN1410" s="16" t="s">
        <v>5572</v>
      </c>
      <c r="CO1410" s="16" t="s">
        <v>3886</v>
      </c>
      <c r="CS1410" s="19"/>
      <c r="CX1410" s="16"/>
      <c r="DA1410" s="16"/>
      <c r="DB1410" s="16"/>
      <c r="DC1410" s="16"/>
      <c r="DE1410" s="16"/>
      <c r="DI1410" s="19"/>
      <c r="DJ1410" s="16"/>
    </row>
    <row r="1411" spans="1:114" x14ac:dyDescent="0.35">
      <c r="A1411" s="16" t="s">
        <v>1183</v>
      </c>
      <c r="C1411" t="s">
        <v>5573</v>
      </c>
      <c r="D1411" s="32"/>
      <c r="E1411"/>
      <c r="F1411" s="16" t="s">
        <v>5861</v>
      </c>
      <c r="G1411" s="16"/>
      <c r="K1411" s="16"/>
      <c r="L1411" s="16"/>
      <c r="M1411" s="16">
        <f t="shared" si="53"/>
        <v>0</v>
      </c>
      <c r="N1411" s="20"/>
      <c r="O1411" s="16" t="s">
        <v>5840</v>
      </c>
      <c r="P1411" s="16"/>
      <c r="Q1411" s="16"/>
      <c r="R1411" s="16"/>
      <c r="S1411" s="16"/>
      <c r="T1411" s="16"/>
      <c r="U1411" s="16"/>
      <c r="V1411" s="16"/>
      <c r="AB1411" s="16"/>
      <c r="AL1411" s="16"/>
      <c r="AY1411" s="30"/>
      <c r="BC1411" s="26"/>
      <c r="BH1411" s="16"/>
      <c r="BI1411" s="41"/>
      <c r="BP1411" s="16" t="s">
        <v>5574</v>
      </c>
      <c r="BQ1411" s="16" t="s">
        <v>5575</v>
      </c>
      <c r="BR1411" s="16" t="s">
        <v>5576</v>
      </c>
      <c r="BT1411" s="16"/>
      <c r="CC1411" s="16"/>
      <c r="CF1411" s="16" t="s">
        <v>119</v>
      </c>
      <c r="CG1411" s="16" t="s">
        <v>3190</v>
      </c>
      <c r="CH1411" s="16" t="s">
        <v>5574</v>
      </c>
      <c r="CI1411" s="16" t="s">
        <v>5575</v>
      </c>
      <c r="CJ1411" s="16" t="s">
        <v>5577</v>
      </c>
      <c r="CK1411" s="16" t="s">
        <v>5578</v>
      </c>
      <c r="CL1411" s="16" t="s">
        <v>5573</v>
      </c>
      <c r="CM1411" s="16" t="s">
        <v>3319</v>
      </c>
      <c r="CN1411" s="16" t="s">
        <v>3849</v>
      </c>
      <c r="CO1411" s="16" t="s">
        <v>5579</v>
      </c>
      <c r="CS1411" s="19"/>
      <c r="CX1411" s="16"/>
      <c r="DA1411" s="16"/>
      <c r="DB1411" s="16"/>
      <c r="DC1411" s="16"/>
      <c r="DE1411" s="16"/>
      <c r="DI1411" s="19"/>
      <c r="DJ1411" s="16"/>
    </row>
    <row r="1412" spans="1:114" x14ac:dyDescent="0.35">
      <c r="A1412" s="16" t="s">
        <v>1183</v>
      </c>
      <c r="C1412" t="s">
        <v>5580</v>
      </c>
      <c r="D1412" s="32"/>
      <c r="E1412"/>
      <c r="F1412" s="16" t="s">
        <v>5861</v>
      </c>
      <c r="G1412" s="16"/>
      <c r="K1412" s="16"/>
      <c r="L1412" s="16"/>
      <c r="M1412" s="16">
        <f t="shared" si="53"/>
        <v>0</v>
      </c>
      <c r="N1412" s="20"/>
      <c r="O1412" s="16" t="s">
        <v>5840</v>
      </c>
      <c r="P1412" s="16"/>
      <c r="Q1412" s="16"/>
      <c r="R1412" s="16"/>
      <c r="S1412" s="16"/>
      <c r="T1412" s="16"/>
      <c r="U1412" s="16"/>
      <c r="V1412" s="16"/>
      <c r="AB1412" s="16"/>
      <c r="AL1412" s="16"/>
      <c r="AY1412" s="30"/>
      <c r="BC1412" s="26"/>
      <c r="BH1412" s="16"/>
      <c r="BI1412" s="41"/>
      <c r="BP1412" s="16" t="s">
        <v>5581</v>
      </c>
      <c r="BQ1412" s="16" t="s">
        <v>5582</v>
      </c>
      <c r="BR1412" s="16" t="s">
        <v>5583</v>
      </c>
      <c r="BT1412" s="16"/>
      <c r="CC1412" s="16"/>
      <c r="CF1412" s="16" t="s">
        <v>119</v>
      </c>
      <c r="CG1412" s="16" t="s">
        <v>3190</v>
      </c>
      <c r="CH1412" s="16" t="s">
        <v>5581</v>
      </c>
      <c r="CI1412" s="16" t="s">
        <v>5582</v>
      </c>
      <c r="CJ1412" s="16" t="s">
        <v>5584</v>
      </c>
      <c r="CK1412" s="16" t="s">
        <v>5585</v>
      </c>
      <c r="CL1412" s="16" t="s">
        <v>5580</v>
      </c>
      <c r="CM1412" s="16" t="s">
        <v>3201</v>
      </c>
      <c r="CN1412" s="16" t="s">
        <v>4057</v>
      </c>
      <c r="CO1412" s="16" t="s">
        <v>3279</v>
      </c>
      <c r="CS1412" s="19"/>
      <c r="CX1412" s="16"/>
      <c r="DA1412" s="16"/>
      <c r="DB1412" s="16"/>
      <c r="DC1412" s="16"/>
      <c r="DE1412" s="16"/>
      <c r="DI1412" s="19"/>
      <c r="DJ1412" s="16"/>
    </row>
    <row r="1413" spans="1:114" x14ac:dyDescent="0.35">
      <c r="A1413" s="16" t="s">
        <v>1183</v>
      </c>
      <c r="C1413" t="s">
        <v>5586</v>
      </c>
      <c r="D1413" s="32"/>
      <c r="E1413"/>
      <c r="F1413" s="16" t="s">
        <v>5861</v>
      </c>
      <c r="G1413" s="16"/>
      <c r="K1413" s="16"/>
      <c r="L1413" s="16"/>
      <c r="M1413" s="16">
        <f t="shared" si="53"/>
        <v>0</v>
      </c>
      <c r="N1413" s="20"/>
      <c r="O1413" s="16" t="s">
        <v>5840</v>
      </c>
      <c r="P1413" s="16"/>
      <c r="Q1413" s="16"/>
      <c r="R1413" s="16"/>
      <c r="S1413" s="16"/>
      <c r="T1413" s="16" t="s">
        <v>6448</v>
      </c>
      <c r="U1413" s="16" t="s">
        <v>6449</v>
      </c>
      <c r="V1413" s="16"/>
      <c r="AB1413" s="16"/>
      <c r="AL1413" s="16"/>
      <c r="AR1413" s="21" t="s">
        <v>6450</v>
      </c>
      <c r="AY1413" s="30"/>
      <c r="BC1413" s="26"/>
      <c r="BH1413" s="16"/>
      <c r="BI1413" s="41"/>
      <c r="BP1413" s="16" t="s">
        <v>5587</v>
      </c>
      <c r="BQ1413" s="16" t="s">
        <v>5588</v>
      </c>
      <c r="BR1413" s="16" t="s">
        <v>5589</v>
      </c>
      <c r="BT1413" s="16"/>
      <c r="CC1413" s="16"/>
      <c r="CF1413" s="16" t="s">
        <v>119</v>
      </c>
      <c r="CG1413" s="16" t="s">
        <v>3190</v>
      </c>
      <c r="CH1413" s="16" t="s">
        <v>5587</v>
      </c>
      <c r="CI1413" s="16" t="s">
        <v>5588</v>
      </c>
      <c r="CJ1413" s="16" t="s">
        <v>6142</v>
      </c>
      <c r="CK1413" s="16" t="s">
        <v>5590</v>
      </c>
      <c r="CL1413" s="16" t="s">
        <v>5586</v>
      </c>
      <c r="CM1413" s="16" t="s">
        <v>3714</v>
      </c>
      <c r="CN1413" s="16" t="s">
        <v>5591</v>
      </c>
      <c r="CO1413" s="16" t="s">
        <v>3313</v>
      </c>
      <c r="CS1413" s="19"/>
      <c r="CX1413" s="16"/>
      <c r="DA1413" s="16"/>
      <c r="DB1413" s="16"/>
      <c r="DC1413" s="16"/>
      <c r="DE1413" s="16"/>
      <c r="DI1413" s="19"/>
      <c r="DJ1413" s="16"/>
    </row>
    <row r="1414" spans="1:114" x14ac:dyDescent="0.35">
      <c r="A1414" s="16" t="s">
        <v>1183</v>
      </c>
      <c r="C1414" t="s">
        <v>5592</v>
      </c>
      <c r="D1414" s="32"/>
      <c r="E1414"/>
      <c r="F1414" s="16" t="s">
        <v>5861</v>
      </c>
      <c r="G1414" s="16"/>
      <c r="K1414" s="16"/>
      <c r="L1414" s="16"/>
      <c r="M1414" s="16">
        <f t="shared" si="53"/>
        <v>0</v>
      </c>
      <c r="N1414" s="20"/>
      <c r="O1414" s="16" t="s">
        <v>5840</v>
      </c>
      <c r="P1414" s="16"/>
      <c r="Q1414" s="16"/>
      <c r="R1414" s="16"/>
      <c r="S1414" s="16"/>
      <c r="T1414" s="16"/>
      <c r="U1414" s="16"/>
      <c r="V1414" s="16"/>
      <c r="AB1414" s="16"/>
      <c r="AL1414" s="16"/>
      <c r="AY1414" s="30"/>
      <c r="BC1414" s="26"/>
      <c r="BH1414" s="16"/>
      <c r="BI1414" s="41"/>
      <c r="BP1414" s="16" t="s">
        <v>5593</v>
      </c>
      <c r="BQ1414" s="16" t="s">
        <v>5594</v>
      </c>
      <c r="BR1414" s="16" t="s">
        <v>5595</v>
      </c>
      <c r="BT1414" s="16"/>
      <c r="CC1414" s="16"/>
      <c r="CF1414" s="16" t="s">
        <v>119</v>
      </c>
      <c r="CG1414" s="16" t="s">
        <v>3190</v>
      </c>
      <c r="CH1414" s="16" t="s">
        <v>5593</v>
      </c>
      <c r="CI1414" s="16" t="s">
        <v>5594</v>
      </c>
      <c r="CJ1414" s="16" t="s">
        <v>5596</v>
      </c>
      <c r="CK1414" s="16" t="s">
        <v>5597</v>
      </c>
      <c r="CL1414" s="16" t="s">
        <v>5592</v>
      </c>
      <c r="CM1414" s="16" t="s">
        <v>3437</v>
      </c>
      <c r="CN1414" s="16" t="s">
        <v>3320</v>
      </c>
      <c r="CO1414" s="16" t="s">
        <v>3667</v>
      </c>
      <c r="CS1414" s="19"/>
      <c r="CX1414" s="16"/>
      <c r="DA1414" s="16"/>
      <c r="DB1414" s="16"/>
      <c r="DC1414" s="16"/>
      <c r="DE1414" s="16"/>
      <c r="DI1414" s="19"/>
      <c r="DJ1414" s="16"/>
    </row>
    <row r="1415" spans="1:114" x14ac:dyDescent="0.35">
      <c r="A1415" s="16" t="s">
        <v>1183</v>
      </c>
      <c r="C1415" t="s">
        <v>5604</v>
      </c>
      <c r="D1415" s="32"/>
      <c r="E1415"/>
      <c r="F1415" s="16" t="s">
        <v>5861</v>
      </c>
      <c r="G1415" s="16"/>
      <c r="K1415" s="16"/>
      <c r="L1415" s="16"/>
      <c r="M1415" s="16">
        <f t="shared" si="53"/>
        <v>0</v>
      </c>
      <c r="N1415" s="20"/>
      <c r="O1415" s="16" t="s">
        <v>5840</v>
      </c>
      <c r="P1415" s="16"/>
      <c r="Q1415" s="16"/>
      <c r="R1415" s="16"/>
      <c r="S1415" s="16"/>
      <c r="T1415" s="16"/>
      <c r="U1415" s="16"/>
      <c r="V1415" s="16"/>
      <c r="AB1415" s="16"/>
      <c r="AL1415" s="16"/>
      <c r="AY1415" s="30"/>
      <c r="BC1415" s="26"/>
      <c r="BH1415" s="16"/>
      <c r="BI1415" s="41"/>
      <c r="BP1415" s="16" t="s">
        <v>5605</v>
      </c>
      <c r="BQ1415" s="16" t="s">
        <v>5606</v>
      </c>
      <c r="BR1415" s="16" t="s">
        <v>5607</v>
      </c>
      <c r="BT1415" s="16"/>
      <c r="CC1415" s="16"/>
      <c r="CF1415" s="16" t="s">
        <v>119</v>
      </c>
      <c r="CG1415" s="16" t="s">
        <v>3190</v>
      </c>
      <c r="CH1415" s="16" t="s">
        <v>5605</v>
      </c>
      <c r="CI1415" s="16" t="s">
        <v>5606</v>
      </c>
      <c r="CJ1415" s="16" t="s">
        <v>5608</v>
      </c>
      <c r="CK1415" s="16" t="s">
        <v>5609</v>
      </c>
      <c r="CL1415" s="16" t="s">
        <v>5604</v>
      </c>
      <c r="CM1415" s="16" t="s">
        <v>3201</v>
      </c>
      <c r="CN1415" s="16" t="s">
        <v>5155</v>
      </c>
      <c r="CO1415" s="16" t="s">
        <v>5610</v>
      </c>
      <c r="CS1415" s="19"/>
      <c r="CX1415" s="16"/>
      <c r="DA1415" s="16"/>
      <c r="DB1415" s="16"/>
      <c r="DC1415" s="16"/>
      <c r="DE1415" s="16"/>
      <c r="DI1415" s="19"/>
      <c r="DJ1415" s="16"/>
    </row>
    <row r="1416" spans="1:114" x14ac:dyDescent="0.35">
      <c r="A1416" s="16" t="s">
        <v>1183</v>
      </c>
      <c r="C1416" t="s">
        <v>5598</v>
      </c>
      <c r="D1416" s="32"/>
      <c r="E1416"/>
      <c r="F1416" s="16" t="s">
        <v>5861</v>
      </c>
      <c r="G1416" s="16"/>
      <c r="K1416" s="16"/>
      <c r="L1416" s="16"/>
      <c r="M1416" s="16">
        <f t="shared" si="53"/>
        <v>0</v>
      </c>
      <c r="N1416" s="20"/>
      <c r="O1416" s="16" t="s">
        <v>5840</v>
      </c>
      <c r="P1416" s="16"/>
      <c r="Q1416" s="16"/>
      <c r="R1416" s="16"/>
      <c r="S1416" s="16"/>
      <c r="T1416" s="16"/>
      <c r="U1416" s="16"/>
      <c r="V1416" s="16"/>
      <c r="AB1416" s="16"/>
      <c r="AL1416" s="16"/>
      <c r="AY1416" s="30"/>
      <c r="BC1416" s="26"/>
      <c r="BH1416" s="16"/>
      <c r="BI1416" s="41"/>
      <c r="BP1416" s="16" t="s">
        <v>5599</v>
      </c>
      <c r="BQ1416" s="16" t="s">
        <v>5600</v>
      </c>
      <c r="BR1416" s="16" t="s">
        <v>5601</v>
      </c>
      <c r="BT1416" s="16"/>
      <c r="CC1416" s="16"/>
      <c r="CF1416" s="16" t="s">
        <v>119</v>
      </c>
      <c r="CG1416" s="16" t="s">
        <v>3190</v>
      </c>
      <c r="CH1416" s="16" t="s">
        <v>5599</v>
      </c>
      <c r="CI1416" s="16" t="s">
        <v>5600</v>
      </c>
      <c r="CJ1416" s="16" t="s">
        <v>6160</v>
      </c>
      <c r="CK1416" s="16" t="s">
        <v>5602</v>
      </c>
      <c r="CL1416" s="16" t="s">
        <v>5598</v>
      </c>
      <c r="CM1416" s="16" t="s">
        <v>4041</v>
      </c>
      <c r="CN1416" s="16" t="s">
        <v>3397</v>
      </c>
      <c r="CO1416" s="16" t="s">
        <v>5603</v>
      </c>
      <c r="CS1416" s="19"/>
      <c r="CX1416" s="16"/>
      <c r="DA1416" s="16"/>
      <c r="DB1416" s="16"/>
      <c r="DC1416" s="16"/>
      <c r="DE1416" s="16"/>
      <c r="DI1416" s="19"/>
      <c r="DJ1416" s="16"/>
    </row>
    <row r="1417" spans="1:114" x14ac:dyDescent="0.35">
      <c r="A1417" s="16" t="s">
        <v>1183</v>
      </c>
      <c r="C1417" t="s">
        <v>5611</v>
      </c>
      <c r="D1417" s="32"/>
      <c r="E1417"/>
      <c r="F1417" s="16" t="s">
        <v>5861</v>
      </c>
      <c r="G1417" s="16"/>
      <c r="K1417" s="16"/>
      <c r="L1417" s="16"/>
      <c r="M1417" s="16">
        <f t="shared" si="53"/>
        <v>0</v>
      </c>
      <c r="N1417" s="20"/>
      <c r="O1417" s="16" t="s">
        <v>5840</v>
      </c>
      <c r="P1417" s="16"/>
      <c r="Q1417" s="16"/>
      <c r="R1417" s="16"/>
      <c r="S1417" s="16"/>
      <c r="T1417" s="16"/>
      <c r="U1417" s="16"/>
      <c r="V1417" s="16"/>
      <c r="AB1417" s="16"/>
      <c r="AL1417" s="16"/>
      <c r="AY1417" s="30"/>
      <c r="BC1417" s="26"/>
      <c r="BH1417" s="16"/>
      <c r="BI1417" s="41"/>
      <c r="BP1417" s="16" t="s">
        <v>5612</v>
      </c>
      <c r="BQ1417" s="16" t="s">
        <v>5613</v>
      </c>
      <c r="BR1417" s="16" t="s">
        <v>5614</v>
      </c>
      <c r="BT1417" s="16"/>
      <c r="CC1417" s="16"/>
      <c r="CF1417" s="16" t="s">
        <v>119</v>
      </c>
      <c r="CG1417" s="16" t="s">
        <v>3190</v>
      </c>
      <c r="CH1417" s="16" t="s">
        <v>5612</v>
      </c>
      <c r="CI1417" s="16" t="s">
        <v>5613</v>
      </c>
      <c r="CJ1417" s="16" t="s">
        <v>5615</v>
      </c>
      <c r="CK1417" s="16" t="s">
        <v>5616</v>
      </c>
      <c r="CL1417" s="16" t="s">
        <v>5611</v>
      </c>
      <c r="CM1417" s="16" t="s">
        <v>3253</v>
      </c>
      <c r="CN1417" s="16" t="s">
        <v>3455</v>
      </c>
      <c r="CO1417" s="16" t="s">
        <v>3220</v>
      </c>
      <c r="CS1417" s="19"/>
      <c r="CX1417" s="16"/>
      <c r="DA1417" s="16"/>
      <c r="DB1417" s="16"/>
      <c r="DC1417" s="16"/>
      <c r="DE1417" s="16"/>
      <c r="DI1417" s="19"/>
      <c r="DJ1417" s="16"/>
    </row>
    <row r="1418" spans="1:114" x14ac:dyDescent="0.35">
      <c r="A1418" s="16" t="s">
        <v>1183</v>
      </c>
      <c r="C1418" t="s">
        <v>5623</v>
      </c>
      <c r="D1418" s="32"/>
      <c r="E1418"/>
      <c r="F1418" s="16" t="s">
        <v>5861</v>
      </c>
      <c r="G1418" s="16"/>
      <c r="K1418" s="16"/>
      <c r="L1418" s="16"/>
      <c r="M1418" s="16">
        <f t="shared" si="53"/>
        <v>0</v>
      </c>
      <c r="N1418" s="20"/>
      <c r="O1418" s="16" t="s">
        <v>5840</v>
      </c>
      <c r="P1418" s="16"/>
      <c r="Q1418" s="16"/>
      <c r="R1418" s="16"/>
      <c r="S1418" s="16"/>
      <c r="T1418" s="16"/>
      <c r="U1418" s="16"/>
      <c r="V1418" s="16"/>
      <c r="AB1418" s="16"/>
      <c r="AL1418" s="16"/>
      <c r="AY1418" s="30"/>
      <c r="BC1418" s="26"/>
      <c r="BH1418" s="16"/>
      <c r="BI1418" s="41"/>
      <c r="BP1418" s="16" t="s">
        <v>5624</v>
      </c>
      <c r="BQ1418" s="16" t="s">
        <v>5625</v>
      </c>
      <c r="BR1418" s="16" t="s">
        <v>5626</v>
      </c>
      <c r="BT1418" s="16"/>
      <c r="CC1418" s="16"/>
      <c r="CF1418" s="16" t="s">
        <v>119</v>
      </c>
      <c r="CG1418" s="16" t="s">
        <v>3190</v>
      </c>
      <c r="CH1418" s="16" t="s">
        <v>5624</v>
      </c>
      <c r="CI1418" s="16" t="s">
        <v>5625</v>
      </c>
      <c r="CJ1418" s="16" t="s">
        <v>5627</v>
      </c>
      <c r="CK1418" s="16" t="s">
        <v>5628</v>
      </c>
      <c r="CL1418" s="16" t="s">
        <v>5623</v>
      </c>
      <c r="CM1418" s="16" t="s">
        <v>3210</v>
      </c>
      <c r="CN1418" s="16" t="s">
        <v>3928</v>
      </c>
      <c r="CO1418" s="16" t="s">
        <v>5629</v>
      </c>
      <c r="CS1418" s="19"/>
      <c r="CX1418" s="16"/>
      <c r="DA1418" s="16"/>
      <c r="DB1418" s="16"/>
      <c r="DC1418" s="16"/>
      <c r="DE1418" s="16"/>
      <c r="DI1418" s="19"/>
      <c r="DJ1418" s="16"/>
    </row>
    <row r="1419" spans="1:114" x14ac:dyDescent="0.35">
      <c r="A1419" s="16" t="s">
        <v>1183</v>
      </c>
      <c r="C1419" t="s">
        <v>5617</v>
      </c>
      <c r="D1419" s="32"/>
      <c r="E1419"/>
      <c r="F1419" s="16" t="s">
        <v>5861</v>
      </c>
      <c r="G1419" s="16"/>
      <c r="K1419" s="16"/>
      <c r="L1419" s="16"/>
      <c r="M1419" s="16">
        <f t="shared" si="53"/>
        <v>0</v>
      </c>
      <c r="N1419" s="20"/>
      <c r="O1419" s="16" t="s">
        <v>5840</v>
      </c>
      <c r="P1419" s="16"/>
      <c r="Q1419" s="16"/>
      <c r="R1419" s="16"/>
      <c r="S1419" s="16"/>
      <c r="T1419" s="16"/>
      <c r="U1419" s="16"/>
      <c r="V1419" s="16"/>
      <c r="AB1419" s="16"/>
      <c r="AL1419" s="16"/>
      <c r="AY1419" s="30"/>
      <c r="BC1419" s="26"/>
      <c r="BH1419" s="16"/>
      <c r="BI1419" s="41"/>
      <c r="BP1419" s="16" t="s">
        <v>5618</v>
      </c>
      <c r="BQ1419" s="16" t="s">
        <v>5619</v>
      </c>
      <c r="BR1419" s="16" t="s">
        <v>5620</v>
      </c>
      <c r="BT1419" s="16"/>
      <c r="CC1419" s="16"/>
      <c r="CF1419" s="16" t="s">
        <v>119</v>
      </c>
      <c r="CG1419" s="16" t="s">
        <v>3190</v>
      </c>
      <c r="CH1419" s="16" t="s">
        <v>5618</v>
      </c>
      <c r="CI1419" s="16" t="s">
        <v>5619</v>
      </c>
      <c r="CJ1419" s="16" t="s">
        <v>5621</v>
      </c>
      <c r="CK1419" s="16" t="s">
        <v>5622</v>
      </c>
      <c r="CL1419" s="16" t="s">
        <v>5617</v>
      </c>
      <c r="CM1419" s="16" t="s">
        <v>3210</v>
      </c>
      <c r="CN1419" s="16" t="s">
        <v>3928</v>
      </c>
      <c r="CO1419" s="16" t="s">
        <v>4690</v>
      </c>
      <c r="CS1419" s="19"/>
      <c r="CX1419" s="16"/>
      <c r="DA1419" s="16"/>
      <c r="DB1419" s="16"/>
      <c r="DC1419" s="16"/>
      <c r="DE1419" s="16"/>
      <c r="DI1419" s="19"/>
      <c r="DJ1419" s="16"/>
    </row>
    <row r="1420" spans="1:114" x14ac:dyDescent="0.35">
      <c r="A1420" s="16" t="s">
        <v>1183</v>
      </c>
      <c r="C1420" t="s">
        <v>5630</v>
      </c>
      <c r="D1420" s="32"/>
      <c r="E1420"/>
      <c r="F1420" s="16" t="s">
        <v>5861</v>
      </c>
      <c r="G1420" s="16"/>
      <c r="K1420" s="16"/>
      <c r="L1420" s="16"/>
      <c r="M1420" s="16">
        <f t="shared" si="53"/>
        <v>0</v>
      </c>
      <c r="N1420" s="20"/>
      <c r="O1420" s="16" t="s">
        <v>5840</v>
      </c>
      <c r="P1420" s="16"/>
      <c r="Q1420" s="16"/>
      <c r="R1420" s="16"/>
      <c r="S1420" s="16"/>
      <c r="T1420" s="16"/>
      <c r="U1420" s="16"/>
      <c r="V1420" s="16"/>
      <c r="AB1420" s="16"/>
      <c r="AL1420" s="16"/>
      <c r="AY1420" s="30"/>
      <c r="BC1420" s="26"/>
      <c r="BH1420" s="16"/>
      <c r="BI1420" s="41"/>
      <c r="BP1420" s="16" t="s">
        <v>5631</v>
      </c>
      <c r="BQ1420" s="16" t="s">
        <v>5632</v>
      </c>
      <c r="BR1420" s="16" t="s">
        <v>5633</v>
      </c>
      <c r="BT1420" s="16"/>
      <c r="CC1420" s="16"/>
      <c r="CF1420" s="16" t="s">
        <v>119</v>
      </c>
      <c r="CG1420" s="16" t="s">
        <v>3190</v>
      </c>
      <c r="CH1420" s="16" t="s">
        <v>5631</v>
      </c>
      <c r="CI1420" s="16" t="s">
        <v>5632</v>
      </c>
      <c r="CJ1420" s="16" t="s">
        <v>5634</v>
      </c>
      <c r="CK1420" s="16" t="s">
        <v>5635</v>
      </c>
      <c r="CL1420" s="16" t="s">
        <v>5630</v>
      </c>
      <c r="CM1420" s="16" t="s">
        <v>3192</v>
      </c>
      <c r="CN1420" s="16" t="s">
        <v>3219</v>
      </c>
      <c r="CO1420" s="16" t="s">
        <v>3194</v>
      </c>
      <c r="CS1420" s="19"/>
      <c r="CX1420" s="16"/>
      <c r="DA1420" s="16"/>
      <c r="DB1420" s="16"/>
      <c r="DC1420" s="16"/>
      <c r="DE1420" s="16"/>
      <c r="DI1420" s="19"/>
      <c r="DJ1420" s="16"/>
    </row>
    <row r="1421" spans="1:114" x14ac:dyDescent="0.35">
      <c r="A1421" s="16" t="s">
        <v>1183</v>
      </c>
      <c r="C1421" t="s">
        <v>5636</v>
      </c>
      <c r="D1421" s="32"/>
      <c r="E1421"/>
      <c r="F1421" s="16" t="s">
        <v>5861</v>
      </c>
      <c r="G1421" s="16"/>
      <c r="K1421" s="16"/>
      <c r="L1421" s="16"/>
      <c r="M1421" s="16">
        <f t="shared" si="53"/>
        <v>0</v>
      </c>
      <c r="N1421" s="20"/>
      <c r="O1421" s="16" t="s">
        <v>5840</v>
      </c>
      <c r="P1421" s="16"/>
      <c r="Q1421" s="16"/>
      <c r="R1421" s="16"/>
      <c r="S1421" s="16"/>
      <c r="T1421" s="16"/>
      <c r="U1421" s="16"/>
      <c r="V1421" s="16"/>
      <c r="AB1421" s="16"/>
      <c r="AL1421" s="16"/>
      <c r="AY1421" s="30"/>
      <c r="BC1421" s="26"/>
      <c r="BH1421" s="16"/>
      <c r="BI1421" s="41"/>
      <c r="BP1421" s="16" t="s">
        <v>5637</v>
      </c>
      <c r="BQ1421" s="16" t="s">
        <v>5638</v>
      </c>
      <c r="BR1421" s="16" t="s">
        <v>5639</v>
      </c>
      <c r="BT1421" s="16"/>
      <c r="CC1421" s="16"/>
      <c r="CF1421" s="16" t="s">
        <v>119</v>
      </c>
      <c r="CG1421" s="16" t="s">
        <v>3190</v>
      </c>
      <c r="CH1421" s="16" t="s">
        <v>5637</v>
      </c>
      <c r="CI1421" s="16" t="s">
        <v>5638</v>
      </c>
      <c r="CJ1421" s="16" t="s">
        <v>5640</v>
      </c>
      <c r="CK1421" s="16" t="s">
        <v>5641</v>
      </c>
      <c r="CL1421" s="16" t="s">
        <v>5636</v>
      </c>
      <c r="CM1421" s="16" t="s">
        <v>3201</v>
      </c>
      <c r="CN1421" s="16" t="s">
        <v>3373</v>
      </c>
      <c r="CO1421" s="16" t="s">
        <v>3313</v>
      </c>
      <c r="CS1421" s="19"/>
      <c r="CX1421" s="16"/>
      <c r="DA1421" s="16"/>
      <c r="DB1421" s="16"/>
      <c r="DC1421" s="16"/>
      <c r="DE1421" s="16"/>
      <c r="DI1421" s="19"/>
      <c r="DJ1421" s="16"/>
    </row>
    <row r="1422" spans="1:114" x14ac:dyDescent="0.35">
      <c r="A1422" s="16" t="s">
        <v>1183</v>
      </c>
      <c r="C1422" t="s">
        <v>5642</v>
      </c>
      <c r="D1422" s="32"/>
      <c r="E1422"/>
      <c r="F1422" s="16" t="s">
        <v>5861</v>
      </c>
      <c r="G1422" s="16"/>
      <c r="K1422" s="16"/>
      <c r="L1422" s="16"/>
      <c r="M1422" s="16">
        <f t="shared" si="53"/>
        <v>0</v>
      </c>
      <c r="N1422" s="20"/>
      <c r="O1422" s="16" t="s">
        <v>5840</v>
      </c>
      <c r="P1422" s="16"/>
      <c r="Q1422" s="16"/>
      <c r="R1422" s="16"/>
      <c r="S1422" s="16"/>
      <c r="T1422" s="16"/>
      <c r="U1422" s="16"/>
      <c r="V1422" s="16"/>
      <c r="AB1422" s="16"/>
      <c r="AL1422" s="16"/>
      <c r="AY1422" s="30"/>
      <c r="BC1422" s="26"/>
      <c r="BH1422" s="16"/>
      <c r="BI1422" s="41"/>
      <c r="BP1422" s="16" t="s">
        <v>5643</v>
      </c>
      <c r="BQ1422" s="16" t="s">
        <v>5644</v>
      </c>
      <c r="BR1422" s="16" t="s">
        <v>5645</v>
      </c>
      <c r="BT1422" s="16"/>
      <c r="CC1422" s="16"/>
      <c r="CF1422" s="16" t="s">
        <v>119</v>
      </c>
      <c r="CG1422" s="16" t="s">
        <v>3190</v>
      </c>
      <c r="CH1422" s="16" t="s">
        <v>5643</v>
      </c>
      <c r="CI1422" s="16" t="s">
        <v>5644</v>
      </c>
      <c r="CJ1422" s="16" t="s">
        <v>5646</v>
      </c>
      <c r="CK1422" s="16" t="s">
        <v>5647</v>
      </c>
      <c r="CL1422" s="16" t="s">
        <v>5642</v>
      </c>
      <c r="CM1422" s="16" t="s">
        <v>3228</v>
      </c>
      <c r="CN1422" s="16" t="s">
        <v>3219</v>
      </c>
      <c r="CO1422" s="16" t="s">
        <v>4124</v>
      </c>
      <c r="CS1422" s="19"/>
      <c r="CX1422" s="16"/>
      <c r="DA1422" s="16"/>
      <c r="DB1422" s="16"/>
      <c r="DC1422" s="16"/>
      <c r="DE1422" s="16"/>
      <c r="DI1422" s="19"/>
      <c r="DJ1422" s="16"/>
    </row>
    <row r="1423" spans="1:114" x14ac:dyDescent="0.35">
      <c r="A1423" s="16" t="s">
        <v>1183</v>
      </c>
      <c r="C1423" t="s">
        <v>5648</v>
      </c>
      <c r="D1423" s="32"/>
      <c r="E1423"/>
      <c r="F1423" s="16" t="s">
        <v>5861</v>
      </c>
      <c r="G1423" s="16"/>
      <c r="K1423" s="16"/>
      <c r="L1423" s="16"/>
      <c r="M1423" s="16">
        <f t="shared" si="53"/>
        <v>0</v>
      </c>
      <c r="N1423" s="20"/>
      <c r="O1423" s="16" t="s">
        <v>5840</v>
      </c>
      <c r="P1423" s="16"/>
      <c r="Q1423" s="16"/>
      <c r="R1423" s="16"/>
      <c r="S1423" s="16"/>
      <c r="T1423" s="16"/>
      <c r="U1423" s="16"/>
      <c r="V1423" s="16"/>
      <c r="AB1423" s="16"/>
      <c r="AL1423" s="16"/>
      <c r="AY1423" s="30"/>
      <c r="BC1423" s="26"/>
      <c r="BH1423" s="16"/>
      <c r="BI1423" s="41"/>
      <c r="BP1423" s="16" t="s">
        <v>5649</v>
      </c>
      <c r="BQ1423" s="16" t="s">
        <v>5650</v>
      </c>
      <c r="BR1423" s="16" t="s">
        <v>5651</v>
      </c>
      <c r="BT1423" s="16"/>
      <c r="CC1423" s="16"/>
      <c r="CF1423" s="16" t="s">
        <v>119</v>
      </c>
      <c r="CG1423" s="16" t="s">
        <v>3190</v>
      </c>
      <c r="CH1423" s="16" t="s">
        <v>5649</v>
      </c>
      <c r="CI1423" s="16" t="s">
        <v>5650</v>
      </c>
      <c r="CJ1423" s="16" t="s">
        <v>5652</v>
      </c>
      <c r="CK1423" s="16" t="s">
        <v>5653</v>
      </c>
      <c r="CL1423" s="16" t="s">
        <v>5648</v>
      </c>
      <c r="CM1423" s="16" t="s">
        <v>3412</v>
      </c>
      <c r="CN1423" s="16" t="s">
        <v>4263</v>
      </c>
      <c r="CO1423" s="16" t="s">
        <v>3430</v>
      </c>
      <c r="CS1423" s="19"/>
      <c r="CX1423" s="16"/>
      <c r="DA1423" s="16"/>
      <c r="DB1423" s="16"/>
      <c r="DC1423" s="16"/>
      <c r="DE1423" s="16"/>
      <c r="DI1423" s="19"/>
      <c r="DJ1423" s="16"/>
    </row>
    <row r="1424" spans="1:114" x14ac:dyDescent="0.35">
      <c r="A1424" s="16" t="s">
        <v>1183</v>
      </c>
      <c r="C1424" t="s">
        <v>5654</v>
      </c>
      <c r="D1424" s="32"/>
      <c r="E1424"/>
      <c r="F1424" s="16" t="s">
        <v>5861</v>
      </c>
      <c r="G1424" s="16"/>
      <c r="K1424" s="16"/>
      <c r="L1424" s="16"/>
      <c r="M1424" s="16">
        <f t="shared" si="53"/>
        <v>0</v>
      </c>
      <c r="N1424" s="20"/>
      <c r="O1424" s="16" t="s">
        <v>5840</v>
      </c>
      <c r="P1424" s="16"/>
      <c r="Q1424" s="16"/>
      <c r="R1424" s="16"/>
      <c r="S1424" s="16"/>
      <c r="T1424" s="16"/>
      <c r="U1424" s="16"/>
      <c r="V1424" s="16"/>
      <c r="AB1424" s="16"/>
      <c r="AL1424" s="16"/>
      <c r="AY1424" s="30"/>
      <c r="BC1424" s="26"/>
      <c r="BH1424" s="16"/>
      <c r="BI1424" s="41"/>
      <c r="BP1424" s="16" t="s">
        <v>5655</v>
      </c>
      <c r="BQ1424" s="16" t="s">
        <v>5656</v>
      </c>
      <c r="BR1424" s="16" t="s">
        <v>5657</v>
      </c>
      <c r="BT1424" s="16"/>
      <c r="CC1424" s="16"/>
      <c r="CF1424" s="16" t="s">
        <v>119</v>
      </c>
      <c r="CG1424" s="16" t="s">
        <v>3190</v>
      </c>
      <c r="CH1424" s="16" t="s">
        <v>5655</v>
      </c>
      <c r="CI1424" s="16" t="s">
        <v>5656</v>
      </c>
      <c r="CJ1424" s="16" t="s">
        <v>5658</v>
      </c>
      <c r="CK1424" s="16" t="s">
        <v>5659</v>
      </c>
      <c r="CL1424" s="16" t="s">
        <v>5654</v>
      </c>
      <c r="CM1424" s="16" t="s">
        <v>3253</v>
      </c>
      <c r="CN1424" s="16" t="s">
        <v>5660</v>
      </c>
      <c r="CO1424" s="16" t="s">
        <v>5661</v>
      </c>
      <c r="CS1424" s="19"/>
      <c r="CX1424" s="16"/>
      <c r="DA1424" s="16"/>
      <c r="DB1424" s="16"/>
      <c r="DC1424" s="16"/>
      <c r="DE1424" s="16"/>
      <c r="DI1424" s="19"/>
      <c r="DJ1424" s="16"/>
    </row>
    <row r="1425" spans="1:114" x14ac:dyDescent="0.35">
      <c r="A1425" s="16" t="s">
        <v>1183</v>
      </c>
      <c r="C1425" t="s">
        <v>5662</v>
      </c>
      <c r="D1425" s="32"/>
      <c r="E1425"/>
      <c r="F1425" s="16" t="s">
        <v>5861</v>
      </c>
      <c r="G1425" s="16"/>
      <c r="K1425" s="16"/>
      <c r="L1425" s="16"/>
      <c r="M1425" s="16">
        <f t="shared" si="53"/>
        <v>0</v>
      </c>
      <c r="N1425" s="20"/>
      <c r="O1425" s="16" t="s">
        <v>5840</v>
      </c>
      <c r="P1425" s="16"/>
      <c r="Q1425" s="16"/>
      <c r="R1425" s="16"/>
      <c r="S1425" s="16"/>
      <c r="T1425" s="16"/>
      <c r="U1425" s="16"/>
      <c r="V1425" s="16"/>
      <c r="AB1425" s="16"/>
      <c r="AL1425" s="16"/>
      <c r="AY1425" s="30"/>
      <c r="BC1425" s="26"/>
      <c r="BH1425" s="16"/>
      <c r="BI1425" s="41"/>
      <c r="BP1425" s="16" t="s">
        <v>5663</v>
      </c>
      <c r="BQ1425" s="16" t="s">
        <v>5664</v>
      </c>
      <c r="BR1425" s="16" t="s">
        <v>5665</v>
      </c>
      <c r="BT1425" s="16"/>
      <c r="CC1425" s="16"/>
      <c r="CF1425" s="16" t="s">
        <v>119</v>
      </c>
      <c r="CG1425" s="16" t="s">
        <v>3190</v>
      </c>
      <c r="CH1425" s="16" t="s">
        <v>5663</v>
      </c>
      <c r="CI1425" s="16" t="s">
        <v>5664</v>
      </c>
      <c r="CJ1425" s="16" t="s">
        <v>5666</v>
      </c>
      <c r="CK1425" s="16" t="s">
        <v>5667</v>
      </c>
      <c r="CL1425" s="16" t="s">
        <v>5662</v>
      </c>
      <c r="CM1425" s="16" t="s">
        <v>3357</v>
      </c>
      <c r="CN1425" s="16" t="s">
        <v>3781</v>
      </c>
      <c r="CO1425" s="16" t="s">
        <v>4865</v>
      </c>
      <c r="CS1425" s="19"/>
      <c r="CX1425" s="16"/>
      <c r="DA1425" s="16"/>
      <c r="DB1425" s="16"/>
      <c r="DC1425" s="16"/>
      <c r="DE1425" s="16"/>
      <c r="DI1425" s="19"/>
      <c r="DJ1425" s="16"/>
    </row>
    <row r="1426" spans="1:114" x14ac:dyDescent="0.35">
      <c r="A1426" s="16" t="s">
        <v>1183</v>
      </c>
      <c r="C1426" t="s">
        <v>5668</v>
      </c>
      <c r="D1426" s="32"/>
      <c r="E1426"/>
      <c r="F1426" s="16" t="s">
        <v>5861</v>
      </c>
      <c r="G1426" s="16"/>
      <c r="K1426" s="16"/>
      <c r="L1426" s="16"/>
      <c r="M1426" s="16">
        <f t="shared" si="53"/>
        <v>0</v>
      </c>
      <c r="N1426" s="20"/>
      <c r="O1426" s="16" t="s">
        <v>5840</v>
      </c>
      <c r="P1426" s="16"/>
      <c r="Q1426" s="16"/>
      <c r="R1426" s="16"/>
      <c r="S1426" s="16"/>
      <c r="T1426" s="16"/>
      <c r="U1426" s="16"/>
      <c r="V1426" s="16"/>
      <c r="AB1426" s="16"/>
      <c r="AL1426" s="16"/>
      <c r="AY1426" s="30"/>
      <c r="BC1426" s="26"/>
      <c r="BH1426" s="16"/>
      <c r="BI1426" s="41"/>
      <c r="BP1426" s="16" t="s">
        <v>5669</v>
      </c>
      <c r="BQ1426" s="16" t="s">
        <v>5670</v>
      </c>
      <c r="BR1426" s="16" t="s">
        <v>5671</v>
      </c>
      <c r="BT1426" s="16"/>
      <c r="CC1426" s="16"/>
      <c r="CF1426" s="16" t="s">
        <v>119</v>
      </c>
      <c r="CG1426" s="16" t="s">
        <v>3190</v>
      </c>
      <c r="CH1426" s="16" t="s">
        <v>5669</v>
      </c>
      <c r="CI1426" s="16" t="s">
        <v>5670</v>
      </c>
      <c r="CJ1426" s="16" t="s">
        <v>5672</v>
      </c>
      <c r="CK1426" s="16" t="s">
        <v>5673</v>
      </c>
      <c r="CL1426" s="16" t="s">
        <v>5668</v>
      </c>
      <c r="CM1426" s="16" t="s">
        <v>3218</v>
      </c>
      <c r="CN1426" s="16" t="s">
        <v>5020</v>
      </c>
      <c r="CO1426" s="16" t="s">
        <v>5674</v>
      </c>
      <c r="CS1426" s="19"/>
      <c r="CX1426" s="16"/>
      <c r="DA1426" s="16"/>
      <c r="DB1426" s="16"/>
      <c r="DC1426" s="16"/>
      <c r="DE1426" s="16"/>
      <c r="DI1426" s="19"/>
      <c r="DJ1426" s="16"/>
    </row>
    <row r="1427" spans="1:114" x14ac:dyDescent="0.35">
      <c r="A1427" s="16" t="s">
        <v>1183</v>
      </c>
      <c r="C1427" t="s">
        <v>5675</v>
      </c>
      <c r="D1427" s="32"/>
      <c r="E1427"/>
      <c r="F1427" s="16" t="s">
        <v>5861</v>
      </c>
      <c r="G1427" s="16"/>
      <c r="K1427" s="16"/>
      <c r="L1427" s="16"/>
      <c r="M1427" s="16">
        <f t="shared" si="53"/>
        <v>0</v>
      </c>
      <c r="N1427" s="20"/>
      <c r="O1427" s="16" t="s">
        <v>5840</v>
      </c>
      <c r="P1427" s="16"/>
      <c r="Q1427" s="16"/>
      <c r="R1427" s="16"/>
      <c r="S1427" s="16"/>
      <c r="T1427" s="16"/>
      <c r="U1427" s="16"/>
      <c r="V1427" s="16"/>
      <c r="AB1427" s="16"/>
      <c r="AL1427" s="16"/>
      <c r="AY1427" s="30"/>
      <c r="BC1427" s="26"/>
      <c r="BH1427" s="16"/>
      <c r="BI1427" s="41"/>
      <c r="BP1427" s="16" t="s">
        <v>5676</v>
      </c>
      <c r="BQ1427" s="16" t="s">
        <v>5677</v>
      </c>
      <c r="BR1427" s="16" t="s">
        <v>5678</v>
      </c>
      <c r="BT1427" s="16"/>
      <c r="CC1427" s="16"/>
      <c r="CF1427" s="16" t="s">
        <v>119</v>
      </c>
      <c r="CG1427" s="16" t="s">
        <v>3190</v>
      </c>
      <c r="CH1427" s="16" t="s">
        <v>5676</v>
      </c>
      <c r="CI1427" s="16" t="s">
        <v>5677</v>
      </c>
      <c r="CJ1427" s="16" t="s">
        <v>6143</v>
      </c>
      <c r="CK1427" s="16" t="s">
        <v>5679</v>
      </c>
      <c r="CL1427" s="16" t="s">
        <v>5675</v>
      </c>
      <c r="CM1427" s="16" t="s">
        <v>3746</v>
      </c>
      <c r="CN1427" s="16" t="s">
        <v>5680</v>
      </c>
      <c r="CO1427" s="16" t="s">
        <v>3479</v>
      </c>
      <c r="CS1427" s="19"/>
      <c r="CX1427" s="16"/>
      <c r="DA1427" s="16"/>
      <c r="DB1427" s="16"/>
      <c r="DC1427" s="16"/>
      <c r="DE1427" s="16"/>
      <c r="DI1427" s="19"/>
      <c r="DJ1427" s="16"/>
    </row>
    <row r="1428" spans="1:114" x14ac:dyDescent="0.35">
      <c r="A1428" s="16" t="s">
        <v>1183</v>
      </c>
      <c r="C1428" t="s">
        <v>5681</v>
      </c>
      <c r="D1428" s="32"/>
      <c r="E1428"/>
      <c r="F1428" s="16" t="s">
        <v>5861</v>
      </c>
      <c r="G1428" s="16"/>
      <c r="K1428" s="16"/>
      <c r="L1428" s="16"/>
      <c r="M1428" s="16">
        <f t="shared" si="53"/>
        <v>0</v>
      </c>
      <c r="N1428" s="20"/>
      <c r="O1428" s="16" t="s">
        <v>5840</v>
      </c>
      <c r="P1428" s="16"/>
      <c r="Q1428" s="16"/>
      <c r="R1428" s="16"/>
      <c r="S1428" s="16"/>
      <c r="T1428" s="16"/>
      <c r="U1428" s="16"/>
      <c r="V1428" s="16"/>
      <c r="AB1428" s="16"/>
      <c r="AL1428" s="16"/>
      <c r="AY1428" s="30"/>
      <c r="BC1428" s="26"/>
      <c r="BH1428" s="16"/>
      <c r="BI1428" s="41"/>
      <c r="BP1428" s="16" t="s">
        <v>5682</v>
      </c>
      <c r="BQ1428" s="16" t="s">
        <v>5683</v>
      </c>
      <c r="BR1428" s="16" t="s">
        <v>5684</v>
      </c>
      <c r="BT1428" s="16"/>
      <c r="CC1428" s="16"/>
      <c r="CF1428" s="16" t="s">
        <v>119</v>
      </c>
      <c r="CG1428" s="16" t="s">
        <v>3190</v>
      </c>
      <c r="CH1428" s="16" t="s">
        <v>5682</v>
      </c>
      <c r="CI1428" s="16" t="s">
        <v>5683</v>
      </c>
      <c r="CJ1428" s="16" t="s">
        <v>5685</v>
      </c>
      <c r="CK1428" s="16" t="s">
        <v>5686</v>
      </c>
      <c r="CL1428" s="16" t="s">
        <v>5681</v>
      </c>
      <c r="CM1428" s="16" t="s">
        <v>3253</v>
      </c>
      <c r="CN1428" s="16" t="s">
        <v>3202</v>
      </c>
      <c r="CO1428" s="16" t="s">
        <v>4163</v>
      </c>
      <c r="CS1428" s="19"/>
      <c r="CX1428" s="16"/>
      <c r="DA1428" s="16"/>
      <c r="DB1428" s="16"/>
      <c r="DC1428" s="16"/>
      <c r="DE1428" s="16"/>
      <c r="DI1428" s="19"/>
      <c r="DJ1428" s="16"/>
    </row>
    <row r="1429" spans="1:114" x14ac:dyDescent="0.35">
      <c r="A1429" s="16" t="s">
        <v>1183</v>
      </c>
      <c r="C1429" t="s">
        <v>5687</v>
      </c>
      <c r="D1429" s="32"/>
      <c r="E1429"/>
      <c r="F1429" s="16" t="s">
        <v>5861</v>
      </c>
      <c r="G1429" s="16"/>
      <c r="K1429" s="16"/>
      <c r="L1429" s="16"/>
      <c r="M1429" s="16">
        <f t="shared" si="53"/>
        <v>0</v>
      </c>
      <c r="N1429" s="20"/>
      <c r="O1429" s="16" t="s">
        <v>5840</v>
      </c>
      <c r="P1429" s="16"/>
      <c r="Q1429" s="16"/>
      <c r="R1429" s="16"/>
      <c r="S1429" s="16"/>
      <c r="T1429" s="16"/>
      <c r="U1429" s="16"/>
      <c r="V1429" s="16"/>
      <c r="AB1429" s="16"/>
      <c r="AL1429" s="16"/>
      <c r="AY1429" s="30"/>
      <c r="BC1429" s="26"/>
      <c r="BH1429" s="16"/>
      <c r="BI1429" s="41"/>
      <c r="BP1429" s="16" t="s">
        <v>5688</v>
      </c>
      <c r="BQ1429" s="16" t="s">
        <v>5689</v>
      </c>
      <c r="BR1429" s="16" t="s">
        <v>5690</v>
      </c>
      <c r="BT1429" s="16"/>
      <c r="CC1429" s="16"/>
      <c r="CF1429" s="16" t="s">
        <v>119</v>
      </c>
      <c r="CG1429" s="16" t="s">
        <v>3190</v>
      </c>
      <c r="CH1429" s="16" t="s">
        <v>5688</v>
      </c>
      <c r="CI1429" s="16" t="s">
        <v>5689</v>
      </c>
      <c r="CJ1429" s="16" t="s">
        <v>5691</v>
      </c>
      <c r="CK1429" s="16" t="s">
        <v>5692</v>
      </c>
      <c r="CL1429" s="16" t="s">
        <v>5687</v>
      </c>
      <c r="CM1429" s="16" t="s">
        <v>3244</v>
      </c>
      <c r="CN1429" s="16" t="s">
        <v>3202</v>
      </c>
      <c r="CO1429" s="16" t="s">
        <v>3414</v>
      </c>
      <c r="CS1429" s="19"/>
      <c r="CX1429" s="16"/>
      <c r="DA1429" s="16"/>
      <c r="DB1429" s="16"/>
      <c r="DC1429" s="16"/>
      <c r="DE1429" s="16"/>
      <c r="DI1429" s="19"/>
      <c r="DJ1429" s="16"/>
    </row>
    <row r="1430" spans="1:114" x14ac:dyDescent="0.35">
      <c r="A1430" s="16" t="s">
        <v>1183</v>
      </c>
      <c r="C1430" t="s">
        <v>5693</v>
      </c>
      <c r="D1430" s="32"/>
      <c r="E1430"/>
      <c r="F1430" s="16" t="s">
        <v>5861</v>
      </c>
      <c r="G1430" s="16"/>
      <c r="K1430" s="16"/>
      <c r="L1430" s="16"/>
      <c r="M1430" s="16">
        <f t="shared" si="53"/>
        <v>0</v>
      </c>
      <c r="N1430" s="20"/>
      <c r="O1430" s="16" t="s">
        <v>5840</v>
      </c>
      <c r="P1430" s="16"/>
      <c r="Q1430" s="16"/>
      <c r="R1430" s="16"/>
      <c r="S1430" s="16"/>
      <c r="T1430" s="16"/>
      <c r="U1430" s="16"/>
      <c r="V1430" s="16"/>
      <c r="AB1430" s="16"/>
      <c r="AL1430" s="16"/>
      <c r="AY1430" s="30"/>
      <c r="BC1430" s="26"/>
      <c r="BH1430" s="16"/>
      <c r="BI1430" s="41"/>
      <c r="BP1430" s="16" t="s">
        <v>5694</v>
      </c>
      <c r="BQ1430" s="16" t="s">
        <v>5695</v>
      </c>
      <c r="BR1430" s="16" t="s">
        <v>5696</v>
      </c>
      <c r="BT1430" s="16"/>
      <c r="CC1430" s="16"/>
      <c r="CF1430" s="16" t="s">
        <v>119</v>
      </c>
      <c r="CG1430" s="16" t="s">
        <v>3190</v>
      </c>
      <c r="CH1430" s="16" t="s">
        <v>5694</v>
      </c>
      <c r="CI1430" s="16" t="s">
        <v>5695</v>
      </c>
      <c r="CJ1430" s="16" t="s">
        <v>5697</v>
      </c>
      <c r="CK1430" s="16" t="s">
        <v>5698</v>
      </c>
      <c r="CL1430" s="16" t="s">
        <v>5693</v>
      </c>
      <c r="CM1430" s="16" t="s">
        <v>3920</v>
      </c>
      <c r="CN1430" s="16" t="s">
        <v>3254</v>
      </c>
      <c r="CO1430" s="16" t="s">
        <v>3836</v>
      </c>
      <c r="CS1430" s="19"/>
      <c r="CX1430" s="16"/>
      <c r="DA1430" s="16"/>
      <c r="DB1430" s="16"/>
      <c r="DC1430" s="16"/>
      <c r="DE1430" s="16"/>
      <c r="DI1430" s="19"/>
      <c r="DJ1430" s="16"/>
    </row>
    <row r="1431" spans="1:114" x14ac:dyDescent="0.35">
      <c r="A1431" s="16" t="s">
        <v>1183</v>
      </c>
      <c r="C1431" t="s">
        <v>5699</v>
      </c>
      <c r="D1431" s="32"/>
      <c r="E1431"/>
      <c r="F1431" s="16" t="s">
        <v>5861</v>
      </c>
      <c r="G1431" s="16"/>
      <c r="K1431" s="16"/>
      <c r="L1431" s="16"/>
      <c r="M1431" s="16">
        <f t="shared" si="53"/>
        <v>0</v>
      </c>
      <c r="N1431" s="20"/>
      <c r="O1431" s="16" t="s">
        <v>5840</v>
      </c>
      <c r="P1431" s="16"/>
      <c r="Q1431" s="16"/>
      <c r="R1431" s="16"/>
      <c r="S1431" s="16"/>
      <c r="T1431" s="16"/>
      <c r="U1431" s="16"/>
      <c r="V1431" s="16"/>
      <c r="AB1431" s="16"/>
      <c r="AL1431" s="16"/>
      <c r="AY1431" s="30"/>
      <c r="BC1431" s="26"/>
      <c r="BH1431" s="16"/>
      <c r="BI1431" s="41"/>
      <c r="BP1431" s="16" t="s">
        <v>5700</v>
      </c>
      <c r="BQ1431" s="16" t="s">
        <v>5701</v>
      </c>
      <c r="BR1431" s="16" t="s">
        <v>5702</v>
      </c>
      <c r="BT1431" s="16"/>
      <c r="CC1431" s="16"/>
      <c r="CF1431" s="16" t="s">
        <v>119</v>
      </c>
      <c r="CG1431" s="16" t="s">
        <v>3190</v>
      </c>
      <c r="CH1431" s="16" t="s">
        <v>5700</v>
      </c>
      <c r="CI1431" s="16" t="s">
        <v>5701</v>
      </c>
      <c r="CJ1431" s="16" t="s">
        <v>5703</v>
      </c>
      <c r="CK1431" s="16" t="s">
        <v>5704</v>
      </c>
      <c r="CL1431" s="16" t="s">
        <v>5699</v>
      </c>
      <c r="CM1431" s="16" t="s">
        <v>3244</v>
      </c>
      <c r="CN1431" s="16" t="s">
        <v>3320</v>
      </c>
      <c r="CO1431" s="16" t="s">
        <v>3220</v>
      </c>
      <c r="CS1431" s="19"/>
      <c r="CX1431" s="16"/>
      <c r="DA1431" s="16"/>
      <c r="DB1431" s="16"/>
      <c r="DC1431" s="16"/>
      <c r="DE1431" s="16"/>
      <c r="DI1431" s="19"/>
      <c r="DJ1431" s="16"/>
    </row>
    <row r="1432" spans="1:114" x14ac:dyDescent="0.35">
      <c r="A1432" s="16" t="s">
        <v>1183</v>
      </c>
      <c r="C1432" t="s">
        <v>5705</v>
      </c>
      <c r="D1432" s="32"/>
      <c r="E1432"/>
      <c r="F1432" s="16" t="s">
        <v>5861</v>
      </c>
      <c r="G1432" s="16"/>
      <c r="K1432" s="16"/>
      <c r="L1432" s="16"/>
      <c r="M1432" s="16">
        <f t="shared" si="53"/>
        <v>0</v>
      </c>
      <c r="N1432" s="20"/>
      <c r="O1432" s="16" t="s">
        <v>5840</v>
      </c>
      <c r="P1432" s="16"/>
      <c r="Q1432" s="16"/>
      <c r="R1432" s="16"/>
      <c r="S1432" s="16"/>
      <c r="T1432" s="16"/>
      <c r="U1432" s="16"/>
      <c r="V1432" s="16"/>
      <c r="AB1432" s="16"/>
      <c r="AL1432" s="16"/>
      <c r="AY1432" s="30"/>
      <c r="BC1432" s="26"/>
      <c r="BH1432" s="16"/>
      <c r="BI1432" s="41"/>
      <c r="BP1432" s="16" t="s">
        <v>5706</v>
      </c>
      <c r="BQ1432" s="16" t="s">
        <v>5707</v>
      </c>
      <c r="BR1432" s="16" t="s">
        <v>5708</v>
      </c>
      <c r="BT1432" s="16"/>
      <c r="CC1432" s="16"/>
      <c r="CF1432" s="16" t="s">
        <v>119</v>
      </c>
      <c r="CG1432" s="16" t="s">
        <v>3190</v>
      </c>
      <c r="CH1432" s="16" t="s">
        <v>5706</v>
      </c>
      <c r="CI1432" s="16" t="s">
        <v>5707</v>
      </c>
      <c r="CJ1432" s="16" t="s">
        <v>5709</v>
      </c>
      <c r="CK1432" s="16" t="s">
        <v>5710</v>
      </c>
      <c r="CL1432" s="16" t="s">
        <v>5705</v>
      </c>
      <c r="CM1432" s="16" t="s">
        <v>3294</v>
      </c>
      <c r="CN1432" s="16" t="s">
        <v>4517</v>
      </c>
      <c r="CO1432" s="16" t="s">
        <v>4865</v>
      </c>
      <c r="CS1432" s="19"/>
      <c r="CX1432" s="16"/>
      <c r="DA1432" s="16"/>
      <c r="DB1432" s="16"/>
      <c r="DC1432" s="16"/>
      <c r="DE1432" s="16"/>
      <c r="DI1432" s="19"/>
      <c r="DJ1432" s="16"/>
    </row>
    <row r="1433" spans="1:114" x14ac:dyDescent="0.35">
      <c r="A1433" s="16" t="s">
        <v>1183</v>
      </c>
      <c r="C1433" t="s">
        <v>5711</v>
      </c>
      <c r="D1433" s="32"/>
      <c r="E1433"/>
      <c r="F1433" s="16" t="s">
        <v>5861</v>
      </c>
      <c r="G1433" s="16"/>
      <c r="K1433" s="16"/>
      <c r="L1433" s="16"/>
      <c r="M1433" s="16">
        <f t="shared" si="53"/>
        <v>0</v>
      </c>
      <c r="N1433" s="20"/>
      <c r="O1433" s="16" t="s">
        <v>5840</v>
      </c>
      <c r="P1433" s="16"/>
      <c r="Q1433" s="16"/>
      <c r="R1433" s="16"/>
      <c r="S1433" s="16"/>
      <c r="T1433" s="16"/>
      <c r="U1433" s="16"/>
      <c r="V1433" s="16"/>
      <c r="AB1433" s="16"/>
      <c r="AL1433" s="16"/>
      <c r="AY1433" s="30"/>
      <c r="BC1433" s="26"/>
      <c r="BH1433" s="16"/>
      <c r="BI1433" s="41"/>
      <c r="BP1433" s="16" t="s">
        <v>5712</v>
      </c>
      <c r="BQ1433" s="16" t="s">
        <v>5713</v>
      </c>
      <c r="BR1433" s="16" t="s">
        <v>5714</v>
      </c>
      <c r="BT1433" s="16"/>
      <c r="CC1433" s="16"/>
      <c r="CF1433" s="16" t="s">
        <v>119</v>
      </c>
      <c r="CG1433" s="16" t="s">
        <v>3190</v>
      </c>
      <c r="CH1433" s="16" t="s">
        <v>5712</v>
      </c>
      <c r="CI1433" s="16" t="s">
        <v>5713</v>
      </c>
      <c r="CJ1433" s="16" t="s">
        <v>5715</v>
      </c>
      <c r="CK1433" s="16" t="s">
        <v>5716</v>
      </c>
      <c r="CL1433" s="16" t="s">
        <v>5711</v>
      </c>
      <c r="CM1433" s="16" t="s">
        <v>4041</v>
      </c>
      <c r="CN1433" s="16" t="s">
        <v>5591</v>
      </c>
      <c r="CO1433" s="16" t="s">
        <v>3246</v>
      </c>
      <c r="CS1433" s="19"/>
      <c r="CX1433" s="16"/>
      <c r="DA1433" s="16"/>
      <c r="DB1433" s="16"/>
      <c r="DC1433" s="16"/>
      <c r="DE1433" s="16"/>
      <c r="DI1433" s="19"/>
      <c r="DJ1433" s="16"/>
    </row>
    <row r="1434" spans="1:114" x14ac:dyDescent="0.35">
      <c r="A1434" s="16" t="s">
        <v>1183</v>
      </c>
      <c r="C1434" t="s">
        <v>5717</v>
      </c>
      <c r="D1434" s="32"/>
      <c r="E1434"/>
      <c r="F1434" s="16" t="s">
        <v>5861</v>
      </c>
      <c r="G1434" s="16"/>
      <c r="K1434" s="16"/>
      <c r="L1434" s="16"/>
      <c r="M1434" s="16">
        <f t="shared" si="53"/>
        <v>0</v>
      </c>
      <c r="N1434" s="20"/>
      <c r="O1434" s="16" t="s">
        <v>5840</v>
      </c>
      <c r="P1434" s="16"/>
      <c r="Q1434" s="16"/>
      <c r="R1434" s="16"/>
      <c r="S1434" s="16"/>
      <c r="T1434" s="16"/>
      <c r="U1434" s="16"/>
      <c r="V1434" s="16"/>
      <c r="AB1434" s="16"/>
      <c r="AL1434" s="16"/>
      <c r="AY1434" s="30"/>
      <c r="BC1434" s="26"/>
      <c r="BH1434" s="16"/>
      <c r="BI1434" s="41"/>
      <c r="BP1434" s="16" t="s">
        <v>5718</v>
      </c>
      <c r="BQ1434" s="16" t="s">
        <v>5719</v>
      </c>
      <c r="BR1434" s="16" t="s">
        <v>5720</v>
      </c>
      <c r="BT1434" s="16"/>
      <c r="CC1434" s="16"/>
      <c r="CF1434" s="16" t="s">
        <v>119</v>
      </c>
      <c r="CG1434" s="16" t="s">
        <v>3190</v>
      </c>
      <c r="CH1434" s="16" t="s">
        <v>5718</v>
      </c>
      <c r="CI1434" s="16" t="s">
        <v>5719</v>
      </c>
      <c r="CJ1434" s="16" t="s">
        <v>5721</v>
      </c>
      <c r="CK1434" s="16" t="s">
        <v>5722</v>
      </c>
      <c r="CL1434" s="16" t="s">
        <v>5717</v>
      </c>
      <c r="CM1434" s="16" t="s">
        <v>3714</v>
      </c>
      <c r="CN1434" s="16" t="s">
        <v>4953</v>
      </c>
      <c r="CO1434" s="16" t="s">
        <v>3547</v>
      </c>
      <c r="CS1434" s="19"/>
      <c r="CX1434" s="16"/>
      <c r="DA1434" s="16"/>
      <c r="DB1434" s="16"/>
      <c r="DC1434" s="16"/>
      <c r="DE1434" s="16"/>
      <c r="DI1434" s="19"/>
      <c r="DJ1434" s="16"/>
    </row>
    <row r="1435" spans="1:114" x14ac:dyDescent="0.35">
      <c r="A1435" s="16" t="s">
        <v>1183</v>
      </c>
      <c r="C1435" t="s">
        <v>5723</v>
      </c>
      <c r="D1435" s="32"/>
      <c r="E1435"/>
      <c r="F1435" s="16" t="s">
        <v>5861</v>
      </c>
      <c r="G1435" s="16"/>
      <c r="K1435" s="16"/>
      <c r="L1435" s="16"/>
      <c r="M1435" s="16">
        <f t="shared" si="53"/>
        <v>0</v>
      </c>
      <c r="N1435" s="20"/>
      <c r="O1435" s="16" t="s">
        <v>5840</v>
      </c>
      <c r="P1435" s="16"/>
      <c r="Q1435" s="16"/>
      <c r="R1435" s="16"/>
      <c r="S1435" s="16"/>
      <c r="T1435" s="16"/>
      <c r="U1435" s="16"/>
      <c r="V1435" s="16"/>
      <c r="AB1435" s="16"/>
      <c r="AL1435" s="16"/>
      <c r="AY1435" s="30"/>
      <c r="BC1435" s="26"/>
      <c r="BH1435" s="16"/>
      <c r="BI1435" s="41"/>
      <c r="BP1435" s="16" t="s">
        <v>5724</v>
      </c>
      <c r="BQ1435" s="16" t="s">
        <v>5725</v>
      </c>
      <c r="BR1435" s="16" t="s">
        <v>5726</v>
      </c>
      <c r="BT1435" s="16"/>
      <c r="CC1435" s="16"/>
      <c r="CF1435" s="16" t="s">
        <v>119</v>
      </c>
      <c r="CG1435" s="16" t="s">
        <v>3190</v>
      </c>
      <c r="CH1435" s="16" t="s">
        <v>5724</v>
      </c>
      <c r="CI1435" s="16" t="s">
        <v>5725</v>
      </c>
      <c r="CJ1435" s="16" t="s">
        <v>5727</v>
      </c>
      <c r="CK1435" s="16" t="s">
        <v>5728</v>
      </c>
      <c r="CL1435" s="16" t="s">
        <v>5723</v>
      </c>
      <c r="CM1435" s="16" t="s">
        <v>3218</v>
      </c>
      <c r="CN1435" s="16" t="s">
        <v>3219</v>
      </c>
      <c r="CO1435" s="16" t="s">
        <v>3220</v>
      </c>
      <c r="CS1435" s="19"/>
      <c r="CX1435" s="16"/>
      <c r="DA1435" s="16"/>
      <c r="DB1435" s="16"/>
      <c r="DC1435" s="16"/>
      <c r="DE1435" s="16"/>
      <c r="DI1435" s="19"/>
      <c r="DJ1435" s="16"/>
    </row>
    <row r="1436" spans="1:114" x14ac:dyDescent="0.35">
      <c r="A1436" s="16" t="s">
        <v>1183</v>
      </c>
      <c r="C1436" t="s">
        <v>5729</v>
      </c>
      <c r="D1436" s="32"/>
      <c r="E1436"/>
      <c r="F1436" s="16" t="s">
        <v>5861</v>
      </c>
      <c r="G1436" s="16"/>
      <c r="K1436" s="16"/>
      <c r="L1436" s="16"/>
      <c r="M1436" s="16">
        <f t="shared" si="53"/>
        <v>0</v>
      </c>
      <c r="N1436" s="20"/>
      <c r="O1436" s="16" t="s">
        <v>5840</v>
      </c>
      <c r="P1436" s="16"/>
      <c r="Q1436" s="16"/>
      <c r="R1436" s="16"/>
      <c r="S1436" s="16"/>
      <c r="T1436" s="16"/>
      <c r="U1436" s="16"/>
      <c r="V1436" s="16"/>
      <c r="AB1436" s="16"/>
      <c r="AL1436" s="16"/>
      <c r="AY1436" s="30"/>
      <c r="BC1436" s="26"/>
      <c r="BH1436" s="16"/>
      <c r="BI1436" s="41"/>
      <c r="BP1436" s="16" t="s">
        <v>5730</v>
      </c>
      <c r="BQ1436" s="16" t="s">
        <v>5731</v>
      </c>
      <c r="BR1436" s="16" t="s">
        <v>5732</v>
      </c>
      <c r="BT1436" s="16"/>
      <c r="CC1436" s="16"/>
      <c r="CF1436" s="16" t="s">
        <v>119</v>
      </c>
      <c r="CG1436" s="16" t="s">
        <v>3190</v>
      </c>
      <c r="CH1436" s="16" t="s">
        <v>5730</v>
      </c>
      <c r="CI1436" s="16" t="s">
        <v>5731</v>
      </c>
      <c r="CJ1436" s="16" t="s">
        <v>5733</v>
      </c>
      <c r="CK1436" s="16" t="s">
        <v>5734</v>
      </c>
      <c r="CL1436" s="16" t="s">
        <v>5729</v>
      </c>
      <c r="CM1436" s="16" t="s">
        <v>3920</v>
      </c>
      <c r="CN1436" s="16" t="s">
        <v>3522</v>
      </c>
      <c r="CO1436" s="16" t="s">
        <v>3313</v>
      </c>
      <c r="CS1436" s="19"/>
      <c r="CX1436" s="16"/>
      <c r="DA1436" s="16"/>
      <c r="DB1436" s="16"/>
      <c r="DC1436" s="16"/>
      <c r="DE1436" s="16"/>
      <c r="DI1436" s="19"/>
      <c r="DJ1436" s="16"/>
    </row>
    <row r="1437" spans="1:114" x14ac:dyDescent="0.35">
      <c r="A1437" s="16" t="s">
        <v>1183</v>
      </c>
      <c r="C1437" t="s">
        <v>5735</v>
      </c>
      <c r="D1437" s="32"/>
      <c r="E1437"/>
      <c r="F1437" s="16" t="s">
        <v>5861</v>
      </c>
      <c r="G1437" s="16"/>
      <c r="K1437" s="16"/>
      <c r="L1437" s="16"/>
      <c r="M1437" s="16">
        <f t="shared" si="53"/>
        <v>0</v>
      </c>
      <c r="N1437" s="20"/>
      <c r="O1437" s="16" t="s">
        <v>5840</v>
      </c>
      <c r="P1437" s="16"/>
      <c r="Q1437" s="16"/>
      <c r="R1437" s="16"/>
      <c r="S1437" s="16"/>
      <c r="T1437" s="16"/>
      <c r="U1437" s="16"/>
      <c r="V1437" s="16"/>
      <c r="AB1437" s="16"/>
      <c r="AL1437" s="16"/>
      <c r="AY1437" s="30"/>
      <c r="BC1437" s="26"/>
      <c r="BH1437" s="16"/>
      <c r="BI1437" s="41"/>
      <c r="BP1437" s="16" t="s">
        <v>5736</v>
      </c>
      <c r="BQ1437" s="16" t="s">
        <v>5737</v>
      </c>
      <c r="BR1437" s="16" t="s">
        <v>5738</v>
      </c>
      <c r="BT1437" s="16"/>
      <c r="CC1437" s="16"/>
      <c r="CF1437" s="16" t="s">
        <v>119</v>
      </c>
      <c r="CG1437" s="16" t="s">
        <v>3190</v>
      </c>
      <c r="CH1437" s="16" t="s">
        <v>5736</v>
      </c>
      <c r="CI1437" s="16" t="s">
        <v>5737</v>
      </c>
      <c r="CJ1437" s="16" t="s">
        <v>5739</v>
      </c>
      <c r="CK1437" s="16" t="s">
        <v>5740</v>
      </c>
      <c r="CL1437" s="16" t="s">
        <v>5735</v>
      </c>
      <c r="CM1437" s="16" t="s">
        <v>4041</v>
      </c>
      <c r="CN1437" s="16" t="s">
        <v>3380</v>
      </c>
      <c r="CO1437" s="16" t="s">
        <v>5461</v>
      </c>
      <c r="CS1437" s="19"/>
      <c r="CX1437" s="16"/>
      <c r="DA1437" s="16"/>
      <c r="DB1437" s="16"/>
      <c r="DC1437" s="16"/>
      <c r="DE1437" s="16"/>
      <c r="DI1437" s="19"/>
      <c r="DJ1437" s="16"/>
    </row>
    <row r="1438" spans="1:114" x14ac:dyDescent="0.35">
      <c r="A1438" s="16" t="s">
        <v>1183</v>
      </c>
      <c r="C1438" t="s">
        <v>5742</v>
      </c>
      <c r="D1438" s="32"/>
      <c r="E1438"/>
      <c r="F1438" s="16" t="s">
        <v>5861</v>
      </c>
      <c r="G1438" s="16"/>
      <c r="K1438" s="16"/>
      <c r="L1438" s="16"/>
      <c r="M1438" s="16">
        <f t="shared" si="53"/>
        <v>0</v>
      </c>
      <c r="N1438" s="20"/>
      <c r="O1438" s="16" t="s">
        <v>5840</v>
      </c>
      <c r="P1438" s="16"/>
      <c r="Q1438" s="16"/>
      <c r="R1438" s="16"/>
      <c r="S1438" s="16"/>
      <c r="T1438" s="16"/>
      <c r="U1438" s="16"/>
      <c r="V1438" s="16"/>
      <c r="AB1438" s="16"/>
      <c r="AL1438" s="16"/>
      <c r="AY1438" s="30"/>
      <c r="BC1438" s="26"/>
      <c r="BH1438" s="16"/>
      <c r="BI1438" s="41"/>
      <c r="BP1438" s="16" t="s">
        <v>5743</v>
      </c>
      <c r="BQ1438" s="16" t="s">
        <v>5744</v>
      </c>
      <c r="BR1438" s="16" t="s">
        <v>5745</v>
      </c>
      <c r="BT1438" s="16"/>
      <c r="CC1438" s="16"/>
      <c r="CF1438" s="16" t="s">
        <v>119</v>
      </c>
      <c r="CG1438" s="16" t="s">
        <v>3190</v>
      </c>
      <c r="CH1438" s="16" t="s">
        <v>5743</v>
      </c>
      <c r="CI1438" s="16" t="s">
        <v>5744</v>
      </c>
      <c r="CJ1438" s="16" t="s">
        <v>5746</v>
      </c>
      <c r="CK1438" s="16" t="s">
        <v>5747</v>
      </c>
      <c r="CL1438" s="16" t="s">
        <v>5742</v>
      </c>
      <c r="CM1438" s="16" t="s">
        <v>3357</v>
      </c>
      <c r="CN1438" s="16" t="s">
        <v>5060</v>
      </c>
      <c r="CO1438" s="16" t="s">
        <v>3313</v>
      </c>
      <c r="CS1438" s="19"/>
      <c r="CX1438" s="16"/>
      <c r="DA1438" s="16"/>
      <c r="DB1438" s="16"/>
      <c r="DC1438" s="16"/>
      <c r="DE1438" s="16"/>
      <c r="DI1438" s="19"/>
      <c r="DJ1438" s="16"/>
    </row>
    <row r="1439" spans="1:114" x14ac:dyDescent="0.35">
      <c r="A1439" s="16" t="s">
        <v>1183</v>
      </c>
      <c r="C1439" t="s">
        <v>5748</v>
      </c>
      <c r="D1439" s="32"/>
      <c r="E1439"/>
      <c r="F1439" s="16" t="s">
        <v>5861</v>
      </c>
      <c r="G1439" s="16"/>
      <c r="K1439" s="16"/>
      <c r="L1439" s="16"/>
      <c r="M1439" s="16">
        <f t="shared" si="53"/>
        <v>0</v>
      </c>
      <c r="N1439" s="20"/>
      <c r="O1439" s="16" t="s">
        <v>5840</v>
      </c>
      <c r="P1439" s="16"/>
      <c r="Q1439" s="16"/>
      <c r="R1439" s="16"/>
      <c r="S1439" s="16"/>
      <c r="T1439" s="16"/>
      <c r="U1439" s="16"/>
      <c r="V1439" s="16"/>
      <c r="AB1439" s="16"/>
      <c r="AL1439" s="16"/>
      <c r="AY1439" s="30"/>
      <c r="BC1439" s="26"/>
      <c r="BH1439" s="16"/>
      <c r="BI1439" s="41"/>
      <c r="BP1439" s="16" t="s">
        <v>5749</v>
      </c>
      <c r="BQ1439" s="16" t="s">
        <v>5750</v>
      </c>
      <c r="BR1439" s="16" t="s">
        <v>5751</v>
      </c>
      <c r="BT1439" s="16"/>
      <c r="CC1439" s="16"/>
      <c r="CF1439" s="16" t="s">
        <v>119</v>
      </c>
      <c r="CG1439" s="16" t="s">
        <v>3190</v>
      </c>
      <c r="CH1439" s="16" t="s">
        <v>5749</v>
      </c>
      <c r="CI1439" s="16" t="s">
        <v>5750</v>
      </c>
      <c r="CJ1439" s="16" t="s">
        <v>5752</v>
      </c>
      <c r="CK1439" s="16" t="s">
        <v>5753</v>
      </c>
      <c r="CL1439" s="16" t="s">
        <v>5748</v>
      </c>
      <c r="CM1439" s="16" t="s">
        <v>3714</v>
      </c>
      <c r="CN1439" s="16" t="s">
        <v>5754</v>
      </c>
      <c r="CO1439" s="16" t="s">
        <v>3313</v>
      </c>
      <c r="CS1439" s="19"/>
      <c r="CX1439" s="16"/>
      <c r="DA1439" s="16"/>
      <c r="DB1439" s="16"/>
      <c r="DC1439" s="16"/>
      <c r="DE1439" s="16"/>
      <c r="DI1439" s="19"/>
      <c r="DJ1439" s="16"/>
    </row>
    <row r="1440" spans="1:114" x14ac:dyDescent="0.35">
      <c r="A1440" s="16" t="s">
        <v>1183</v>
      </c>
      <c r="C1440" t="s">
        <v>5755</v>
      </c>
      <c r="D1440" s="32"/>
      <c r="E1440"/>
      <c r="F1440" s="16" t="s">
        <v>5861</v>
      </c>
      <c r="G1440" s="16"/>
      <c r="K1440" s="16"/>
      <c r="L1440" s="16"/>
      <c r="M1440" s="16">
        <f t="shared" si="53"/>
        <v>0</v>
      </c>
      <c r="N1440" s="20"/>
      <c r="O1440" s="16" t="s">
        <v>5840</v>
      </c>
      <c r="P1440" s="16"/>
      <c r="Q1440" s="16"/>
      <c r="R1440" s="16"/>
      <c r="S1440" s="16"/>
      <c r="T1440" s="16"/>
      <c r="U1440" s="16"/>
      <c r="V1440" s="16"/>
      <c r="AB1440" s="16"/>
      <c r="AL1440" s="16"/>
      <c r="AY1440" s="30"/>
      <c r="BC1440" s="26"/>
      <c r="BH1440" s="16"/>
      <c r="BI1440" s="41"/>
      <c r="BP1440" s="16" t="s">
        <v>5756</v>
      </c>
      <c r="BQ1440" s="16" t="s">
        <v>5757</v>
      </c>
      <c r="BR1440" s="16" t="s">
        <v>5758</v>
      </c>
      <c r="BT1440" s="16"/>
      <c r="CC1440" s="16"/>
      <c r="CF1440" s="16" t="s">
        <v>119</v>
      </c>
      <c r="CG1440" s="16" t="s">
        <v>3190</v>
      </c>
      <c r="CH1440" s="16" t="s">
        <v>5756</v>
      </c>
      <c r="CI1440" s="16" t="s">
        <v>5757</v>
      </c>
      <c r="CJ1440" s="16" t="s">
        <v>5759</v>
      </c>
      <c r="CK1440" s="16" t="s">
        <v>5760</v>
      </c>
      <c r="CL1440" s="16" t="s">
        <v>5755</v>
      </c>
      <c r="CM1440" s="16" t="s">
        <v>3253</v>
      </c>
      <c r="CN1440" s="16" t="s">
        <v>5660</v>
      </c>
      <c r="CO1440" s="16" t="s">
        <v>5661</v>
      </c>
      <c r="CS1440" s="19"/>
      <c r="CX1440" s="16"/>
      <c r="DA1440" s="16"/>
      <c r="DB1440" s="16"/>
      <c r="DC1440" s="16"/>
      <c r="DE1440" s="16"/>
      <c r="DI1440" s="19"/>
      <c r="DJ1440" s="16"/>
    </row>
    <row r="1441" spans="1:114" x14ac:dyDescent="0.35">
      <c r="A1441" s="16" t="s">
        <v>1183</v>
      </c>
      <c r="C1441" t="s">
        <v>5761</v>
      </c>
      <c r="D1441" s="32"/>
      <c r="E1441"/>
      <c r="F1441" s="16" t="s">
        <v>5861</v>
      </c>
      <c r="G1441" s="16"/>
      <c r="K1441" s="16"/>
      <c r="L1441" s="16"/>
      <c r="M1441" s="16">
        <f t="shared" si="53"/>
        <v>0</v>
      </c>
      <c r="N1441" s="20"/>
      <c r="O1441" s="16" t="s">
        <v>5840</v>
      </c>
      <c r="P1441" s="16"/>
      <c r="Q1441" s="16"/>
      <c r="R1441" s="16"/>
      <c r="S1441" s="16"/>
      <c r="T1441" s="16"/>
      <c r="U1441" s="16"/>
      <c r="V1441" s="16"/>
      <c r="AB1441" s="16"/>
      <c r="AL1441" s="16"/>
      <c r="AY1441" s="30"/>
      <c r="BC1441" s="26"/>
      <c r="BH1441" s="16"/>
      <c r="BI1441" s="41"/>
      <c r="BP1441" s="16" t="s">
        <v>5762</v>
      </c>
      <c r="BQ1441" s="16" t="s">
        <v>5763</v>
      </c>
      <c r="BR1441" s="16" t="s">
        <v>5764</v>
      </c>
      <c r="BT1441" s="16"/>
      <c r="CC1441" s="16"/>
      <c r="CF1441" s="16" t="s">
        <v>119</v>
      </c>
      <c r="CG1441" s="16" t="s">
        <v>3190</v>
      </c>
      <c r="CH1441" s="16" t="s">
        <v>5762</v>
      </c>
      <c r="CI1441" s="16" t="s">
        <v>5763</v>
      </c>
      <c r="CJ1441" s="16" t="s">
        <v>6144</v>
      </c>
      <c r="CK1441" s="16" t="s">
        <v>5765</v>
      </c>
      <c r="CL1441" s="16" t="s">
        <v>5761</v>
      </c>
      <c r="CM1441" s="16" t="s">
        <v>3244</v>
      </c>
      <c r="CN1441" s="16" t="s">
        <v>5155</v>
      </c>
      <c r="CO1441" s="16" t="s">
        <v>3343</v>
      </c>
      <c r="CS1441" s="19"/>
      <c r="CX1441" s="16"/>
      <c r="DA1441" s="16"/>
      <c r="DB1441" s="16"/>
      <c r="DC1441" s="16"/>
      <c r="DE1441" s="16"/>
      <c r="DI1441" s="19"/>
      <c r="DJ1441" s="16"/>
    </row>
    <row r="1442" spans="1:114" x14ac:dyDescent="0.35">
      <c r="A1442" s="16" t="s">
        <v>1183</v>
      </c>
      <c r="C1442" t="s">
        <v>5766</v>
      </c>
      <c r="D1442" s="32"/>
      <c r="E1442"/>
      <c r="F1442" s="16" t="s">
        <v>5861</v>
      </c>
      <c r="G1442" s="16"/>
      <c r="K1442" s="16"/>
      <c r="L1442" s="16"/>
      <c r="M1442" s="16">
        <f t="shared" si="53"/>
        <v>0</v>
      </c>
      <c r="N1442" s="20"/>
      <c r="O1442" s="16" t="s">
        <v>5840</v>
      </c>
      <c r="P1442" s="16"/>
      <c r="Q1442" s="16"/>
      <c r="R1442" s="16"/>
      <c r="S1442" s="16"/>
      <c r="T1442" s="16"/>
      <c r="U1442" s="16"/>
      <c r="V1442" s="16"/>
      <c r="AB1442" s="16"/>
      <c r="AL1442" s="16"/>
      <c r="AY1442" s="30"/>
      <c r="BC1442" s="26"/>
      <c r="BH1442" s="16"/>
      <c r="BI1442" s="41"/>
      <c r="BP1442" s="16" t="s">
        <v>5767</v>
      </c>
      <c r="BQ1442" s="16" t="s">
        <v>5768</v>
      </c>
      <c r="BR1442" s="16" t="s">
        <v>5769</v>
      </c>
      <c r="BT1442" s="16"/>
      <c r="CC1442" s="16"/>
      <c r="CF1442" s="16" t="s">
        <v>119</v>
      </c>
      <c r="CG1442" s="16" t="s">
        <v>3190</v>
      </c>
      <c r="CH1442" s="16" t="s">
        <v>5767</v>
      </c>
      <c r="CI1442" s="16" t="s">
        <v>5768</v>
      </c>
      <c r="CJ1442" s="16" t="s">
        <v>5770</v>
      </c>
      <c r="CK1442" s="16" t="s">
        <v>5771</v>
      </c>
      <c r="CL1442" s="16" t="s">
        <v>5766</v>
      </c>
      <c r="CM1442" s="16" t="s">
        <v>3327</v>
      </c>
      <c r="CN1442" s="16" t="s">
        <v>3397</v>
      </c>
      <c r="CO1442" s="16" t="s">
        <v>3652</v>
      </c>
      <c r="CS1442" s="19"/>
      <c r="CX1442" s="16"/>
      <c r="DA1442" s="16"/>
      <c r="DB1442" s="16"/>
      <c r="DC1442" s="16"/>
      <c r="DE1442" s="16"/>
      <c r="DI1442" s="19"/>
      <c r="DJ1442" s="16"/>
    </row>
    <row r="1443" spans="1:114" x14ac:dyDescent="0.35">
      <c r="A1443" s="16" t="s">
        <v>1183</v>
      </c>
      <c r="C1443" t="s">
        <v>5772</v>
      </c>
      <c r="D1443" s="32"/>
      <c r="E1443"/>
      <c r="F1443" s="16" t="s">
        <v>5861</v>
      </c>
      <c r="G1443" s="16"/>
      <c r="K1443" s="16"/>
      <c r="L1443" s="16"/>
      <c r="M1443" s="16">
        <f t="shared" si="53"/>
        <v>0</v>
      </c>
      <c r="N1443" s="20"/>
      <c r="O1443" s="16" t="s">
        <v>5840</v>
      </c>
      <c r="P1443" s="16"/>
      <c r="Q1443" s="16"/>
      <c r="R1443" s="16"/>
      <c r="S1443" s="16"/>
      <c r="T1443" s="16"/>
      <c r="U1443" s="16"/>
      <c r="V1443" s="16"/>
      <c r="AB1443" s="16"/>
      <c r="AL1443" s="16"/>
      <c r="AY1443" s="30"/>
      <c r="BC1443" s="26"/>
      <c r="BH1443" s="16"/>
      <c r="BI1443" s="41"/>
      <c r="BP1443" s="16" t="s">
        <v>5773</v>
      </c>
      <c r="BQ1443" s="16" t="s">
        <v>5774</v>
      </c>
      <c r="BR1443" s="16" t="s">
        <v>5775</v>
      </c>
      <c r="BT1443" s="16"/>
      <c r="CC1443" s="16"/>
      <c r="CF1443" s="16" t="s">
        <v>119</v>
      </c>
      <c r="CG1443" s="16" t="s">
        <v>3190</v>
      </c>
      <c r="CH1443" s="16" t="s">
        <v>5773</v>
      </c>
      <c r="CI1443" s="16" t="s">
        <v>5774</v>
      </c>
      <c r="CJ1443" s="16" t="s">
        <v>5776</v>
      </c>
      <c r="CK1443" s="16" t="s">
        <v>5777</v>
      </c>
      <c r="CL1443" s="16" t="s">
        <v>5772</v>
      </c>
      <c r="CM1443" s="16" t="s">
        <v>3319</v>
      </c>
      <c r="CN1443" s="16" t="s">
        <v>5778</v>
      </c>
      <c r="CO1443" s="16" t="s">
        <v>5779</v>
      </c>
      <c r="CS1443" s="19"/>
      <c r="CX1443" s="16"/>
      <c r="DA1443" s="16"/>
      <c r="DB1443" s="16"/>
      <c r="DC1443" s="16"/>
      <c r="DE1443" s="16"/>
      <c r="DI1443" s="19"/>
      <c r="DJ1443" s="16"/>
    </row>
    <row r="1444" spans="1:114" x14ac:dyDescent="0.35">
      <c r="A1444" s="16" t="s">
        <v>1183</v>
      </c>
      <c r="C1444" t="s">
        <v>5780</v>
      </c>
      <c r="D1444" s="32"/>
      <c r="E1444"/>
      <c r="F1444" s="16" t="s">
        <v>5861</v>
      </c>
      <c r="G1444" s="16"/>
      <c r="K1444" s="16"/>
      <c r="L1444" s="16"/>
      <c r="M1444" s="16">
        <f t="shared" si="53"/>
        <v>0</v>
      </c>
      <c r="N1444" s="20"/>
      <c r="O1444" s="16" t="s">
        <v>5840</v>
      </c>
      <c r="P1444" s="16"/>
      <c r="Q1444" s="16"/>
      <c r="R1444" s="16"/>
      <c r="S1444" s="16"/>
      <c r="T1444" s="16"/>
      <c r="U1444" s="16"/>
      <c r="V1444" s="16"/>
      <c r="AB1444" s="16"/>
      <c r="AL1444" s="16"/>
      <c r="AY1444" s="30"/>
      <c r="BC1444" s="26"/>
      <c r="BH1444" s="16"/>
      <c r="BI1444" s="41"/>
      <c r="BP1444" s="16" t="s">
        <v>5781</v>
      </c>
      <c r="BQ1444" s="16" t="s">
        <v>5782</v>
      </c>
      <c r="BR1444" s="16" t="s">
        <v>5783</v>
      </c>
      <c r="BT1444" s="16"/>
      <c r="CC1444" s="16"/>
      <c r="CF1444" s="16" t="s">
        <v>119</v>
      </c>
      <c r="CG1444" s="16" t="s">
        <v>3190</v>
      </c>
      <c r="CH1444" s="16" t="s">
        <v>5781</v>
      </c>
      <c r="CI1444" s="16" t="s">
        <v>5782</v>
      </c>
      <c r="CJ1444" s="16" t="s">
        <v>5784</v>
      </c>
      <c r="CK1444" s="16" t="s">
        <v>5785</v>
      </c>
      <c r="CL1444" s="16" t="s">
        <v>5780</v>
      </c>
      <c r="CM1444" s="16" t="s">
        <v>3244</v>
      </c>
      <c r="CN1444" s="16" t="s">
        <v>3211</v>
      </c>
      <c r="CO1444" s="16" t="s">
        <v>3964</v>
      </c>
      <c r="CS1444" s="19"/>
      <c r="CX1444" s="16"/>
      <c r="DA1444" s="16"/>
      <c r="DB1444" s="16"/>
      <c r="DC1444" s="16"/>
      <c r="DE1444" s="16"/>
      <c r="DI1444" s="19"/>
      <c r="DJ1444" s="16"/>
    </row>
    <row r="1445" spans="1:114" x14ac:dyDescent="0.35">
      <c r="A1445" s="16" t="s">
        <v>1183</v>
      </c>
      <c r="C1445" t="s">
        <v>5786</v>
      </c>
      <c r="D1445" s="32"/>
      <c r="E1445"/>
      <c r="F1445" s="16" t="s">
        <v>5861</v>
      </c>
      <c r="G1445" s="16"/>
      <c r="K1445" s="16"/>
      <c r="L1445" s="16"/>
      <c r="M1445" s="16">
        <f t="shared" si="53"/>
        <v>0</v>
      </c>
      <c r="N1445" s="20"/>
      <c r="O1445" s="16" t="s">
        <v>5840</v>
      </c>
      <c r="P1445" s="16"/>
      <c r="Q1445" s="16"/>
      <c r="R1445" s="16"/>
      <c r="S1445" s="16"/>
      <c r="T1445" s="16"/>
      <c r="U1445" s="16"/>
      <c r="V1445" s="16"/>
      <c r="AB1445" s="16"/>
      <c r="AL1445" s="16"/>
      <c r="AY1445" s="30"/>
      <c r="BC1445" s="26"/>
      <c r="BH1445" s="16"/>
      <c r="BI1445" s="41"/>
      <c r="BP1445" s="16" t="s">
        <v>5787</v>
      </c>
      <c r="BQ1445" s="16" t="s">
        <v>5788</v>
      </c>
      <c r="BR1445" s="16" t="s">
        <v>5789</v>
      </c>
      <c r="BT1445" s="16"/>
      <c r="CC1445" s="16"/>
      <c r="CF1445" s="16" t="s">
        <v>119</v>
      </c>
      <c r="CG1445" s="16" t="s">
        <v>3190</v>
      </c>
      <c r="CH1445" s="16" t="s">
        <v>5787</v>
      </c>
      <c r="CI1445" s="16" t="s">
        <v>5788</v>
      </c>
      <c r="CJ1445" s="16" t="s">
        <v>6145</v>
      </c>
      <c r="CK1445" s="16" t="s">
        <v>5790</v>
      </c>
      <c r="CL1445" s="16" t="s">
        <v>5786</v>
      </c>
      <c r="CM1445" s="16" t="s">
        <v>3228</v>
      </c>
      <c r="CN1445" s="16" t="s">
        <v>5258</v>
      </c>
      <c r="CO1445" s="16" t="s">
        <v>3479</v>
      </c>
      <c r="CS1445" s="19"/>
      <c r="CX1445" s="16"/>
      <c r="DA1445" s="16"/>
      <c r="DB1445" s="16"/>
      <c r="DC1445" s="16"/>
      <c r="DE1445" s="16"/>
      <c r="DI1445" s="19"/>
      <c r="DJ1445" s="16"/>
    </row>
    <row r="1446" spans="1:114" x14ac:dyDescent="0.35">
      <c r="A1446" s="16" t="s">
        <v>1183</v>
      </c>
      <c r="C1446" t="s">
        <v>5791</v>
      </c>
      <c r="D1446" s="32"/>
      <c r="E1446"/>
      <c r="F1446" s="16" t="s">
        <v>5861</v>
      </c>
      <c r="G1446" s="16"/>
      <c r="K1446" s="16"/>
      <c r="L1446" s="16"/>
      <c r="M1446" s="16">
        <f t="shared" si="53"/>
        <v>0</v>
      </c>
      <c r="N1446" s="20"/>
      <c r="O1446" s="16" t="s">
        <v>5840</v>
      </c>
      <c r="P1446" s="16"/>
      <c r="Q1446" s="16"/>
      <c r="R1446" s="16"/>
      <c r="S1446" s="16"/>
      <c r="T1446" s="16"/>
      <c r="U1446" s="16"/>
      <c r="V1446" s="16"/>
      <c r="AB1446" s="16"/>
      <c r="AL1446" s="16"/>
      <c r="AY1446" s="30"/>
      <c r="BC1446" s="26"/>
      <c r="BH1446" s="16"/>
      <c r="BI1446" s="41"/>
      <c r="BP1446" s="16" t="s">
        <v>5792</v>
      </c>
      <c r="BQ1446" s="16" t="s">
        <v>5793</v>
      </c>
      <c r="BR1446" s="16" t="s">
        <v>5794</v>
      </c>
      <c r="BT1446" s="16"/>
      <c r="CC1446" s="16"/>
      <c r="CF1446" s="16" t="s">
        <v>119</v>
      </c>
      <c r="CG1446" s="16" t="s">
        <v>3190</v>
      </c>
      <c r="CH1446" s="16" t="s">
        <v>5792</v>
      </c>
      <c r="CI1446" s="16" t="s">
        <v>5793</v>
      </c>
      <c r="CJ1446" s="16" t="s">
        <v>5795</v>
      </c>
      <c r="CK1446" s="16" t="s">
        <v>5796</v>
      </c>
      <c r="CL1446" s="16" t="s">
        <v>5791</v>
      </c>
      <c r="CM1446" s="16" t="s">
        <v>3412</v>
      </c>
      <c r="CN1446" s="16" t="s">
        <v>3455</v>
      </c>
      <c r="CO1446" s="16" t="s">
        <v>3430</v>
      </c>
      <c r="CS1446" s="19"/>
      <c r="CX1446" s="16"/>
      <c r="DA1446" s="16"/>
      <c r="DB1446" s="16"/>
      <c r="DC1446" s="16"/>
      <c r="DE1446" s="16"/>
      <c r="DI1446" s="19"/>
      <c r="DJ1446" s="16"/>
    </row>
    <row r="1447" spans="1:114" x14ac:dyDescent="0.35">
      <c r="A1447" s="16" t="s">
        <v>1183</v>
      </c>
      <c r="C1447" t="s">
        <v>5797</v>
      </c>
      <c r="D1447" s="32"/>
      <c r="E1447"/>
      <c r="F1447" s="16" t="s">
        <v>5861</v>
      </c>
      <c r="G1447" s="16"/>
      <c r="K1447" s="16"/>
      <c r="L1447" s="16"/>
      <c r="M1447" s="16">
        <f t="shared" si="53"/>
        <v>0</v>
      </c>
      <c r="N1447" s="20"/>
      <c r="O1447" s="16" t="s">
        <v>5840</v>
      </c>
      <c r="P1447" s="16"/>
      <c r="Q1447" s="16"/>
      <c r="R1447" s="16"/>
      <c r="S1447" s="16"/>
      <c r="T1447" s="16"/>
      <c r="U1447" s="16"/>
      <c r="V1447" s="16"/>
      <c r="AB1447" s="16"/>
      <c r="AL1447" s="16"/>
      <c r="AY1447" s="30"/>
      <c r="BC1447" s="26"/>
      <c r="BH1447" s="16"/>
      <c r="BI1447" s="41"/>
      <c r="BP1447" s="16" t="s">
        <v>5798</v>
      </c>
      <c r="BQ1447" s="16" t="s">
        <v>5799</v>
      </c>
      <c r="BR1447" s="16" t="s">
        <v>4651</v>
      </c>
      <c r="BT1447" s="16"/>
      <c r="CC1447" s="16"/>
      <c r="CF1447" s="16" t="s">
        <v>119</v>
      </c>
      <c r="CG1447" s="16" t="s">
        <v>3190</v>
      </c>
      <c r="CH1447" s="16" t="s">
        <v>5798</v>
      </c>
      <c r="CI1447" s="16" t="s">
        <v>5799</v>
      </c>
      <c r="CJ1447" s="16" t="s">
        <v>5800</v>
      </c>
      <c r="CK1447" s="16" t="s">
        <v>5801</v>
      </c>
      <c r="CL1447" s="16" t="s">
        <v>5797</v>
      </c>
      <c r="CM1447" s="16" t="s">
        <v>3592</v>
      </c>
      <c r="CN1447" s="16" t="s">
        <v>5802</v>
      </c>
      <c r="CO1447" s="16" t="s">
        <v>3246</v>
      </c>
      <c r="CS1447" s="19"/>
      <c r="CX1447" s="16"/>
      <c r="DA1447" s="16"/>
      <c r="DB1447" s="16"/>
      <c r="DC1447" s="16"/>
      <c r="DE1447" s="16"/>
      <c r="DI1447" s="19"/>
      <c r="DJ1447" s="16"/>
    </row>
    <row r="1448" spans="1:114" x14ac:dyDescent="0.35">
      <c r="A1448" s="16" t="s">
        <v>1183</v>
      </c>
      <c r="C1448" t="s">
        <v>5803</v>
      </c>
      <c r="D1448" s="32"/>
      <c r="E1448"/>
      <c r="F1448" s="16" t="s">
        <v>5861</v>
      </c>
      <c r="G1448" s="16"/>
      <c r="K1448" s="16"/>
      <c r="L1448" s="16"/>
      <c r="M1448" s="16">
        <f t="shared" si="53"/>
        <v>0</v>
      </c>
      <c r="N1448" s="20"/>
      <c r="O1448" s="16" t="s">
        <v>5840</v>
      </c>
      <c r="P1448" s="16"/>
      <c r="Q1448" s="16"/>
      <c r="R1448" s="16"/>
      <c r="S1448" s="16"/>
      <c r="T1448" s="16"/>
      <c r="U1448" s="16"/>
      <c r="V1448" s="16"/>
      <c r="AB1448" s="16"/>
      <c r="AL1448" s="16"/>
      <c r="AY1448" s="30"/>
      <c r="BC1448" s="26"/>
      <c r="BH1448" s="16"/>
      <c r="BI1448" s="41"/>
      <c r="BP1448" s="16" t="s">
        <v>5804</v>
      </c>
      <c r="BQ1448" s="16" t="s">
        <v>5805</v>
      </c>
      <c r="BR1448" s="16" t="s">
        <v>5806</v>
      </c>
      <c r="BT1448" s="16"/>
      <c r="CC1448" s="16"/>
      <c r="CF1448" s="16" t="s">
        <v>119</v>
      </c>
      <c r="CG1448" s="16" t="s">
        <v>3190</v>
      </c>
      <c r="CH1448" s="16" t="s">
        <v>5804</v>
      </c>
      <c r="CI1448" s="16" t="s">
        <v>5805</v>
      </c>
      <c r="CJ1448" s="16" t="s">
        <v>5807</v>
      </c>
      <c r="CK1448" s="16" t="s">
        <v>5808</v>
      </c>
      <c r="CL1448" s="16" t="s">
        <v>5803</v>
      </c>
      <c r="CM1448" s="16" t="s">
        <v>3244</v>
      </c>
      <c r="CN1448" s="16" t="s">
        <v>5778</v>
      </c>
      <c r="CO1448" s="16" t="s">
        <v>3237</v>
      </c>
      <c r="CS1448" s="19"/>
      <c r="CX1448" s="16"/>
      <c r="DA1448" s="16"/>
      <c r="DB1448" s="16"/>
      <c r="DC1448" s="16"/>
      <c r="DE1448" s="16"/>
      <c r="DI1448" s="19"/>
      <c r="DJ1448" s="16"/>
    </row>
    <row r="1449" spans="1:114" x14ac:dyDescent="0.35">
      <c r="A1449" s="16" t="s">
        <v>1183</v>
      </c>
      <c r="C1449" t="s">
        <v>5809</v>
      </c>
      <c r="D1449" s="32"/>
      <c r="E1449"/>
      <c r="F1449" s="16" t="s">
        <v>5861</v>
      </c>
      <c r="G1449" s="16"/>
      <c r="K1449" s="16"/>
      <c r="L1449" s="16"/>
      <c r="M1449" s="16">
        <f t="shared" si="53"/>
        <v>0</v>
      </c>
      <c r="N1449" s="20"/>
      <c r="O1449" s="16" t="s">
        <v>5840</v>
      </c>
      <c r="P1449" s="16"/>
      <c r="Q1449" s="16"/>
      <c r="R1449" s="16"/>
      <c r="S1449" s="16"/>
      <c r="T1449" s="16"/>
      <c r="U1449" s="16"/>
      <c r="V1449" s="16"/>
      <c r="AB1449" s="16"/>
      <c r="AL1449" s="16"/>
      <c r="AY1449" s="30"/>
      <c r="BC1449" s="26"/>
      <c r="BH1449" s="16"/>
      <c r="BI1449" s="41"/>
      <c r="BP1449" s="16" t="s">
        <v>5810</v>
      </c>
      <c r="BQ1449" s="16" t="s">
        <v>5811</v>
      </c>
      <c r="BR1449" s="16" t="s">
        <v>5812</v>
      </c>
      <c r="BT1449" s="16"/>
      <c r="CC1449" s="16"/>
      <c r="CF1449" s="16" t="s">
        <v>119</v>
      </c>
      <c r="CG1449" s="16" t="s">
        <v>3190</v>
      </c>
      <c r="CH1449" s="16" t="s">
        <v>5810</v>
      </c>
      <c r="CI1449" s="16" t="s">
        <v>5811</v>
      </c>
      <c r="CJ1449" s="16" t="s">
        <v>5813</v>
      </c>
      <c r="CK1449" s="16" t="s">
        <v>5814</v>
      </c>
      <c r="CL1449" s="16" t="s">
        <v>5809</v>
      </c>
      <c r="CM1449" s="16" t="s">
        <v>3253</v>
      </c>
      <c r="CN1449" s="16" t="s">
        <v>3651</v>
      </c>
      <c r="CO1449" s="16" t="s">
        <v>3430</v>
      </c>
      <c r="CS1449" s="19"/>
      <c r="CX1449" s="16"/>
      <c r="DA1449" s="16"/>
      <c r="DB1449" s="16"/>
      <c r="DC1449" s="16"/>
      <c r="DE1449" s="16"/>
      <c r="DI1449" s="19"/>
      <c r="DJ1449" s="16"/>
    </row>
    <row r="1450" spans="1:114" x14ac:dyDescent="0.35">
      <c r="A1450" s="16" t="s">
        <v>1183</v>
      </c>
      <c r="C1450" t="s">
        <v>5815</v>
      </c>
      <c r="D1450" s="32"/>
      <c r="E1450"/>
      <c r="F1450" s="16" t="s">
        <v>5861</v>
      </c>
      <c r="G1450" s="16"/>
      <c r="K1450" s="16"/>
      <c r="L1450" s="16"/>
      <c r="M1450" s="16">
        <f t="shared" si="53"/>
        <v>0</v>
      </c>
      <c r="N1450" s="20"/>
      <c r="O1450" s="16" t="s">
        <v>5840</v>
      </c>
      <c r="P1450" s="16"/>
      <c r="Q1450" s="16"/>
      <c r="R1450" s="16"/>
      <c r="S1450" s="16"/>
      <c r="T1450" s="16"/>
      <c r="U1450" s="16"/>
      <c r="V1450" s="16"/>
      <c r="AB1450" s="16"/>
      <c r="AL1450" s="16"/>
      <c r="AY1450" s="30"/>
      <c r="BC1450" s="26"/>
      <c r="BH1450" s="16"/>
      <c r="BI1450" s="41"/>
      <c r="BP1450" s="16" t="s">
        <v>5816</v>
      </c>
      <c r="BQ1450" s="16" t="s">
        <v>5817</v>
      </c>
      <c r="BR1450" s="16" t="s">
        <v>5818</v>
      </c>
      <c r="BT1450" s="16"/>
      <c r="CC1450" s="16"/>
      <c r="CF1450" s="16" t="s">
        <v>119</v>
      </c>
      <c r="CG1450" s="16" t="s">
        <v>3190</v>
      </c>
      <c r="CH1450" s="16" t="s">
        <v>5816</v>
      </c>
      <c r="CI1450" s="16" t="s">
        <v>5817</v>
      </c>
      <c r="CJ1450" s="16" t="s">
        <v>5819</v>
      </c>
      <c r="CK1450" s="16" t="s">
        <v>5820</v>
      </c>
      <c r="CL1450" s="16" t="s">
        <v>5815</v>
      </c>
      <c r="CM1450" s="16" t="s">
        <v>4041</v>
      </c>
      <c r="CN1450" s="16" t="s">
        <v>3269</v>
      </c>
      <c r="CO1450" s="16" t="s">
        <v>3246</v>
      </c>
      <c r="CS1450" s="19"/>
      <c r="CX1450" s="16"/>
      <c r="DA1450" s="16"/>
      <c r="DB1450" s="16"/>
      <c r="DC1450" s="16"/>
      <c r="DE1450" s="16"/>
      <c r="DI1450" s="19"/>
      <c r="DJ1450" s="16"/>
    </row>
    <row r="1451" spans="1:114" x14ac:dyDescent="0.35">
      <c r="A1451" s="16" t="s">
        <v>1183</v>
      </c>
      <c r="C1451" t="s">
        <v>5821</v>
      </c>
      <c r="D1451" s="32"/>
      <c r="E1451"/>
      <c r="F1451" s="16" t="s">
        <v>5861</v>
      </c>
      <c r="G1451" s="16"/>
      <c r="K1451" s="16"/>
      <c r="L1451" s="16"/>
      <c r="M1451" s="16">
        <f t="shared" si="53"/>
        <v>0</v>
      </c>
      <c r="N1451" s="20"/>
      <c r="O1451" s="16" t="s">
        <v>5840</v>
      </c>
      <c r="P1451" s="16"/>
      <c r="Q1451" s="16"/>
      <c r="R1451" s="16"/>
      <c r="S1451" s="16"/>
      <c r="T1451" s="16"/>
      <c r="U1451" s="16"/>
      <c r="V1451" s="16"/>
      <c r="AB1451" s="16"/>
      <c r="AL1451" s="16"/>
      <c r="AY1451" s="30"/>
      <c r="BC1451" s="26"/>
      <c r="BH1451" s="16"/>
      <c r="BI1451" s="41"/>
      <c r="BP1451" s="16" t="s">
        <v>5822</v>
      </c>
      <c r="BQ1451" s="16" t="s">
        <v>5823</v>
      </c>
      <c r="BR1451" s="16" t="s">
        <v>5824</v>
      </c>
      <c r="BT1451" s="16"/>
      <c r="CC1451" s="16"/>
      <c r="CF1451" s="16" t="s">
        <v>119</v>
      </c>
      <c r="CG1451" s="16" t="s">
        <v>3190</v>
      </c>
      <c r="CH1451" s="16" t="s">
        <v>5822</v>
      </c>
      <c r="CI1451" s="16" t="s">
        <v>5823</v>
      </c>
      <c r="CJ1451" s="16" t="s">
        <v>5825</v>
      </c>
      <c r="CK1451" s="16" t="s">
        <v>5826</v>
      </c>
      <c r="CL1451" s="16" t="s">
        <v>5821</v>
      </c>
      <c r="CM1451" s="16" t="s">
        <v>3357</v>
      </c>
      <c r="CN1451" s="16" t="s">
        <v>4953</v>
      </c>
      <c r="CO1451" s="16" t="s">
        <v>3313</v>
      </c>
      <c r="CS1451" s="19"/>
      <c r="CX1451" s="16"/>
      <c r="DA1451" s="16"/>
      <c r="DB1451" s="16"/>
      <c r="DC1451" s="16"/>
      <c r="DE1451" s="16"/>
      <c r="DI1451" s="19"/>
      <c r="DJ1451" s="16"/>
    </row>
    <row r="1452" spans="1:114" x14ac:dyDescent="0.35">
      <c r="A1452" s="16" t="s">
        <v>1183</v>
      </c>
      <c r="C1452" t="s">
        <v>954</v>
      </c>
      <c r="D1452" s="32"/>
      <c r="E1452"/>
      <c r="F1452" s="16" t="s">
        <v>5861</v>
      </c>
      <c r="G1452" s="16"/>
      <c r="K1452" s="16"/>
      <c r="L1452" s="16"/>
      <c r="M1452" s="16">
        <f t="shared" si="53"/>
        <v>0</v>
      </c>
      <c r="N1452" s="20"/>
      <c r="O1452" s="16" t="s">
        <v>5840</v>
      </c>
      <c r="P1452" s="16"/>
      <c r="Q1452" s="16"/>
      <c r="R1452" s="16"/>
      <c r="S1452" s="16"/>
      <c r="T1452" s="16"/>
      <c r="U1452" s="16"/>
      <c r="V1452" s="16"/>
      <c r="AB1452" s="16"/>
      <c r="AL1452" s="16"/>
      <c r="AY1452" s="30"/>
      <c r="BC1452" s="26"/>
      <c r="BH1452" s="16"/>
      <c r="BI1452" s="41"/>
      <c r="BP1452" s="16" t="s">
        <v>955</v>
      </c>
      <c r="BQ1452" s="16" t="s">
        <v>5831</v>
      </c>
      <c r="BR1452" s="16" t="s">
        <v>5832</v>
      </c>
      <c r="BT1452" s="16"/>
      <c r="CC1452" s="16"/>
      <c r="CF1452" s="16" t="s">
        <v>119</v>
      </c>
      <c r="CG1452" s="16" t="s">
        <v>3190</v>
      </c>
      <c r="CH1452" s="16" t="s">
        <v>955</v>
      </c>
      <c r="CI1452" s="16" t="s">
        <v>5831</v>
      </c>
      <c r="CJ1452" s="16" t="s">
        <v>5833</v>
      </c>
      <c r="CK1452" s="16" t="s">
        <v>5834</v>
      </c>
      <c r="CL1452" s="16" t="s">
        <v>954</v>
      </c>
      <c r="CM1452" s="16" t="s">
        <v>3509</v>
      </c>
      <c r="CN1452" s="16" t="s">
        <v>4723</v>
      </c>
      <c r="CO1452" s="16" t="s">
        <v>5835</v>
      </c>
      <c r="CS1452" s="19"/>
      <c r="CX1452" s="16"/>
      <c r="DA1452" s="16"/>
      <c r="DB1452" s="16"/>
      <c r="DC1452" s="16"/>
      <c r="DE1452" s="16"/>
      <c r="DI1452" s="19"/>
      <c r="DJ1452" s="16"/>
    </row>
  </sheetData>
  <phoneticPr fontId="15" type="noConversion"/>
  <conditionalFormatting sqref="D2:D3 D5:D27">
    <cfRule type="duplicateValues" dxfId="22" priority="175"/>
  </conditionalFormatting>
  <conditionalFormatting sqref="E1:E44 R4 R45:R145 E146:E820 E822:E1048576">
    <cfRule type="containsText" dxfId="21" priority="7" operator="containsText" text="see ">
      <formula>NOT(ISERROR(SEARCH("see ",E1)))</formula>
    </cfRule>
  </conditionalFormatting>
  <conditionalFormatting sqref="U3 U5">
    <cfRule type="duplicateValues" dxfId="20" priority="126"/>
  </conditionalFormatting>
  <conditionalFormatting sqref="W85">
    <cfRule type="duplicateValues" dxfId="19" priority="12"/>
  </conditionalFormatting>
  <conditionalFormatting sqref="W1389 X1453:X1048576 T1:T1452">
    <cfRule type="duplicateValues" dxfId="18" priority="5"/>
  </conditionalFormatting>
  <conditionalFormatting sqref="AC970 C1:C1048576">
    <cfRule type="duplicateValues" dxfId="17" priority="2"/>
  </conditionalFormatting>
  <conditionalFormatting sqref="AG4">
    <cfRule type="duplicateValues" dxfId="16" priority="15"/>
    <cfRule type="duplicateValues" dxfId="15" priority="16"/>
  </conditionalFormatting>
  <conditionalFormatting sqref="AG80">
    <cfRule type="duplicateValues" dxfId="14" priority="1"/>
  </conditionalFormatting>
  <conditionalFormatting sqref="AG109 BR1453:BR1048576 BJ1059:BJ1452 E1 R246 D28:D29">
    <cfRule type="duplicateValues" dxfId="13" priority="102"/>
  </conditionalFormatting>
  <conditionalFormatting sqref="AG111">
    <cfRule type="duplicateValues" dxfId="12" priority="17"/>
    <cfRule type="duplicateValues" dxfId="11" priority="18"/>
  </conditionalFormatting>
  <conditionalFormatting sqref="AG156">
    <cfRule type="duplicateValues" dxfId="10" priority="70"/>
  </conditionalFormatting>
  <conditionalFormatting sqref="BC1059:BC1452 BI1453:BI1048576 Y17 W11:W12 T155:T165 W166 T167:T568 W464 W431 T570:T1058 W653 W588 W569 T1 T18:T26 W23 T47:T153 W46 W154 T30:T45 T3:T16">
    <cfRule type="duplicateValues" dxfId="9" priority="21"/>
  </conditionalFormatting>
  <conditionalFormatting sqref="FA1059:FA1341 FP1453:FP1048576 FO1342:FO1452 E1">
    <cfRule type="duplicateValues" dxfId="8" priority="71"/>
  </conditionalFormatting>
  <conditionalFormatting sqref="FA1059:FA1341 FP1453:FP1048576 FO1342:FO1452 AG109 R246 E1">
    <cfRule type="duplicateValues" dxfId="7" priority="75"/>
  </conditionalFormatting>
  <hyperlinks>
    <hyperlink ref="AR1075" r:id="rId1" xr:uid="{062CBD30-9CBD-4996-A344-2E36E2019266}"/>
    <hyperlink ref="AR205" r:id="rId2" xr:uid="{35159F62-0AA7-4545-9D25-8C104E20130F}"/>
    <hyperlink ref="AR1076" r:id="rId3" xr:uid="{8455C078-7AEC-41C6-92DC-BF0918AE0D3A}"/>
    <hyperlink ref="AR448" r:id="rId4" xr:uid="{ADC14E96-0A0B-43FE-8F6D-B6F7F79954D0}"/>
    <hyperlink ref="AR1103" r:id="rId5" xr:uid="{0A415D17-3238-4DE2-A1B2-2006B193DC77}"/>
    <hyperlink ref="AR1271" r:id="rId6" xr:uid="{361E1E8E-43E8-459A-A26C-81334ABFAC2F}"/>
    <hyperlink ref="AR910" r:id="rId7" xr:uid="{3D70B693-8B89-49A2-A7AB-144BB59EB291}"/>
    <hyperlink ref="AR1042" r:id="rId8" xr:uid="{3A650835-5D06-4199-843C-D68C73F64CC5}"/>
    <hyperlink ref="AR1026" r:id="rId9" xr:uid="{1501F501-8978-4241-A168-8F3F3384B278}"/>
    <hyperlink ref="AR102" r:id="rId10" xr:uid="{6F6FB776-D1AF-4CBA-9D3C-0DDF808D1FB6}"/>
    <hyperlink ref="AR1030" r:id="rId11" xr:uid="{1F3C4646-E82C-45C9-A0A0-C0FBA9EDD0F7}"/>
    <hyperlink ref="AR1038" r:id="rId12" xr:uid="{718A3100-7956-40DB-8711-E028636665EC}"/>
    <hyperlink ref="AR1025" r:id="rId13" xr:uid="{2497C5D1-8FEE-41CF-98E2-181E3ADCD1E1}"/>
    <hyperlink ref="AR78" r:id="rId14" xr:uid="{F0D7067E-950F-4249-B59F-8C616385E0B8}"/>
    <hyperlink ref="AR1059" r:id="rId15" xr:uid="{DE0B835C-A7C4-4B7E-8BA7-8E3DBA567577}"/>
    <hyperlink ref="AR1028" r:id="rId16" xr:uid="{C2A37E6A-3655-4B7B-A2E2-D7576598B980}"/>
    <hyperlink ref="AR468" r:id="rId17" xr:uid="{6936F3A0-0D19-4E55-B8DF-B6E9663C1F62}"/>
    <hyperlink ref="AR1032" r:id="rId18" xr:uid="{EBCD83AD-D368-4D9A-8E96-00C0DF9A2FD9}"/>
    <hyperlink ref="AR1048" r:id="rId19" xr:uid="{7FF6777D-5307-4C4C-BCB9-306DAAE342D5}"/>
    <hyperlink ref="AR52" r:id="rId20" xr:uid="{D89D46F2-F2E8-4AE7-AE13-A847CC01848C}"/>
    <hyperlink ref="AR1043" r:id="rId21" xr:uid="{9B624A4D-B206-4DD0-948B-A61EA8509291}"/>
    <hyperlink ref="AR1039" r:id="rId22" xr:uid="{C6F5E2D2-D461-4270-AEE3-4D6D43F188E1}"/>
    <hyperlink ref="AR1033" r:id="rId23" xr:uid="{6040E281-AD8B-4A33-8CDD-5A1AAFA3B4A3}"/>
    <hyperlink ref="AR450" r:id="rId24" xr:uid="{60F4014E-5199-485C-8BB0-04790988A11D}"/>
    <hyperlink ref="AR1036" r:id="rId25" xr:uid="{A04232FC-6B36-4C79-AB6F-536774997102}"/>
    <hyperlink ref="AR1035" r:id="rId26" xr:uid="{40188E17-028D-4B24-82D2-C0922290D70E}"/>
    <hyperlink ref="Z1028" r:id="rId27" xr:uid="{D7641177-D997-4A81-8DB2-E65B36577556}"/>
    <hyperlink ref="AR1037" r:id="rId28" xr:uid="{B689B891-5C8B-4252-82F0-CD2B7E10341F}"/>
    <hyperlink ref="AR236" r:id="rId29" xr:uid="{654BF674-572C-4F0F-BA34-A226D9E04AF0}"/>
    <hyperlink ref="AR1040" r:id="rId30" xr:uid="{9952D387-55C7-482E-82FD-37FD8DFA7224}"/>
    <hyperlink ref="Z1040" r:id="rId31" xr:uid="{7F02E76C-DB01-4DE3-9A00-027157E205BC}"/>
    <hyperlink ref="AR1027" r:id="rId32" xr:uid="{AE92C892-AABF-4EB0-B000-5CA07B048054}"/>
    <hyperlink ref="AR51" r:id="rId33" xr:uid="{45C7305A-D88C-4575-A887-2E77E8CF892C}"/>
    <hyperlink ref="Z1042" r:id="rId34" xr:uid="{22C7BECA-4D73-427C-9E12-09CAD33B6F52}"/>
    <hyperlink ref="Z1026" r:id="rId35" xr:uid="{96E828E9-70A7-4F71-8B5F-6683AE8701B6}"/>
    <hyperlink ref="AR56" r:id="rId36" xr:uid="{C2A61ED9-35F0-4A57-9D28-B8D7DBAB3EFA}"/>
    <hyperlink ref="AR55" r:id="rId37" xr:uid="{0BC0D591-F5CD-4BE4-85E7-AA719F43F300}"/>
    <hyperlink ref="AR6" r:id="rId38" xr:uid="{A90838B1-7634-4F3C-9508-5644BDB0C093}"/>
    <hyperlink ref="AR1041" r:id="rId39" xr:uid="{9E966D02-085B-488F-AADF-5C30EFB51EFC}"/>
    <hyperlink ref="AR50" r:id="rId40" xr:uid="{524B73C1-EEAC-47FA-8D50-00B318E87DBC}"/>
    <hyperlink ref="AR43" r:id="rId41" xr:uid="{2B1ECCF1-4552-4C42-81F2-BB126BAC53FD}"/>
    <hyperlink ref="AR79" r:id="rId42" xr:uid="{851F3591-2356-4034-A019-48DC968B361B}"/>
    <hyperlink ref="AR1031" r:id="rId43" xr:uid="{D2ED2901-8EA1-47E4-AA55-D36A7A5F1E7F}"/>
    <hyperlink ref="Z2" r:id="rId44" xr:uid="{DFED9421-A8A7-4059-B745-BF417DEBFEE9}"/>
    <hyperlink ref="AR2" r:id="rId45" xr:uid="{0CC8C701-6202-4905-9446-30A0B228828B}"/>
    <hyperlink ref="CU2" r:id="rId46" xr:uid="{3DCFF140-1C78-45C1-9C91-C4EFEACCCCC7}"/>
    <hyperlink ref="CH1054" r:id="rId47" xr:uid="{841B7696-DF69-4267-924F-FB9FD02211EB}"/>
    <hyperlink ref="CD23" r:id="rId48" xr:uid="{46E8EF18-AA42-4F17-918E-85174550B162}"/>
    <hyperlink ref="AR23" r:id="rId49" xr:uid="{216AD23C-3207-44FE-A93F-791E26B1B9AF}"/>
    <hyperlink ref="Z23" r:id="rId50" xr:uid="{13714634-C7C6-4AD2-95FC-00F1A51DB18C}"/>
    <hyperlink ref="CD2" r:id="rId51" xr:uid="{EC3695CF-C942-40BE-ACEF-571BF0BB695F}"/>
    <hyperlink ref="AR29" r:id="rId52" xr:uid="{8D1103E7-928F-4FCF-B662-4E29052D3D64}"/>
    <hyperlink ref="AR3" r:id="rId53" xr:uid="{BB603B09-321C-4D3C-BC99-35B6A90D3514}"/>
    <hyperlink ref="AR5" r:id="rId54" xr:uid="{1F956A63-61EC-4925-A862-6B04FB4CFCBB}"/>
    <hyperlink ref="AR16" r:id="rId55" xr:uid="{B07583C8-F6B4-4B88-BB08-68F152C03FB8}"/>
    <hyperlink ref="AR24" r:id="rId56" xr:uid="{AFA9A7A0-BF61-41D6-B4D4-61748ECCD80E}"/>
    <hyperlink ref="AR25" r:id="rId57" xr:uid="{FC70161F-5D5E-4F5C-AC46-2D06D9FD0E4C}"/>
    <hyperlink ref="AR26" r:id="rId58" xr:uid="{17BA3D8D-DA04-49F6-91FB-6BD358E6EC48}"/>
    <hyperlink ref="AR27" r:id="rId59" xr:uid="{8456760D-433A-4A85-B023-0199BA459D1E}"/>
    <hyperlink ref="AR28" r:id="rId60" xr:uid="{9B9601D7-5971-4F9F-96EF-E235BEBA2A6D}"/>
    <hyperlink ref="AR7" r:id="rId61" xr:uid="{64F6F800-7597-4157-867C-543220D0A8B0}"/>
    <hyperlink ref="AR20" r:id="rId62" xr:uid="{08721DC4-5FB1-4F0A-838E-427B7175EF18}"/>
    <hyperlink ref="AR21" r:id="rId63" xr:uid="{1050912E-B2A5-434F-AA9A-B0BD9F1C2198}"/>
    <hyperlink ref="AR22" r:id="rId64" xr:uid="{B3ECDD0A-1C61-4744-ADEC-F5C86689BE17}"/>
    <hyperlink ref="AR8" r:id="rId65" xr:uid="{D41856E9-EDBC-46FE-9109-7126143D3626}"/>
    <hyperlink ref="AR75" r:id="rId66" xr:uid="{14F31EDF-A508-45D0-BA16-A6CBF3C9A993}"/>
    <hyperlink ref="AR10" r:id="rId67" xr:uid="{1DEC0DD1-8B35-4C61-8879-A40105766C95}"/>
    <hyperlink ref="AR12" r:id="rId68" xr:uid="{84E2D011-FC42-4C6E-8057-F43FCFB0E4A2}"/>
    <hyperlink ref="AR30" r:id="rId69" xr:uid="{35A839E5-2DB0-47CA-8C9F-2D81909B00A9}"/>
    <hyperlink ref="AR13" r:id="rId70" xr:uid="{AB5B56A2-A784-4C79-831D-A6EA201838E2}"/>
    <hyperlink ref="AR34" r:id="rId71" xr:uid="{06F7E25B-1612-469B-A9B4-49744E4D6066}"/>
    <hyperlink ref="AR14" r:id="rId72" xr:uid="{CA8BE1B4-868F-49FF-91EB-17C655366EB0}"/>
    <hyperlink ref="AR15" r:id="rId73" xr:uid="{AB7CEC37-603A-417B-BFC8-6C5F6DB688F2}"/>
    <hyperlink ref="AR31" r:id="rId74" xr:uid="{5549ADE3-2AA1-423C-908B-288E422FC68F}"/>
    <hyperlink ref="Z3" r:id="rId75" xr:uid="{E5B20365-40FB-464E-B835-808EE1D573C1}"/>
    <hyperlink ref="Z5" r:id="rId76" xr:uid="{F66189B3-FE42-4F6C-BA39-B53D9DD5A5B4}"/>
    <hyperlink ref="Z16" r:id="rId77" xr:uid="{ADB60225-FA2E-406D-B387-4223C4331C33}"/>
    <hyperlink ref="Z24" r:id="rId78" xr:uid="{607ACC7C-8F66-4B42-8EB1-2F17A94BE311}"/>
    <hyperlink ref="Z25" r:id="rId79" xr:uid="{CF13FAC4-1D9E-4D75-BE87-8A549CEB1273}"/>
    <hyperlink ref="Z26" r:id="rId80" xr:uid="{17D281DA-1C09-49A6-9D98-B80E002EFB40}"/>
    <hyperlink ref="Z27" r:id="rId81" xr:uid="{9E6CBEAA-C110-4930-A06B-23F871E96B1A}"/>
    <hyperlink ref="Z6" r:id="rId82" xr:uid="{237A6E49-E09E-41CD-99B9-8142D2D354D6}"/>
    <hyperlink ref="Z28" r:id="rId83" xr:uid="{2F371B42-CE84-4FD1-B3B6-3B3D7FA6ECE9}"/>
    <hyperlink ref="Z7" r:id="rId84" xr:uid="{BFBB2C56-26D6-4597-AF1F-DFCD50AF3E3D}"/>
    <hyperlink ref="Z20" r:id="rId85" xr:uid="{608EB23D-A702-4C04-8F17-5E32FDDA804A}"/>
    <hyperlink ref="Z21" r:id="rId86" xr:uid="{E825E316-161A-4723-A316-09F67B98AD6A}"/>
    <hyperlink ref="Z22" r:id="rId87" xr:uid="{1095D381-D153-42F1-A2A0-75E41395053F}"/>
    <hyperlink ref="Z8" r:id="rId88" xr:uid="{3DC9F5AC-C80C-4010-AB0A-BDF385D24B8C}"/>
    <hyperlink ref="Z75" r:id="rId89" xr:uid="{53EE44F4-6765-4EC6-A1F4-0AA36B74F032}"/>
    <hyperlink ref="Z10" r:id="rId90" xr:uid="{877BBFCE-6D39-4AEE-A228-F0769B56F3C7}"/>
    <hyperlink ref="Z12" r:id="rId91" location="Mace" xr:uid="{0383F05F-ED39-454A-B148-DB56342602C7}"/>
    <hyperlink ref="Z30" r:id="rId92" xr:uid="{72CE8D2B-E10F-4238-99E1-CF93E931DCD2}"/>
    <hyperlink ref="Z13" r:id="rId93" xr:uid="{F3DD949A-F28E-498B-A1DD-5828F32EE5FA}"/>
    <hyperlink ref="Z34" r:id="rId94" xr:uid="{05C9CB02-798E-4493-BF3E-E4FF7D471625}"/>
    <hyperlink ref="Z14" r:id="rId95" xr:uid="{960C7365-B8B2-463B-A343-00019AB8FC4D}"/>
    <hyperlink ref="Z15" r:id="rId96" xr:uid="{FAB79A78-E0DD-4F31-86BC-C2C8CB8165D4}"/>
    <hyperlink ref="Z31" r:id="rId97" xr:uid="{6C52956A-62B8-4A7D-A1E9-E5F13C4F5339}"/>
    <hyperlink ref="CE22" r:id="rId98" xr:uid="{524E9B4E-BB32-431D-9B0D-7A6E81457974}"/>
    <hyperlink ref="BB1054" r:id="rId99" xr:uid="{F957672F-F409-444A-977D-9CE93FC629F8}"/>
    <hyperlink ref="Z29" r:id="rId100" xr:uid="{53676246-3A09-47DC-8D7D-149261DA221B}"/>
    <hyperlink ref="Z66" r:id="rId101" xr:uid="{4542D720-13FA-4990-898C-B5CA76FA5254}"/>
    <hyperlink ref="CT2" r:id="rId102" xr:uid="{62E138BD-455A-49C6-95CF-D50DC67BEE5A}"/>
    <hyperlink ref="CV2" r:id="rId103" xr:uid="{D88E5690-CB31-4AF9-B2E6-17AE8FBF667F}"/>
    <hyperlink ref="CX2" r:id="rId104" xr:uid="{41B9A869-F569-4AA7-83D8-7B42317306E9}"/>
    <hyperlink ref="CW2" r:id="rId105" xr:uid="{2DD95395-A898-47E7-A673-4A6B5907D232}"/>
    <hyperlink ref="DA14" r:id="rId106" xr:uid="{B1715FC5-6B72-43F9-B378-290F2B4EE13D}"/>
    <hyperlink ref="CY14" r:id="rId107" xr:uid="{EBC8D222-8FBF-4252-81AA-2B51F08DBFED}"/>
    <hyperlink ref="CY2" r:id="rId108" xr:uid="{D1133B1B-21C3-4854-BFDF-03DFE8FE5A4A}"/>
    <hyperlink ref="AR1413" r:id="rId109" xr:uid="{1F2612D7-F2F3-40EC-8266-FF82514A0754}"/>
    <hyperlink ref="AR122" r:id="rId110" xr:uid="{AFD18BBD-36FE-40FA-9C90-C79E64B00D49}"/>
    <hyperlink ref="BG34" r:id="rId111" xr:uid="{E6B4FA2D-D105-4BA5-A49A-FDCCEFFB937D}"/>
    <hyperlink ref="D3" r:id="rId112" display="https://partigabor.github.io/spice/book/materials/anise" xr:uid="{BFEE4503-A14E-454C-9348-D2D0966AF752}"/>
    <hyperlink ref="D2" r:id="rId113" display="https://partigabor.github.io/spice/book/materials/allspice" xr:uid="{7664864E-4286-4C29-9231-370EB0273189}"/>
    <hyperlink ref="D5" r:id="rId114" display="https://partigabor.github.io/spice/book/materials/asafoetida" xr:uid="{09666160-0E04-4B06-A018-EDC462B4574F}"/>
    <hyperlink ref="D16" r:id="rId115" display="https://partigabor.github.io/spice/book/materials/caraway" xr:uid="{0972F2BA-7A65-4842-85B1-77B5F00DF001}"/>
    <hyperlink ref="D25" r:id="rId116" display="https://partigabor.github.io/spice/book/materials/cassia" xr:uid="{7D509373-C626-4CE4-8FA2-F091822DB24B}"/>
    <hyperlink ref="D28" r:id="rId117" display="https://partigabor.github.io/spice/book/materials/coriander" xr:uid="{F993F1CA-1915-4AFD-86C9-39EBE8F1922A}"/>
    <hyperlink ref="D22" r:id="rId118" display="https://partigabor.github.io/spice/book/materials/fenugreek" xr:uid="{85F3CBE3-864B-43F4-B0CB-137E39A5E1D1}"/>
    <hyperlink ref="D12" r:id="rId119" display="https://partigabor.github.io/spice/book/materials/nutmeg" xr:uid="{B3C72551-F865-49AB-AB2C-F29FF7FB9F73}"/>
    <hyperlink ref="D14" r:id="rId120" display="https://partigabor.github.io/spice/book/materials/star_anise" xr:uid="{72E2978F-6EC6-4897-A71F-2F076AF4F69F}"/>
    <hyperlink ref="D24" r:id="rId121" display="https://partigabor.github.io/spice/book/materials/cardamom" xr:uid="{824D0A9A-DC4F-4188-AC8C-89582EF1F031}"/>
    <hyperlink ref="D6" r:id="rId122" display="https://partigabor.github.io/spice/book/materials/clove" xr:uid="{225EABD8-4A8A-4A9A-992E-E97F6F093E37}"/>
    <hyperlink ref="D21" r:id="rId123" display="https://partigabor.github.io/spice/book/materials/fennel" xr:uid="{75BFE574-3554-4A7D-8264-98FB0E8EE5E7}"/>
    <hyperlink ref="D10" r:id="rId124" display="https://partigabor.github.io/spice/book/materials/mace" xr:uid="{A7F747D4-2C32-48F3-A4BB-5576171255BE}"/>
    <hyperlink ref="D34" r:id="rId125" display="https://partigabor.github.io/spice/book/materials/Sichuan_pepper" xr:uid="{4FFC78DB-DCD3-44DE-9DFF-BE1A74CF4CC3}"/>
    <hyperlink ref="D26" r:id="rId126" display="https://partigabor.github.io/spice/book/materials/chile" xr:uid="{FDC565FA-E62B-4BA7-97FD-8742E495815B}"/>
    <hyperlink ref="D7" r:id="rId127" display="https://partigabor.github.io/spice/book/materials/cumin" xr:uid="{84ADA095-C84A-49D7-932B-3FCF29551CC3}"/>
    <hyperlink ref="D8" r:id="rId128" display="https://partigabor.github.io/spice/book/materials/ginger" xr:uid="{CBD2A016-A2C1-417F-841C-BECC050FE794}"/>
    <hyperlink ref="D30" r:id="rId129" display="https://partigabor.github.io/spice/book/materials/pepper" xr:uid="{A37F1E6E-FC24-40F0-9DFE-D1A1345CFB85}"/>
    <hyperlink ref="D15" r:id="rId130" display="https://partigabor.github.io/spice/book/materials/turmeric" xr:uid="{F1969EE1-B5F5-4BB4-A885-23D0EF5AB2DF}"/>
    <hyperlink ref="D27" r:id="rId131" display="https://partigabor.github.io/spice/book/materials/cinnamon" xr:uid="{9C900BF6-237F-4EE8-8264-6D24AF92581A}"/>
    <hyperlink ref="D20" r:id="rId132" display="https://partigabor.github.io/spice/book/materials/dill" xr:uid="{24D445F7-6FDC-4104-B71F-AE4810C52334}"/>
    <hyperlink ref="D75" r:id="rId133" display="https://partigabor.github.io/spice/book/materials/long_pepper" xr:uid="{01D9B130-6AD3-454D-8EB0-CF242600B32C}"/>
    <hyperlink ref="D13" r:id="rId134" display="https://partigabor.github.io/spice/book/materials/saffron" xr:uid="{FA72E157-AA02-4C02-A977-28DBB143548A}"/>
    <hyperlink ref="D31" r:id="rId135" display="https://partigabor.github.io/spice/book/materials/vanilla" xr:uid="{989C60F3-43F4-47EA-8F6B-C46157A0D7AA}"/>
    <hyperlink ref="Z122" r:id="rId136" xr:uid="{3417A1C8-B109-4A17-8630-3FD40CB32F69}"/>
    <hyperlink ref="D213" r:id="rId137" display="https://partigabor.github.io/spice/book/materials/ashanti_pepper" xr:uid="{D14B1FCE-C19C-4E79-8C52-D19F98CC3131}"/>
    <hyperlink ref="Z213" r:id="rId138" xr:uid="{97DFA62B-8D57-4E81-814D-E7829D32C91E}"/>
  </hyperlinks>
  <pageMargins left="0.7" right="0.7" top="0.75" bottom="0.75" header="0.3" footer="0.3"/>
  <pageSetup orientation="portrait" r:id="rId139"/>
  <tableParts count="1">
    <tablePart r:id="rId14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election activeCell="A23" sqref="A23"/>
    </sheetView>
  </sheetViews>
  <sheetFormatPr defaultRowHeight="14.5" x14ac:dyDescent="0.35"/>
  <cols>
    <col min="1" max="1" width="81.7265625" bestFit="1" customWidth="1"/>
    <col min="2" max="2" width="9.26953125" bestFit="1" customWidth="1"/>
    <col min="3" max="3" width="6.1796875" bestFit="1" customWidth="1"/>
  </cols>
  <sheetData>
    <row r="1" spans="1:3" x14ac:dyDescent="0.35">
      <c r="A1" t="s">
        <v>125</v>
      </c>
    </row>
    <row r="2" spans="1:3" x14ac:dyDescent="0.35">
      <c r="A2" t="s">
        <v>126</v>
      </c>
    </row>
    <row r="3" spans="1:3" x14ac:dyDescent="0.35">
      <c r="A3" t="s">
        <v>127</v>
      </c>
    </row>
    <row r="4" spans="1:3" x14ac:dyDescent="0.35">
      <c r="A4" t="s">
        <v>128</v>
      </c>
    </row>
    <row r="5" spans="1:3" x14ac:dyDescent="0.35">
      <c r="A5" t="s">
        <v>129</v>
      </c>
    </row>
    <row r="6" spans="1:3" x14ac:dyDescent="0.35">
      <c r="A6" t="s">
        <v>130</v>
      </c>
    </row>
    <row r="7" spans="1:3" x14ac:dyDescent="0.35">
      <c r="A7" t="s">
        <v>131</v>
      </c>
    </row>
    <row r="8" spans="1:3" x14ac:dyDescent="0.35">
      <c r="A8" t="s">
        <v>132</v>
      </c>
    </row>
    <row r="9" spans="1:3" x14ac:dyDescent="0.35">
      <c r="A9" t="s">
        <v>133</v>
      </c>
    </row>
    <row r="10" spans="1:3" x14ac:dyDescent="0.35">
      <c r="A10" t="s">
        <v>134</v>
      </c>
    </row>
    <row r="12" spans="1:3" x14ac:dyDescent="0.35">
      <c r="A12" t="s">
        <v>135</v>
      </c>
    </row>
    <row r="14" spans="1:3" x14ac:dyDescent="0.35">
      <c r="A14" t="s">
        <v>136</v>
      </c>
    </row>
    <row r="15" spans="1:3" x14ac:dyDescent="0.35">
      <c r="A15" t="s">
        <v>137</v>
      </c>
      <c r="B15" t="s">
        <v>138</v>
      </c>
      <c r="C15" t="s">
        <v>139</v>
      </c>
    </row>
    <row r="16" spans="1:3" x14ac:dyDescent="0.35">
      <c r="A16"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topLeftCell="A373" workbookViewId="0">
      <selection activeCell="E391" sqref="E391"/>
    </sheetView>
  </sheetViews>
  <sheetFormatPr defaultColWidth="9.1796875" defaultRowHeight="14.5" x14ac:dyDescent="0.35"/>
  <cols>
    <col min="1" max="1" width="8.6328125" style="16" customWidth="1"/>
    <col min="2" max="2" width="5.6328125" style="16" bestFit="1" customWidth="1"/>
    <col min="3" max="3" width="15.1796875" customWidth="1"/>
    <col min="4" max="4" width="4.7265625" customWidth="1"/>
    <col min="5" max="5" width="12.08984375" style="32"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6328125" customWidth="1"/>
    <col min="18" max="18" width="9.36328125" customWidth="1"/>
    <col min="19" max="19" width="12.1796875" customWidth="1"/>
    <col min="20" max="20" width="8.81640625" customWidth="1"/>
    <col min="21" max="21" width="11" customWidth="1"/>
    <col min="22" max="22" width="11.54296875" customWidth="1"/>
    <col min="23" max="23" width="12" style="16" customWidth="1"/>
    <col min="24" max="24" width="14.08984375" style="16" customWidth="1"/>
    <col min="25" max="25" width="11.26953125" style="16" customWidth="1"/>
    <col min="26" max="26" width="10.1796875" style="16" customWidth="1"/>
    <col min="27" max="27" width="8.54296875" style="16" customWidth="1"/>
    <col min="28" max="28" width="11.7265625" style="16" customWidth="1"/>
    <col min="29" max="29" width="12.90625" style="16" customWidth="1"/>
    <col min="30" max="30" width="13.08984375" style="16" customWidth="1"/>
    <col min="31" max="31" width="12.453125" style="16" customWidth="1"/>
    <col min="32" max="32" width="10.26953125" style="16" customWidth="1"/>
    <col min="33" max="33" width="12.6328125" style="16" customWidth="1"/>
    <col min="34" max="34" width="10.81640625" style="16" customWidth="1"/>
    <col min="35" max="35" width="11" style="16" customWidth="1"/>
    <col min="36" max="36" width="15.453125" style="16" customWidth="1"/>
    <col min="37" max="37" width="12.36328125" customWidth="1"/>
    <col min="38" max="38" width="9.1796875" style="16"/>
    <col min="39" max="39" width="8.81640625" style="16" customWidth="1"/>
    <col min="40" max="40" width="9.1796875" style="16"/>
    <col min="41" max="41" width="5.089843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08984375" style="16" customWidth="1"/>
    <col min="48" max="48" width="5.1796875" style="16" customWidth="1"/>
    <col min="49" max="49" width="6.453125" style="16" customWidth="1"/>
    <col min="50" max="50" width="13.1796875" style="16" customWidth="1"/>
    <col min="51" max="51" width="11.08984375" style="16" customWidth="1"/>
    <col min="52" max="52" width="6.7265625" style="16" customWidth="1"/>
    <col min="53" max="53" width="11.81640625" style="16" customWidth="1"/>
    <col min="54" max="54" width="6.26953125" style="16" customWidth="1"/>
    <col min="55" max="55" width="11.6328125" style="16" customWidth="1"/>
    <col min="56" max="56" width="7.7265625" style="16" customWidth="1"/>
    <col min="57" max="57" width="8.26953125" style="16" customWidth="1"/>
    <col min="58" max="58" width="13.6328125" style="16" customWidth="1"/>
    <col min="59" max="59" width="11.36328125" customWidth="1"/>
    <col min="60" max="60" width="6.453125" style="30"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6328125" style="16" customWidth="1"/>
    <col min="69" max="69" width="8.81640625" style="16" customWidth="1"/>
    <col min="70" max="70" width="11.36328125" style="26" customWidth="1"/>
    <col min="71" max="71" width="8.6328125" style="16" customWidth="1"/>
    <col min="72" max="72" width="9.26953125" style="16" customWidth="1"/>
    <col min="73" max="73" width="17.36328125" style="16" customWidth="1"/>
    <col min="74" max="74" width="10.453125" style="16" customWidth="1"/>
    <col min="75" max="75" width="8" style="16" customWidth="1"/>
    <col min="76" max="76" width="11.453125" style="16" customWidth="1"/>
    <col min="77" max="77" width="10.6328125" style="16" customWidth="1"/>
    <col min="78" max="78" width="8.6328125" style="16" customWidth="1"/>
    <col min="79" max="79" width="11.08984375" style="19" customWidth="1"/>
    <col min="80" max="80" width="7.90625" style="16" customWidth="1"/>
    <col min="81" max="81" width="11.1796875" style="16" customWidth="1"/>
    <col min="82" max="82" width="6.26953125" style="16" customWidth="1"/>
    <col min="83" max="83" width="6.90625" style="16" customWidth="1"/>
    <col min="84" max="84" width="9.453125" style="16" customWidth="1"/>
    <col min="85" max="85" width="12.1796875" style="16" customWidth="1"/>
    <col min="86" max="86" width="13" style="16" bestFit="1" customWidth="1"/>
    <col min="87" max="87" width="11.632812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90625" style="16" customWidth="1"/>
    <col min="98" max="98" width="11.7265625" style="16" customWidth="1"/>
    <col min="99" max="99" width="16.453125" style="16" customWidth="1"/>
    <col min="101" max="101" width="8.36328125" style="16" bestFit="1" customWidth="1"/>
    <col min="102" max="102" width="7.6328125" style="16" bestFit="1" customWidth="1"/>
    <col min="104" max="104" width="10.453125" bestFit="1" customWidth="1"/>
    <col min="106" max="106" width="6.453125" style="16" bestFit="1" customWidth="1"/>
    <col min="108" max="108" width="9.90625" style="16" customWidth="1"/>
    <col min="109" max="109" width="13.08984375" style="16" customWidth="1"/>
    <col min="110" max="110" width="8.54296875" style="16" customWidth="1"/>
    <col min="111" max="111" width="9.1796875" style="16"/>
    <col min="112" max="112" width="6.81640625" style="19"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602</v>
      </c>
      <c r="B1" s="16" t="s">
        <v>7222</v>
      </c>
      <c r="C1" t="s">
        <v>603</v>
      </c>
      <c r="D1" s="32" t="s">
        <v>6526</v>
      </c>
      <c r="E1" s="16" t="s">
        <v>6469</v>
      </c>
      <c r="F1" s="16" t="s">
        <v>6</v>
      </c>
      <c r="G1" s="16" t="s">
        <v>7214</v>
      </c>
      <c r="H1" s="16" t="s">
        <v>7219</v>
      </c>
      <c r="I1" t="s">
        <v>7213</v>
      </c>
      <c r="J1" s="16" t="s">
        <v>7212</v>
      </c>
      <c r="K1" s="16" t="s">
        <v>7215</v>
      </c>
      <c r="L1" s="16" t="s">
        <v>6368</v>
      </c>
      <c r="M1" s="16" t="s">
        <v>7223</v>
      </c>
      <c r="N1" s="16" t="s">
        <v>6228</v>
      </c>
      <c r="O1" s="16" t="s">
        <v>6215</v>
      </c>
      <c r="P1" s="16" t="s">
        <v>6451</v>
      </c>
      <c r="Q1" s="16" t="s">
        <v>7218</v>
      </c>
      <c r="R1" s="16" t="s">
        <v>7217</v>
      </c>
      <c r="S1" s="16" t="s">
        <v>6248</v>
      </c>
      <c r="T1" s="16" t="s">
        <v>604</v>
      </c>
      <c r="U1" s="16" t="s">
        <v>6239</v>
      </c>
      <c r="V1" s="16" t="s">
        <v>6223</v>
      </c>
      <c r="W1" s="16" t="s">
        <v>6240</v>
      </c>
      <c r="X1" s="16" t="s">
        <v>6241</v>
      </c>
      <c r="Y1" s="16" t="s">
        <v>6242</v>
      </c>
      <c r="Z1" s="16" t="s">
        <v>6222</v>
      </c>
      <c r="AA1" s="16" t="s">
        <v>606</v>
      </c>
      <c r="AB1" s="16" t="s">
        <v>6233</v>
      </c>
      <c r="AC1" s="16" t="s">
        <v>7124</v>
      </c>
      <c r="AD1" s="16" t="s">
        <v>6312</v>
      </c>
      <c r="AE1" s="16" t="s">
        <v>6232</v>
      </c>
      <c r="AF1" s="16" t="s">
        <v>6231</v>
      </c>
      <c r="AG1" s="16" t="s">
        <v>6230</v>
      </c>
      <c r="AH1" s="16" t="s">
        <v>615</v>
      </c>
      <c r="AI1" s="16" t="s">
        <v>6229</v>
      </c>
      <c r="AJ1" s="16" t="s">
        <v>616</v>
      </c>
      <c r="AK1" s="16" t="s">
        <v>7129</v>
      </c>
      <c r="AL1" s="16" t="s">
        <v>7149</v>
      </c>
      <c r="AM1" s="16" t="s">
        <v>7151</v>
      </c>
      <c r="AN1" s="16" t="s">
        <v>7150</v>
      </c>
      <c r="AO1" s="16" t="s">
        <v>617</v>
      </c>
      <c r="AP1" s="16" t="s">
        <v>618</v>
      </c>
      <c r="AQ1" s="16" t="s">
        <v>619</v>
      </c>
      <c r="AR1" s="16" t="s">
        <v>6027</v>
      </c>
      <c r="AS1" s="16" t="s">
        <v>620</v>
      </c>
      <c r="AT1" s="16" t="s">
        <v>621</v>
      </c>
      <c r="AU1" s="16" t="s">
        <v>622</v>
      </c>
      <c r="AV1" s="16" t="s">
        <v>623</v>
      </c>
      <c r="AW1" s="16" t="s">
        <v>624</v>
      </c>
      <c r="AX1" s="30" t="s">
        <v>625</v>
      </c>
      <c r="AY1" s="16" t="s">
        <v>626</v>
      </c>
      <c r="AZ1" s="16" t="s">
        <v>627</v>
      </c>
      <c r="BA1" s="16" t="s">
        <v>5843</v>
      </c>
      <c r="BB1" s="24" t="s">
        <v>5844</v>
      </c>
      <c r="BC1" s="16" t="s">
        <v>6367</v>
      </c>
      <c r="BD1" s="16" t="s">
        <v>5841</v>
      </c>
      <c r="BE1" s="16" t="s">
        <v>630</v>
      </c>
      <c r="BF1" s="16" t="s">
        <v>6518</v>
      </c>
      <c r="BG1" s="16" t="s">
        <v>6519</v>
      </c>
      <c r="BH1" s="16" t="s">
        <v>631</v>
      </c>
      <c r="BI1" s="16" t="s">
        <v>6492</v>
      </c>
      <c r="BJ1" s="16" t="s">
        <v>7</v>
      </c>
      <c r="BK1" s="16" t="s">
        <v>633</v>
      </c>
      <c r="BL1" s="16" t="s">
        <v>634</v>
      </c>
      <c r="BM1" s="16" t="s">
        <v>6393</v>
      </c>
      <c r="BN1" s="16" t="s">
        <v>629</v>
      </c>
      <c r="BO1" s="16" t="s">
        <v>454</v>
      </c>
      <c r="BP1" s="16" t="s">
        <v>6260</v>
      </c>
      <c r="BQ1" s="16" t="s">
        <v>6261</v>
      </c>
      <c r="BR1" s="16" t="s">
        <v>636</v>
      </c>
      <c r="BS1" s="16" t="s">
        <v>637</v>
      </c>
      <c r="BT1" s="16" t="s">
        <v>456</v>
      </c>
      <c r="BU1" s="16" t="s">
        <v>457</v>
      </c>
      <c r="BV1" s="16" t="s">
        <v>638</v>
      </c>
      <c r="BW1" s="16" t="s">
        <v>639</v>
      </c>
      <c r="BX1" s="16" t="s">
        <v>640</v>
      </c>
      <c r="BY1" s="16" t="s">
        <v>641</v>
      </c>
      <c r="BZ1" s="16" t="s">
        <v>642</v>
      </c>
      <c r="CA1" s="16" t="s">
        <v>643</v>
      </c>
      <c r="CB1" s="16" t="s">
        <v>66</v>
      </c>
      <c r="CC1" s="16" t="s">
        <v>632</v>
      </c>
      <c r="CD1" s="16" t="s">
        <v>635</v>
      </c>
      <c r="CE1" s="16" t="s">
        <v>605</v>
      </c>
      <c r="CF1" s="16" t="s">
        <v>5860</v>
      </c>
      <c r="CG1" s="16" t="s">
        <v>5855</v>
      </c>
      <c r="CH1" s="16" t="s">
        <v>5892</v>
      </c>
      <c r="CI1" s="16" t="s">
        <v>6249</v>
      </c>
      <c r="CJ1" s="16" t="s">
        <v>628</v>
      </c>
      <c r="CK1" s="16" t="s">
        <v>5839</v>
      </c>
      <c r="CL1" s="16" t="s">
        <v>5836</v>
      </c>
      <c r="CM1" s="16" t="s">
        <v>5837</v>
      </c>
      <c r="CN1" s="16" t="s">
        <v>5838</v>
      </c>
      <c r="CO1" s="16" t="s">
        <v>5842</v>
      </c>
      <c r="CP1" s="16" t="s">
        <v>6366</v>
      </c>
      <c r="CQ1" s="16" t="s">
        <v>5882</v>
      </c>
      <c r="CR1" s="29" t="s">
        <v>6235</v>
      </c>
      <c r="CS1" s="16" t="s">
        <v>607</v>
      </c>
      <c r="CT1" s="16" t="s">
        <v>609</v>
      </c>
      <c r="CU1" s="16" t="s">
        <v>608</v>
      </c>
      <c r="CV1" s="16" t="s">
        <v>610</v>
      </c>
      <c r="CW1" s="16" t="s">
        <v>612</v>
      </c>
      <c r="CX1" s="16" t="s">
        <v>613</v>
      </c>
      <c r="CY1" s="16" t="s">
        <v>614</v>
      </c>
      <c r="CZ1" s="16" t="s">
        <v>611</v>
      </c>
      <c r="DA1" s="16" t="s">
        <v>644</v>
      </c>
      <c r="DB1" s="16" t="s">
        <v>645</v>
      </c>
      <c r="DC1" s="16" t="s">
        <v>646</v>
      </c>
      <c r="DD1" s="16" t="s">
        <v>647</v>
      </c>
      <c r="DE1" s="16" t="s">
        <v>648</v>
      </c>
      <c r="DF1" s="16" t="s">
        <v>649</v>
      </c>
      <c r="DG1" s="16" t="s">
        <v>27</v>
      </c>
      <c r="DH1" s="16"/>
    </row>
    <row r="2" spans="1:112" x14ac:dyDescent="0.35">
      <c r="A2" s="16" t="s">
        <v>1183</v>
      </c>
      <c r="C2" t="s">
        <v>3185</v>
      </c>
      <c r="D2" s="32"/>
      <c r="E2"/>
      <c r="F2" s="16" t="s">
        <v>5861</v>
      </c>
      <c r="G2" s="16"/>
      <c r="K2" s="16"/>
      <c r="L2" s="16"/>
      <c r="M2" s="16"/>
      <c r="N2" s="16" t="s">
        <v>6258</v>
      </c>
      <c r="O2" s="16" t="s">
        <v>5840</v>
      </c>
      <c r="P2" s="16"/>
      <c r="Q2" s="16"/>
      <c r="R2" s="16"/>
      <c r="S2" s="16"/>
      <c r="T2" s="16"/>
      <c r="U2" s="16"/>
      <c r="V2" s="16"/>
      <c r="AK2" s="16"/>
      <c r="AX2" s="30"/>
      <c r="BB2" s="26"/>
      <c r="BG2" s="16"/>
      <c r="BH2" s="16"/>
      <c r="BO2" s="16" t="s">
        <v>3186</v>
      </c>
      <c r="BP2" s="16" t="s">
        <v>3187</v>
      </c>
      <c r="BQ2" s="16" t="s">
        <v>3188</v>
      </c>
      <c r="BR2" s="16"/>
      <c r="CA2" s="16"/>
      <c r="CE2" s="16" t="s">
        <v>119</v>
      </c>
      <c r="CF2" s="16" t="s">
        <v>3190</v>
      </c>
      <c r="CG2" s="16" t="s">
        <v>3186</v>
      </c>
      <c r="CH2" s="16" t="s">
        <v>3187</v>
      </c>
      <c r="CI2" s="16" t="s">
        <v>3189</v>
      </c>
      <c r="CJ2" s="16" t="s">
        <v>3191</v>
      </c>
      <c r="CK2" s="16" t="s">
        <v>3185</v>
      </c>
      <c r="CL2" s="16" t="s">
        <v>3192</v>
      </c>
      <c r="CM2" s="16" t="s">
        <v>3193</v>
      </c>
      <c r="CN2" s="16" t="s">
        <v>3194</v>
      </c>
      <c r="CR2" s="19"/>
      <c r="CV2" s="16"/>
      <c r="CY2" s="16"/>
      <c r="CZ2" s="16"/>
      <c r="DA2" s="16"/>
      <c r="DC2" s="16"/>
      <c r="DH2" s="16"/>
    </row>
    <row r="3" spans="1:112" x14ac:dyDescent="0.35">
      <c r="A3" s="16" t="s">
        <v>1183</v>
      </c>
      <c r="C3" t="s">
        <v>3195</v>
      </c>
      <c r="D3" s="32"/>
      <c r="E3"/>
      <c r="F3" s="16" t="s">
        <v>5861</v>
      </c>
      <c r="G3" s="16"/>
      <c r="K3" s="16"/>
      <c r="L3" s="16"/>
      <c r="M3" s="16"/>
      <c r="N3" s="16"/>
      <c r="O3" s="16" t="s">
        <v>5840</v>
      </c>
      <c r="P3" s="16"/>
      <c r="Q3" s="16"/>
      <c r="R3" s="16"/>
      <c r="S3" s="16"/>
      <c r="T3" s="16"/>
      <c r="U3" s="16"/>
      <c r="V3" s="16"/>
      <c r="AK3" s="16"/>
      <c r="AX3" s="30"/>
      <c r="BB3" s="26"/>
      <c r="BG3" s="16"/>
      <c r="BH3" s="16"/>
      <c r="BO3" s="16" t="s">
        <v>3196</v>
      </c>
      <c r="BP3" s="16" t="s">
        <v>3197</v>
      </c>
      <c r="BQ3" s="16" t="s">
        <v>3198</v>
      </c>
      <c r="BR3" s="16"/>
      <c r="CA3" s="16"/>
      <c r="CE3" s="16" t="s">
        <v>119</v>
      </c>
      <c r="CF3" s="16" t="s">
        <v>3190</v>
      </c>
      <c r="CG3" s="16" t="s">
        <v>3196</v>
      </c>
      <c r="CH3" s="16" t="s">
        <v>3197</v>
      </c>
      <c r="CI3" s="16" t="s">
        <v>3199</v>
      </c>
      <c r="CJ3" s="16" t="s">
        <v>3200</v>
      </c>
      <c r="CK3" s="16" t="s">
        <v>3195</v>
      </c>
      <c r="CL3" s="16" t="s">
        <v>3201</v>
      </c>
      <c r="CM3" s="16" t="s">
        <v>3202</v>
      </c>
      <c r="CN3" s="16" t="s">
        <v>3203</v>
      </c>
      <c r="CR3" s="19"/>
      <c r="CV3" s="16"/>
      <c r="CY3" s="16"/>
      <c r="CZ3" s="16"/>
      <c r="DA3" s="16"/>
      <c r="DC3" s="16"/>
      <c r="DH3" s="16"/>
    </row>
    <row r="4" spans="1:112" x14ac:dyDescent="0.35">
      <c r="A4" s="16" t="s">
        <v>1183</v>
      </c>
      <c r="C4" t="s">
        <v>3204</v>
      </c>
      <c r="D4" s="32"/>
      <c r="E4"/>
      <c r="F4" s="16" t="s">
        <v>5861</v>
      </c>
      <c r="G4" s="16"/>
      <c r="K4" s="16"/>
      <c r="L4" s="16"/>
      <c r="M4" s="16"/>
      <c r="N4" s="16"/>
      <c r="O4" s="16" t="s">
        <v>5840</v>
      </c>
      <c r="P4" s="16"/>
      <c r="Q4" s="16"/>
      <c r="R4" s="16"/>
      <c r="S4" s="16"/>
      <c r="T4" s="16"/>
      <c r="U4" s="16"/>
      <c r="V4" s="16"/>
      <c r="AK4" s="16"/>
      <c r="AX4" s="30"/>
      <c r="BB4" s="26"/>
      <c r="BG4" s="16"/>
      <c r="BH4" s="16"/>
      <c r="BO4" s="16" t="s">
        <v>3205</v>
      </c>
      <c r="BP4" s="16" t="s">
        <v>3206</v>
      </c>
      <c r="BQ4" s="16" t="s">
        <v>3207</v>
      </c>
      <c r="BR4" s="16"/>
      <c r="CA4" s="16"/>
      <c r="CE4" s="16" t="s">
        <v>119</v>
      </c>
      <c r="CF4" s="16" t="s">
        <v>3190</v>
      </c>
      <c r="CG4" s="16" t="s">
        <v>3205</v>
      </c>
      <c r="CH4" s="16" t="s">
        <v>3206</v>
      </c>
      <c r="CI4" s="16" t="s">
        <v>3208</v>
      </c>
      <c r="CJ4" s="16" t="s">
        <v>3209</v>
      </c>
      <c r="CK4" s="16" t="s">
        <v>3204</v>
      </c>
      <c r="CL4" s="16" t="s">
        <v>3210</v>
      </c>
      <c r="CM4" s="16" t="s">
        <v>3211</v>
      </c>
      <c r="CN4" s="16" t="s">
        <v>3212</v>
      </c>
      <c r="CR4" s="19"/>
      <c r="CV4" s="16"/>
      <c r="CY4" s="16"/>
      <c r="CZ4" s="16"/>
      <c r="DA4" s="16"/>
      <c r="DC4" s="16"/>
      <c r="DH4" s="16"/>
    </row>
    <row r="5" spans="1:112" x14ac:dyDescent="0.35">
      <c r="A5" s="16" t="s">
        <v>1183</v>
      </c>
      <c r="C5" t="s">
        <v>3213</v>
      </c>
      <c r="D5" s="32"/>
      <c r="E5"/>
      <c r="F5" s="16" t="s">
        <v>5861</v>
      </c>
      <c r="G5" s="16"/>
      <c r="K5" s="16"/>
      <c r="L5" s="16"/>
      <c r="M5" s="16"/>
      <c r="N5" s="16"/>
      <c r="O5" s="16" t="s">
        <v>5840</v>
      </c>
      <c r="P5" s="16"/>
      <c r="Q5" s="16"/>
      <c r="R5" s="16"/>
      <c r="S5" s="16"/>
      <c r="T5" s="16"/>
      <c r="U5" s="16"/>
      <c r="V5" s="16"/>
      <c r="AK5" s="16"/>
      <c r="AX5" s="30"/>
      <c r="BB5" s="26"/>
      <c r="BG5" s="16"/>
      <c r="BH5" s="16"/>
      <c r="BO5" s="16" t="s">
        <v>3214</v>
      </c>
      <c r="BP5" s="16" t="s">
        <v>3215</v>
      </c>
      <c r="BQ5" s="16" t="s">
        <v>3216</v>
      </c>
      <c r="BR5" s="16"/>
      <c r="CA5" s="16"/>
      <c r="CE5" s="16" t="s">
        <v>119</v>
      </c>
      <c r="CF5" s="16" t="s">
        <v>3190</v>
      </c>
      <c r="CG5" s="16" t="s">
        <v>3214</v>
      </c>
      <c r="CH5" s="16" t="s">
        <v>3215</v>
      </c>
      <c r="CI5" s="16" t="s">
        <v>6127</v>
      </c>
      <c r="CJ5" s="16" t="s">
        <v>3217</v>
      </c>
      <c r="CK5" s="16" t="s">
        <v>3213</v>
      </c>
      <c r="CL5" s="16" t="s">
        <v>3218</v>
      </c>
      <c r="CM5" s="16" t="s">
        <v>3219</v>
      </c>
      <c r="CN5" s="16" t="s">
        <v>3220</v>
      </c>
      <c r="CR5" s="19"/>
      <c r="CV5" s="16"/>
      <c r="CY5" s="16"/>
      <c r="CZ5" s="16"/>
      <c r="DA5" s="16"/>
      <c r="DC5" s="16"/>
      <c r="DH5" s="16"/>
    </row>
    <row r="6" spans="1:112" x14ac:dyDescent="0.35">
      <c r="A6" s="16" t="s">
        <v>1183</v>
      </c>
      <c r="C6" t="s">
        <v>3231</v>
      </c>
      <c r="D6" s="32"/>
      <c r="E6"/>
      <c r="F6" s="16" t="s">
        <v>5861</v>
      </c>
      <c r="G6" s="16"/>
      <c r="K6" s="16"/>
      <c r="L6" s="16"/>
      <c r="M6" s="16"/>
      <c r="N6" s="16"/>
      <c r="O6" s="16" t="s">
        <v>5840</v>
      </c>
      <c r="P6" s="16"/>
      <c r="Q6" s="16"/>
      <c r="R6" s="16"/>
      <c r="S6" s="16"/>
      <c r="T6" s="16"/>
      <c r="U6" s="16"/>
      <c r="V6" s="16"/>
      <c r="AK6" s="16"/>
      <c r="AX6" s="30"/>
      <c r="BB6" s="26"/>
      <c r="BG6" s="16"/>
      <c r="BH6" s="16"/>
      <c r="BO6" s="16" t="s">
        <v>3232</v>
      </c>
      <c r="BP6" s="16" t="s">
        <v>3233</v>
      </c>
      <c r="BQ6" s="16" t="s">
        <v>3234</v>
      </c>
      <c r="BR6" s="16"/>
      <c r="CA6" s="16"/>
      <c r="CE6" s="16" t="s">
        <v>119</v>
      </c>
      <c r="CF6" s="16" t="s">
        <v>3190</v>
      </c>
      <c r="CG6" s="16" t="s">
        <v>3232</v>
      </c>
      <c r="CH6" s="16" t="s">
        <v>3233</v>
      </c>
      <c r="CI6" s="16" t="s">
        <v>3235</v>
      </c>
      <c r="CJ6" s="16" t="s">
        <v>3236</v>
      </c>
      <c r="CK6" s="16" t="s">
        <v>3231</v>
      </c>
      <c r="CL6" s="16" t="s">
        <v>3192</v>
      </c>
      <c r="CM6" s="16" t="s">
        <v>3193</v>
      </c>
      <c r="CN6" s="16" t="s">
        <v>3237</v>
      </c>
      <c r="CR6" s="19"/>
      <c r="CV6" s="16"/>
      <c r="CY6" s="16"/>
      <c r="CZ6" s="16"/>
      <c r="DA6" s="16"/>
      <c r="DC6" s="16"/>
      <c r="DH6" s="16"/>
    </row>
    <row r="7" spans="1:112" x14ac:dyDescent="0.35">
      <c r="A7" s="16" t="s">
        <v>1183</v>
      </c>
      <c r="C7" t="s">
        <v>3238</v>
      </c>
      <c r="D7" s="32"/>
      <c r="E7"/>
      <c r="F7" s="16" t="s">
        <v>5861</v>
      </c>
      <c r="G7" s="16"/>
      <c r="K7" s="16"/>
      <c r="L7" s="16"/>
      <c r="M7" s="16"/>
      <c r="N7" s="16"/>
      <c r="O7" s="16" t="s">
        <v>5840</v>
      </c>
      <c r="P7" s="16"/>
      <c r="Q7" s="16"/>
      <c r="R7" s="16"/>
      <c r="S7" s="16"/>
      <c r="T7" s="16"/>
      <c r="U7" s="16"/>
      <c r="V7" s="16"/>
      <c r="AK7" s="16"/>
      <c r="AX7" s="30"/>
      <c r="BB7" s="26"/>
      <c r="BG7" s="16"/>
      <c r="BH7" s="16"/>
      <c r="BO7" s="16" t="s">
        <v>3239</v>
      </c>
      <c r="BP7" s="16" t="s">
        <v>3240</v>
      </c>
      <c r="BQ7" s="16" t="s">
        <v>3241</v>
      </c>
      <c r="BR7" s="16"/>
      <c r="CA7" s="16"/>
      <c r="CE7" s="16" t="s">
        <v>119</v>
      </c>
      <c r="CF7" s="16" t="s">
        <v>3190</v>
      </c>
      <c r="CG7" s="16" t="s">
        <v>3239</v>
      </c>
      <c r="CH7" s="16" t="s">
        <v>3240</v>
      </c>
      <c r="CI7" s="16" t="s">
        <v>3242</v>
      </c>
      <c r="CJ7" s="16" t="s">
        <v>3243</v>
      </c>
      <c r="CK7" s="16" t="s">
        <v>3238</v>
      </c>
      <c r="CL7" s="16" t="s">
        <v>3244</v>
      </c>
      <c r="CM7" s="16" t="s">
        <v>3245</v>
      </c>
      <c r="CN7" s="16" t="s">
        <v>3246</v>
      </c>
      <c r="CR7" s="19"/>
      <c r="CV7" s="16"/>
      <c r="CY7" s="16"/>
      <c r="CZ7" s="16"/>
      <c r="DA7" s="16"/>
      <c r="DC7" s="16"/>
      <c r="DH7" s="16"/>
    </row>
    <row r="8" spans="1:112" x14ac:dyDescent="0.35">
      <c r="A8" s="16" t="s">
        <v>1183</v>
      </c>
      <c r="C8" t="s">
        <v>3247</v>
      </c>
      <c r="D8" s="32"/>
      <c r="E8"/>
      <c r="F8" s="16" t="s">
        <v>5861</v>
      </c>
      <c r="G8" s="16"/>
      <c r="K8" s="16"/>
      <c r="L8" s="16"/>
      <c r="M8" s="16"/>
      <c r="N8" s="16"/>
      <c r="O8" s="16" t="s">
        <v>5840</v>
      </c>
      <c r="P8" s="16"/>
      <c r="Q8" s="16"/>
      <c r="R8" s="16"/>
      <c r="S8" s="16"/>
      <c r="T8" s="16"/>
      <c r="U8" s="16"/>
      <c r="V8" s="16"/>
      <c r="AK8" s="16"/>
      <c r="AX8" s="30"/>
      <c r="BB8" s="26"/>
      <c r="BG8" s="16"/>
      <c r="BH8" s="16"/>
      <c r="BO8" s="16" t="s">
        <v>3248</v>
      </c>
      <c r="BP8" s="16" t="s">
        <v>3249</v>
      </c>
      <c r="BQ8" s="16" t="s">
        <v>3250</v>
      </c>
      <c r="BR8" s="16"/>
      <c r="CA8" s="16"/>
      <c r="CE8" s="16" t="s">
        <v>119</v>
      </c>
      <c r="CF8" s="16" t="s">
        <v>3190</v>
      </c>
      <c r="CG8" s="16" t="s">
        <v>3248</v>
      </c>
      <c r="CH8" s="16" t="s">
        <v>3249</v>
      </c>
      <c r="CI8" s="16" t="s">
        <v>3251</v>
      </c>
      <c r="CJ8" s="16" t="s">
        <v>3252</v>
      </c>
      <c r="CK8" s="16" t="s">
        <v>3247</v>
      </c>
      <c r="CL8" s="16" t="s">
        <v>3253</v>
      </c>
      <c r="CM8" s="16" t="s">
        <v>3254</v>
      </c>
      <c r="CN8" s="16" t="s">
        <v>3255</v>
      </c>
      <c r="CR8" s="19"/>
      <c r="CV8" s="16"/>
      <c r="CY8" s="16"/>
      <c r="CZ8" s="16"/>
      <c r="DA8" s="16"/>
      <c r="DC8" s="16"/>
      <c r="DH8" s="16"/>
    </row>
    <row r="9" spans="1:112" x14ac:dyDescent="0.35">
      <c r="A9" s="16" t="s">
        <v>6259</v>
      </c>
      <c r="C9" t="s">
        <v>3165</v>
      </c>
      <c r="D9" s="32"/>
      <c r="E9"/>
      <c r="F9" s="16" t="s">
        <v>5861</v>
      </c>
      <c r="G9" s="16"/>
      <c r="K9" s="16"/>
      <c r="L9" s="16"/>
      <c r="M9" s="16"/>
      <c r="N9" s="16" t="s">
        <v>6339</v>
      </c>
      <c r="O9" s="16"/>
      <c r="P9" s="16"/>
      <c r="Q9" s="16"/>
      <c r="R9" s="16"/>
      <c r="S9" s="16"/>
      <c r="T9" s="16" t="s">
        <v>3166</v>
      </c>
      <c r="U9" s="16" t="s">
        <v>679</v>
      </c>
      <c r="V9" s="16"/>
      <c r="AA9" s="21" t="s">
        <v>3162</v>
      </c>
      <c r="AF9" s="16" t="s">
        <v>3172</v>
      </c>
      <c r="AG9" s="16" t="s">
        <v>5871</v>
      </c>
      <c r="AH9" s="16" t="s">
        <v>3167</v>
      </c>
      <c r="AI9" s="16" t="s">
        <v>997</v>
      </c>
      <c r="AJ9" s="16" t="s">
        <v>5938</v>
      </c>
      <c r="AK9" s="16"/>
      <c r="AL9" s="16" t="s">
        <v>3169</v>
      </c>
      <c r="AO9" s="16">
        <v>13</v>
      </c>
      <c r="AP9" s="16">
        <v>122</v>
      </c>
      <c r="AQ9" s="16" t="s">
        <v>711</v>
      </c>
      <c r="AR9" s="16" t="s">
        <v>3169</v>
      </c>
      <c r="AS9" s="16" t="s">
        <v>3169</v>
      </c>
      <c r="AT9" s="16">
        <f>LEN(AS9)-LEN(SUBSTITUTE(AS9,",",""))+1</f>
        <v>1</v>
      </c>
      <c r="AU9" s="16" t="s">
        <v>3170</v>
      </c>
      <c r="AV9" s="16">
        <f>LEN(AU9)-LEN(SUBSTITUTE(AU9,",",""))+1</f>
        <v>37</v>
      </c>
      <c r="AW9" s="16">
        <f>Table13[[#This Row], [no. of native regions]]+Table13[[#This Row], [no. of introduced regions]]</f>
        <v>38</v>
      </c>
      <c r="AX9" s="30">
        <f>Table13[[#This Row], [no. of introduced regions]]/Table13[[#This Row], [no. of native regions]]</f>
        <v>37</v>
      </c>
      <c r="BB9" s="26"/>
      <c r="BG9" s="16"/>
      <c r="BH9" s="16"/>
      <c r="BJ9" s="16" t="s">
        <v>3165</v>
      </c>
      <c r="BK9" s="16" t="s">
        <v>3172</v>
      </c>
      <c r="BO9" s="16" t="s">
        <v>3163</v>
      </c>
      <c r="BP9" s="16" t="s">
        <v>3164</v>
      </c>
      <c r="BQ9" s="16" t="s">
        <v>3266</v>
      </c>
      <c r="BR9" s="16"/>
      <c r="BT9" s="16" t="s">
        <v>3175</v>
      </c>
      <c r="BU9" s="16" t="s">
        <v>3174</v>
      </c>
      <c r="BX9" s="16" t="s">
        <v>3173</v>
      </c>
      <c r="BY9" s="16" t="s">
        <v>3176</v>
      </c>
      <c r="CA9" s="16"/>
      <c r="CB9" s="16" t="s">
        <v>3171</v>
      </c>
      <c r="CE9" s="16" t="s">
        <v>119</v>
      </c>
      <c r="CF9" s="16" t="s">
        <v>3190</v>
      </c>
      <c r="CG9" s="16" t="s">
        <v>3163</v>
      </c>
      <c r="CH9" s="16" t="s">
        <v>3164</v>
      </c>
      <c r="CI9" s="16" t="s">
        <v>3267</v>
      </c>
      <c r="CJ9" s="16" t="s">
        <v>5872</v>
      </c>
      <c r="CK9" s="16" t="s">
        <v>3265</v>
      </c>
      <c r="CL9" s="16" t="s">
        <v>3268</v>
      </c>
      <c r="CM9" s="16" t="s">
        <v>3269</v>
      </c>
      <c r="CN9" s="16" t="s">
        <v>3270</v>
      </c>
      <c r="CP9" s="16" t="s">
        <v>119</v>
      </c>
      <c r="CQ9" s="16" t="s">
        <v>119</v>
      </c>
      <c r="CR9" s="19">
        <v>1300</v>
      </c>
      <c r="CV9" s="16"/>
      <c r="CY9" s="16"/>
      <c r="CZ9" s="16"/>
      <c r="DA9" s="16"/>
      <c r="DC9" s="16"/>
      <c r="DH9" s="16"/>
    </row>
    <row r="10" spans="1:112" x14ac:dyDescent="0.35">
      <c r="A10" s="16" t="s">
        <v>1183</v>
      </c>
      <c r="C10" t="s">
        <v>3257</v>
      </c>
      <c r="D10" s="32"/>
      <c r="E10"/>
      <c r="F10" s="16" t="s">
        <v>5861</v>
      </c>
      <c r="G10" s="16"/>
      <c r="K10" s="16"/>
      <c r="L10" s="16"/>
      <c r="M10" s="16"/>
      <c r="N10" s="16"/>
      <c r="O10" s="16" t="s">
        <v>5840</v>
      </c>
      <c r="P10" s="16"/>
      <c r="Q10" s="16"/>
      <c r="R10" s="16"/>
      <c r="S10" s="16"/>
      <c r="T10" s="16"/>
      <c r="U10" s="16"/>
      <c r="V10" s="16"/>
      <c r="AA10" s="16" t="s">
        <v>3162</v>
      </c>
      <c r="AJ10" s="16" t="s">
        <v>3169</v>
      </c>
      <c r="AK10" s="16"/>
      <c r="AQ10" s="16" t="s">
        <v>711</v>
      </c>
      <c r="AR10" s="16" t="s">
        <v>3256</v>
      </c>
      <c r="AX10" s="30"/>
      <c r="BB10" s="26"/>
      <c r="BG10" s="16"/>
      <c r="BH10" s="16"/>
      <c r="BO10" s="16" t="s">
        <v>3258</v>
      </c>
      <c r="BP10" s="16" t="s">
        <v>3259</v>
      </c>
      <c r="BQ10" s="16" t="s">
        <v>3260</v>
      </c>
      <c r="BR10" s="16"/>
      <c r="CA10" s="16"/>
      <c r="CE10" s="16" t="s">
        <v>119</v>
      </c>
      <c r="CF10" s="16" t="s">
        <v>3190</v>
      </c>
      <c r="CG10" s="16" t="s">
        <v>3258</v>
      </c>
      <c r="CH10" s="16" t="s">
        <v>3259</v>
      </c>
      <c r="CI10" s="16" t="s">
        <v>3261</v>
      </c>
      <c r="CJ10" s="16" t="s">
        <v>3262</v>
      </c>
      <c r="CK10" s="16" t="s">
        <v>3257</v>
      </c>
      <c r="CL10" s="16" t="s">
        <v>3201</v>
      </c>
      <c r="CM10" s="16" t="s">
        <v>3263</v>
      </c>
      <c r="CN10" s="16" t="s">
        <v>3264</v>
      </c>
      <c r="CR10" s="19"/>
      <c r="CV10" s="16"/>
      <c r="CY10" s="16"/>
      <c r="CZ10" s="16"/>
      <c r="DA10" s="16"/>
      <c r="DC10" s="16"/>
      <c r="DH10" s="16"/>
    </row>
    <row r="11" spans="1:112" x14ac:dyDescent="0.35">
      <c r="A11" s="16" t="s">
        <v>1183</v>
      </c>
      <c r="C11" t="s">
        <v>3271</v>
      </c>
      <c r="D11" s="32"/>
      <c r="E11"/>
      <c r="F11" s="16" t="s">
        <v>5861</v>
      </c>
      <c r="G11" s="16"/>
      <c r="K11" s="16"/>
      <c r="L11" s="16"/>
      <c r="M11" s="16"/>
      <c r="N11" s="16"/>
      <c r="O11" s="16" t="s">
        <v>5840</v>
      </c>
      <c r="P11" s="16"/>
      <c r="Q11" s="16"/>
      <c r="R11" s="16"/>
      <c r="S11" s="16"/>
      <c r="T11" s="16"/>
      <c r="U11" s="16"/>
      <c r="V11" s="16"/>
      <c r="AK11" s="16"/>
      <c r="AX11" s="30"/>
      <c r="BB11" s="26"/>
      <c r="BG11" s="16"/>
      <c r="BH11" s="16"/>
      <c r="BO11" s="16" t="s">
        <v>3272</v>
      </c>
      <c r="BP11" s="16" t="s">
        <v>3273</v>
      </c>
      <c r="BQ11" s="16" t="s">
        <v>3274</v>
      </c>
      <c r="BR11" s="16"/>
      <c r="CA11" s="16"/>
      <c r="CE11" s="16" t="s">
        <v>119</v>
      </c>
      <c r="CF11" s="16" t="s">
        <v>3190</v>
      </c>
      <c r="CG11" s="16" t="s">
        <v>3272</v>
      </c>
      <c r="CH11" s="16" t="s">
        <v>3273</v>
      </c>
      <c r="CI11" s="16" t="s">
        <v>3275</v>
      </c>
      <c r="CJ11" s="16" t="s">
        <v>3276</v>
      </c>
      <c r="CK11" s="16" t="s">
        <v>3271</v>
      </c>
      <c r="CL11" s="16" t="s">
        <v>3277</v>
      </c>
      <c r="CM11" s="16" t="s">
        <v>3278</v>
      </c>
      <c r="CN11" s="16" t="s">
        <v>3279</v>
      </c>
      <c r="CR11" s="19"/>
      <c r="CV11" s="16"/>
      <c r="CY11" s="16"/>
      <c r="CZ11" s="16"/>
      <c r="DA11" s="16"/>
      <c r="DC11" s="16"/>
      <c r="DH11" s="16"/>
    </row>
    <row r="12" spans="1:112" x14ac:dyDescent="0.35">
      <c r="A12" s="16" t="s">
        <v>1183</v>
      </c>
      <c r="C12" t="s">
        <v>3280</v>
      </c>
      <c r="D12" s="32"/>
      <c r="E12"/>
      <c r="F12" s="16" t="s">
        <v>5861</v>
      </c>
      <c r="G12" s="16"/>
      <c r="K12" s="16"/>
      <c r="L12" s="16"/>
      <c r="M12" s="16"/>
      <c r="N12" s="16"/>
      <c r="O12" s="16" t="s">
        <v>5840</v>
      </c>
      <c r="P12" s="16"/>
      <c r="Q12" s="16"/>
      <c r="R12" s="16"/>
      <c r="S12" s="16"/>
      <c r="T12" s="16"/>
      <c r="U12" s="16"/>
      <c r="V12" s="16"/>
      <c r="AK12" s="16"/>
      <c r="AX12" s="30"/>
      <c r="BB12" s="26"/>
      <c r="BG12" s="16"/>
      <c r="BH12" s="16"/>
      <c r="BO12" s="16" t="s">
        <v>3281</v>
      </c>
      <c r="BP12" s="16" t="s">
        <v>3282</v>
      </c>
      <c r="BQ12" s="16" t="s">
        <v>3283</v>
      </c>
      <c r="BR12" s="16"/>
      <c r="CA12" s="16"/>
      <c r="CE12" s="16" t="s">
        <v>119</v>
      </c>
      <c r="CF12" s="16" t="s">
        <v>3190</v>
      </c>
      <c r="CG12" s="16" t="s">
        <v>3281</v>
      </c>
      <c r="CH12" s="16" t="s">
        <v>3282</v>
      </c>
      <c r="CI12" s="16" t="s">
        <v>3284</v>
      </c>
      <c r="CJ12" s="16" t="s">
        <v>3285</v>
      </c>
      <c r="CK12" s="16" t="s">
        <v>3280</v>
      </c>
      <c r="CL12" s="16" t="s">
        <v>3210</v>
      </c>
      <c r="CM12" s="16" t="s">
        <v>3286</v>
      </c>
      <c r="CN12" s="16" t="s">
        <v>3287</v>
      </c>
      <c r="CR12" s="19"/>
      <c r="CV12" s="16"/>
      <c r="CY12" s="16"/>
      <c r="CZ12" s="16"/>
      <c r="DA12" s="16"/>
      <c r="DC12" s="16"/>
      <c r="DH12" s="16"/>
    </row>
    <row r="13" spans="1:112" x14ac:dyDescent="0.35">
      <c r="A13" s="16" t="s">
        <v>1183</v>
      </c>
      <c r="C13" t="s">
        <v>3288</v>
      </c>
      <c r="D13" s="32"/>
      <c r="E13"/>
      <c r="F13" s="16" t="s">
        <v>5861</v>
      </c>
      <c r="G13" s="16"/>
      <c r="K13" s="16"/>
      <c r="L13" s="16"/>
      <c r="M13" s="16"/>
      <c r="N13" s="16"/>
      <c r="O13" s="16" t="s">
        <v>5840</v>
      </c>
      <c r="P13" s="16"/>
      <c r="Q13" s="16"/>
      <c r="R13" s="16"/>
      <c r="S13" s="16"/>
      <c r="T13" s="16"/>
      <c r="U13" s="16"/>
      <c r="V13" s="16"/>
      <c r="AK13" s="16"/>
      <c r="AX13" s="30"/>
      <c r="BB13" s="26"/>
      <c r="BG13" s="16"/>
      <c r="BH13" s="16"/>
      <c r="BO13" s="16" t="s">
        <v>3289</v>
      </c>
      <c r="BP13" s="16" t="s">
        <v>3290</v>
      </c>
      <c r="BQ13" s="16" t="s">
        <v>3291</v>
      </c>
      <c r="BR13" s="16"/>
      <c r="CA13" s="16"/>
      <c r="CE13" s="16" t="s">
        <v>119</v>
      </c>
      <c r="CF13" s="16" t="s">
        <v>3190</v>
      </c>
      <c r="CG13" s="16" t="s">
        <v>3289</v>
      </c>
      <c r="CH13" s="16" t="s">
        <v>3290</v>
      </c>
      <c r="CI13" s="16" t="s">
        <v>3292</v>
      </c>
      <c r="CJ13" s="16" t="s">
        <v>3293</v>
      </c>
      <c r="CK13" s="16" t="s">
        <v>3288</v>
      </c>
      <c r="CL13" s="16" t="s">
        <v>3294</v>
      </c>
      <c r="CM13" s="16" t="s">
        <v>3295</v>
      </c>
      <c r="CN13" s="16" t="s">
        <v>3237</v>
      </c>
      <c r="CR13" s="19"/>
      <c r="CV13" s="16"/>
      <c r="CY13" s="16"/>
      <c r="CZ13" s="16"/>
      <c r="DA13" s="16"/>
      <c r="DC13" s="16"/>
      <c r="DH13" s="16"/>
    </row>
    <row r="14" spans="1:112" x14ac:dyDescent="0.35">
      <c r="A14" s="16" t="s">
        <v>1183</v>
      </c>
      <c r="C14" t="s">
        <v>3296</v>
      </c>
      <c r="D14" s="32"/>
      <c r="E14"/>
      <c r="F14" s="16" t="s">
        <v>5861</v>
      </c>
      <c r="G14" s="16"/>
      <c r="K14" s="16"/>
      <c r="L14" s="16"/>
      <c r="M14" s="16"/>
      <c r="N14" s="16"/>
      <c r="O14" s="16" t="s">
        <v>5840</v>
      </c>
      <c r="P14" s="16"/>
      <c r="Q14" s="16"/>
      <c r="R14" s="16"/>
      <c r="S14" s="16"/>
      <c r="T14" s="16"/>
      <c r="U14" s="16"/>
      <c r="V14" s="16"/>
      <c r="AK14" s="16"/>
      <c r="AX14" s="30"/>
      <c r="BB14" s="26"/>
      <c r="BG14" s="16"/>
      <c r="BH14" s="16"/>
      <c r="BO14" s="16" t="s">
        <v>3297</v>
      </c>
      <c r="BP14" s="16" t="s">
        <v>3298</v>
      </c>
      <c r="BQ14" s="16" t="s">
        <v>3299</v>
      </c>
      <c r="BR14" s="16"/>
      <c r="CA14" s="16"/>
      <c r="CE14" s="16" t="s">
        <v>119</v>
      </c>
      <c r="CF14" s="16" t="s">
        <v>3190</v>
      </c>
      <c r="CG14" s="16" t="s">
        <v>3297</v>
      </c>
      <c r="CH14" s="16" t="s">
        <v>3298</v>
      </c>
      <c r="CI14" s="16" t="s">
        <v>3300</v>
      </c>
      <c r="CJ14" s="16" t="s">
        <v>3301</v>
      </c>
      <c r="CK14" s="16" t="s">
        <v>3296</v>
      </c>
      <c r="CL14" s="16" t="s">
        <v>3302</v>
      </c>
      <c r="CM14" s="16" t="s">
        <v>3303</v>
      </c>
      <c r="CN14" s="16" t="s">
        <v>3304</v>
      </c>
      <c r="CR14" s="19"/>
      <c r="CV14" s="16"/>
      <c r="CY14" s="16"/>
      <c r="CZ14" s="16"/>
      <c r="DA14" s="16"/>
      <c r="DC14" s="16"/>
      <c r="DH14" s="16"/>
    </row>
    <row r="15" spans="1:112" x14ac:dyDescent="0.35">
      <c r="A15" s="16" t="s">
        <v>1183</v>
      </c>
      <c r="C15" t="s">
        <v>3305</v>
      </c>
      <c r="D15" s="32"/>
      <c r="E15"/>
      <c r="F15" s="16" t="s">
        <v>5861</v>
      </c>
      <c r="G15" s="16"/>
      <c r="K15" s="16"/>
      <c r="L15" s="16"/>
      <c r="M15" s="16"/>
      <c r="N15" s="16"/>
      <c r="O15" s="16" t="s">
        <v>5840</v>
      </c>
      <c r="P15" s="16"/>
      <c r="Q15" s="16"/>
      <c r="R15" s="16"/>
      <c r="S15" s="16"/>
      <c r="T15" s="16"/>
      <c r="U15" s="16"/>
      <c r="V15" s="16"/>
      <c r="AK15" s="16"/>
      <c r="AX15" s="30"/>
      <c r="BB15" s="26"/>
      <c r="BG15" s="16"/>
      <c r="BH15" s="16"/>
      <c r="BO15" s="16" t="s">
        <v>3306</v>
      </c>
      <c r="BP15" s="16" t="s">
        <v>3307</v>
      </c>
      <c r="BQ15" s="16" t="s">
        <v>3308</v>
      </c>
      <c r="BR15" s="16"/>
      <c r="CA15" s="16"/>
      <c r="CE15" s="16" t="s">
        <v>119</v>
      </c>
      <c r="CF15" s="16" t="s">
        <v>3190</v>
      </c>
      <c r="CG15" s="16" t="s">
        <v>3306</v>
      </c>
      <c r="CH15" s="16" t="s">
        <v>3307</v>
      </c>
      <c r="CI15" s="16" t="s">
        <v>3309</v>
      </c>
      <c r="CJ15" s="16" t="s">
        <v>3310</v>
      </c>
      <c r="CK15" s="16" t="s">
        <v>3305</v>
      </c>
      <c r="CL15" s="16" t="s">
        <v>3311</v>
      </c>
      <c r="CM15" s="16" t="s">
        <v>3312</v>
      </c>
      <c r="CN15" s="16" t="s">
        <v>3313</v>
      </c>
      <c r="CR15" s="19"/>
      <c r="CV15" s="16"/>
      <c r="CY15" s="16"/>
      <c r="CZ15" s="16"/>
      <c r="DA15" s="16"/>
      <c r="DC15" s="16"/>
      <c r="DH15" s="16"/>
    </row>
    <row r="16" spans="1:112" x14ac:dyDescent="0.35">
      <c r="A16" s="16" t="s">
        <v>1183</v>
      </c>
      <c r="C16" t="s">
        <v>3314</v>
      </c>
      <c r="D16" s="32"/>
      <c r="E16"/>
      <c r="F16" s="16" t="s">
        <v>5861</v>
      </c>
      <c r="G16" s="16"/>
      <c r="K16" s="16"/>
      <c r="L16" s="16"/>
      <c r="M16" s="16"/>
      <c r="N16" s="16"/>
      <c r="O16" s="16" t="s">
        <v>5840</v>
      </c>
      <c r="P16" s="16"/>
      <c r="Q16" s="16"/>
      <c r="R16" s="16"/>
      <c r="S16" s="16"/>
      <c r="T16" s="16"/>
      <c r="U16" s="16"/>
      <c r="V16" s="16"/>
      <c r="AK16" s="16"/>
      <c r="AX16" s="30"/>
      <c r="BB16" s="26"/>
      <c r="BG16" s="16"/>
      <c r="BH16" s="16"/>
      <c r="BO16" s="16" t="s">
        <v>3315</v>
      </c>
      <c r="BP16" s="16" t="s">
        <v>3316</v>
      </c>
      <c r="BQ16" s="16" t="s">
        <v>3317</v>
      </c>
      <c r="BR16" s="16"/>
      <c r="CA16" s="16"/>
      <c r="CE16" s="16" t="s">
        <v>119</v>
      </c>
      <c r="CF16" s="16" t="s">
        <v>3190</v>
      </c>
      <c r="CG16" s="16" t="s">
        <v>3315</v>
      </c>
      <c r="CH16" s="16" t="s">
        <v>3316</v>
      </c>
      <c r="CI16" s="16" t="s">
        <v>6148</v>
      </c>
      <c r="CJ16" s="16" t="s">
        <v>3318</v>
      </c>
      <c r="CK16" s="16" t="s">
        <v>3314</v>
      </c>
      <c r="CL16" s="16" t="s">
        <v>3319</v>
      </c>
      <c r="CM16" s="16" t="s">
        <v>3320</v>
      </c>
      <c r="CN16" s="16" t="s">
        <v>3279</v>
      </c>
      <c r="CR16" s="19"/>
      <c r="CV16" s="16"/>
      <c r="CY16" s="16"/>
      <c r="CZ16" s="16"/>
      <c r="DA16" s="16"/>
      <c r="DC16" s="16"/>
      <c r="DH16" s="16"/>
    </row>
    <row r="17" spans="1:112" x14ac:dyDescent="0.35">
      <c r="A17" s="16" t="s">
        <v>1183</v>
      </c>
      <c r="C17" t="s">
        <v>3321</v>
      </c>
      <c r="D17" s="32"/>
      <c r="E17"/>
      <c r="F17" s="16" t="s">
        <v>5861</v>
      </c>
      <c r="G17" s="16"/>
      <c r="K17" s="16"/>
      <c r="L17" s="16"/>
      <c r="M17" s="16"/>
      <c r="N17" s="16"/>
      <c r="O17" s="16" t="s">
        <v>5840</v>
      </c>
      <c r="P17" s="16"/>
      <c r="Q17" s="16"/>
      <c r="R17" s="16"/>
      <c r="S17" s="16"/>
      <c r="T17" s="16"/>
      <c r="U17" s="16"/>
      <c r="V17" s="16"/>
      <c r="AK17" s="16"/>
      <c r="AX17" s="30"/>
      <c r="BB17" s="26"/>
      <c r="BG17" s="16"/>
      <c r="BH17" s="16"/>
      <c r="BO17" s="16" t="s">
        <v>3322</v>
      </c>
      <c r="BP17" s="16" t="s">
        <v>3323</v>
      </c>
      <c r="BQ17" s="16" t="s">
        <v>3324</v>
      </c>
      <c r="BR17" s="16"/>
      <c r="CA17" s="16"/>
      <c r="CE17" s="16" t="s">
        <v>119</v>
      </c>
      <c r="CF17" s="16" t="s">
        <v>3190</v>
      </c>
      <c r="CG17" s="16" t="s">
        <v>3322</v>
      </c>
      <c r="CH17" s="16" t="s">
        <v>3323</v>
      </c>
      <c r="CI17" s="16" t="s">
        <v>3325</v>
      </c>
      <c r="CJ17" s="16" t="s">
        <v>3326</v>
      </c>
      <c r="CK17" s="16" t="s">
        <v>3321</v>
      </c>
      <c r="CL17" s="16" t="s">
        <v>3327</v>
      </c>
      <c r="CM17" s="16" t="s">
        <v>3269</v>
      </c>
      <c r="CN17" s="16" t="s">
        <v>3328</v>
      </c>
      <c r="CR17" s="19"/>
      <c r="CV17" s="16"/>
      <c r="CY17" s="16"/>
      <c r="CZ17" s="16"/>
      <c r="DA17" s="16"/>
      <c r="DC17" s="16"/>
      <c r="DH17" s="16"/>
    </row>
    <row r="18" spans="1:112" x14ac:dyDescent="0.35">
      <c r="A18" s="16" t="s">
        <v>1183</v>
      </c>
      <c r="C18" t="s">
        <v>3329</v>
      </c>
      <c r="D18" s="32"/>
      <c r="E18"/>
      <c r="F18" s="16" t="s">
        <v>5861</v>
      </c>
      <c r="G18" s="16"/>
      <c r="K18" s="16"/>
      <c r="L18" s="16"/>
      <c r="M18" s="16"/>
      <c r="N18" s="16"/>
      <c r="O18" s="16" t="s">
        <v>5840</v>
      </c>
      <c r="P18" s="16"/>
      <c r="Q18" s="16"/>
      <c r="R18" s="16"/>
      <c r="S18" s="16"/>
      <c r="T18" s="16"/>
      <c r="U18" s="16"/>
      <c r="V18" s="16"/>
      <c r="AK18" s="16"/>
      <c r="AX18" s="30"/>
      <c r="BB18" s="26"/>
      <c r="BG18" s="16"/>
      <c r="BH18" s="16"/>
      <c r="BO18" s="16" t="s">
        <v>3330</v>
      </c>
      <c r="BP18" s="16" t="s">
        <v>3331</v>
      </c>
      <c r="BQ18" s="16" t="s">
        <v>3332</v>
      </c>
      <c r="BR18" s="16"/>
      <c r="CA18" s="16"/>
      <c r="CE18" s="16" t="s">
        <v>119</v>
      </c>
      <c r="CF18" s="16" t="s">
        <v>3190</v>
      </c>
      <c r="CG18" s="16" t="s">
        <v>3330</v>
      </c>
      <c r="CH18" s="16" t="s">
        <v>3331</v>
      </c>
      <c r="CI18" s="16" t="s">
        <v>3333</v>
      </c>
      <c r="CJ18" s="16" t="s">
        <v>3334</v>
      </c>
      <c r="CK18" s="16" t="s">
        <v>3329</v>
      </c>
      <c r="CL18" s="16" t="s">
        <v>3302</v>
      </c>
      <c r="CM18" s="16" t="s">
        <v>3202</v>
      </c>
      <c r="CN18" s="16" t="s">
        <v>3335</v>
      </c>
      <c r="CR18" s="19"/>
      <c r="CV18" s="16"/>
      <c r="CY18" s="16"/>
      <c r="CZ18" s="16"/>
      <c r="DA18" s="16"/>
      <c r="DC18" s="16"/>
      <c r="DH18" s="16"/>
    </row>
    <row r="19" spans="1:112" x14ac:dyDescent="0.35">
      <c r="A19" s="16" t="s">
        <v>1183</v>
      </c>
      <c r="C19" t="s">
        <v>3336</v>
      </c>
      <c r="D19" s="32"/>
      <c r="E19"/>
      <c r="F19" s="16" t="s">
        <v>5861</v>
      </c>
      <c r="G19" s="16"/>
      <c r="K19" s="16"/>
      <c r="L19" s="16"/>
      <c r="M19" s="16"/>
      <c r="N19" s="16"/>
      <c r="O19" s="16" t="s">
        <v>5840</v>
      </c>
      <c r="P19" s="16"/>
      <c r="Q19" s="16"/>
      <c r="R19" s="16"/>
      <c r="S19" s="16"/>
      <c r="T19" s="16"/>
      <c r="U19" s="16"/>
      <c r="V19" s="16"/>
      <c r="AK19" s="16"/>
      <c r="AX19" s="30"/>
      <c r="BB19" s="26"/>
      <c r="BG19" s="16"/>
      <c r="BH19" s="16"/>
      <c r="BO19" s="16" t="s">
        <v>3337</v>
      </c>
      <c r="BP19" s="16" t="s">
        <v>3338</v>
      </c>
      <c r="BQ19" s="16" t="s">
        <v>3339</v>
      </c>
      <c r="BR19" s="16"/>
      <c r="CA19" s="16"/>
      <c r="CE19" s="16" t="s">
        <v>119</v>
      </c>
      <c r="CF19" s="16" t="s">
        <v>3190</v>
      </c>
      <c r="CG19" s="16" t="s">
        <v>3337</v>
      </c>
      <c r="CH19" s="16" t="s">
        <v>3338</v>
      </c>
      <c r="CI19" s="16" t="s">
        <v>3340</v>
      </c>
      <c r="CJ19" s="16" t="s">
        <v>3341</v>
      </c>
      <c r="CK19" s="16" t="s">
        <v>3336</v>
      </c>
      <c r="CL19" s="16" t="s">
        <v>3253</v>
      </c>
      <c r="CM19" s="16" t="s">
        <v>3342</v>
      </c>
      <c r="CN19" s="16" t="s">
        <v>3343</v>
      </c>
      <c r="CR19" s="19"/>
      <c r="CV19" s="16"/>
      <c r="CY19" s="16"/>
      <c r="CZ19" s="16"/>
      <c r="DA19" s="16"/>
      <c r="DC19" s="16"/>
      <c r="DH19" s="16"/>
    </row>
    <row r="20" spans="1:112" x14ac:dyDescent="0.35">
      <c r="A20" s="16" t="s">
        <v>1183</v>
      </c>
      <c r="C20" t="s">
        <v>3344</v>
      </c>
      <c r="D20" s="32"/>
      <c r="E20"/>
      <c r="F20" s="16" t="s">
        <v>5861</v>
      </c>
      <c r="G20" s="16"/>
      <c r="K20" s="16"/>
      <c r="L20" s="16"/>
      <c r="M20" s="16"/>
      <c r="N20" s="16"/>
      <c r="O20" s="16" t="s">
        <v>5840</v>
      </c>
      <c r="P20" s="16"/>
      <c r="Q20" s="16"/>
      <c r="R20" s="16"/>
      <c r="S20" s="16"/>
      <c r="T20" s="16"/>
      <c r="U20" s="16"/>
      <c r="V20" s="16"/>
      <c r="AK20" s="16"/>
      <c r="AX20" s="30"/>
      <c r="BB20" s="26"/>
      <c r="BG20" s="16"/>
      <c r="BH20" s="16"/>
      <c r="BO20" s="16" t="s">
        <v>3345</v>
      </c>
      <c r="BP20" s="16" t="s">
        <v>3346</v>
      </c>
      <c r="BQ20" s="16" t="s">
        <v>3347</v>
      </c>
      <c r="BR20" s="16"/>
      <c r="CA20" s="16"/>
      <c r="CE20" s="16" t="s">
        <v>119</v>
      </c>
      <c r="CF20" s="16" t="s">
        <v>3190</v>
      </c>
      <c r="CG20" s="16" t="s">
        <v>3345</v>
      </c>
      <c r="CH20" s="16" t="s">
        <v>3346</v>
      </c>
      <c r="CI20" s="16" t="s">
        <v>3348</v>
      </c>
      <c r="CJ20" s="16" t="s">
        <v>3349</v>
      </c>
      <c r="CK20" s="16" t="s">
        <v>3344</v>
      </c>
      <c r="CL20" s="16" t="s">
        <v>3244</v>
      </c>
      <c r="CM20" s="16" t="s">
        <v>3202</v>
      </c>
      <c r="CN20" s="16" t="s">
        <v>3350</v>
      </c>
      <c r="CR20" s="19"/>
      <c r="CV20" s="16"/>
      <c r="CY20" s="16"/>
      <c r="CZ20" s="16"/>
      <c r="DA20" s="16"/>
      <c r="DC20" s="16"/>
      <c r="DH20" s="16"/>
    </row>
    <row r="21" spans="1:112" x14ac:dyDescent="0.35">
      <c r="A21" s="16" t="s">
        <v>1183</v>
      </c>
      <c r="C21" t="s">
        <v>3351</v>
      </c>
      <c r="D21" s="32"/>
      <c r="E21"/>
      <c r="F21" s="16" t="s">
        <v>5861</v>
      </c>
      <c r="G21" s="16"/>
      <c r="K21" s="16"/>
      <c r="L21" s="16"/>
      <c r="M21" s="16"/>
      <c r="N21" s="16"/>
      <c r="O21" s="16" t="s">
        <v>5840</v>
      </c>
      <c r="P21" s="16"/>
      <c r="Q21" s="16"/>
      <c r="R21" s="16"/>
      <c r="S21" s="16"/>
      <c r="T21" s="16"/>
      <c r="U21" s="16"/>
      <c r="V21" s="16"/>
      <c r="AK21" s="16"/>
      <c r="AX21" s="30"/>
      <c r="BB21" s="26"/>
      <c r="BG21" s="16"/>
      <c r="BH21" s="16"/>
      <c r="BO21" s="16" t="s">
        <v>3352</v>
      </c>
      <c r="BP21" s="16" t="s">
        <v>3353</v>
      </c>
      <c r="BQ21" s="16" t="s">
        <v>3354</v>
      </c>
      <c r="BR21" s="16"/>
      <c r="CA21" s="16"/>
      <c r="CE21" s="16" t="s">
        <v>119</v>
      </c>
      <c r="CF21" s="16" t="s">
        <v>3190</v>
      </c>
      <c r="CG21" s="16" t="s">
        <v>3352</v>
      </c>
      <c r="CH21" s="16" t="s">
        <v>3353</v>
      </c>
      <c r="CI21" s="16" t="s">
        <v>3355</v>
      </c>
      <c r="CJ21" s="16" t="s">
        <v>3356</v>
      </c>
      <c r="CK21" s="16" t="s">
        <v>3351</v>
      </c>
      <c r="CL21" s="16" t="s">
        <v>3357</v>
      </c>
      <c r="CM21" s="16" t="s">
        <v>3219</v>
      </c>
      <c r="CN21" s="16" t="s">
        <v>3313</v>
      </c>
      <c r="CR21" s="19"/>
      <c r="CV21" s="16"/>
      <c r="CY21" s="16"/>
      <c r="CZ21" s="16"/>
      <c r="DA21" s="16"/>
      <c r="DC21" s="16"/>
      <c r="DH21" s="16"/>
    </row>
    <row r="22" spans="1:112" x14ac:dyDescent="0.35">
      <c r="A22" s="16" t="s">
        <v>1183</v>
      </c>
      <c r="C22" t="s">
        <v>3358</v>
      </c>
      <c r="D22" s="32"/>
      <c r="E22"/>
      <c r="F22" s="16" t="s">
        <v>5861</v>
      </c>
      <c r="G22" s="16"/>
      <c r="K22" s="16"/>
      <c r="L22" s="16"/>
      <c r="M22" s="16"/>
      <c r="N22" s="16"/>
      <c r="O22" s="16" t="s">
        <v>5840</v>
      </c>
      <c r="P22" s="16"/>
      <c r="Q22" s="16"/>
      <c r="R22" s="16"/>
      <c r="S22" s="16"/>
      <c r="T22" s="16"/>
      <c r="U22" s="16"/>
      <c r="V22" s="16"/>
      <c r="AK22" s="16"/>
      <c r="AX22" s="30"/>
      <c r="BB22" s="26"/>
      <c r="BG22" s="16"/>
      <c r="BH22" s="16"/>
      <c r="BO22" s="16" t="s">
        <v>3359</v>
      </c>
      <c r="BP22" s="16" t="s">
        <v>3360</v>
      </c>
      <c r="BQ22" s="16" t="s">
        <v>3361</v>
      </c>
      <c r="BR22" s="16"/>
      <c r="CA22" s="16"/>
      <c r="CE22" s="16" t="s">
        <v>119</v>
      </c>
      <c r="CF22" s="16" t="s">
        <v>3190</v>
      </c>
      <c r="CG22" s="16" t="s">
        <v>3359</v>
      </c>
      <c r="CH22" s="16" t="s">
        <v>3360</v>
      </c>
      <c r="CI22" s="16" t="s">
        <v>3362</v>
      </c>
      <c r="CJ22" s="16" t="s">
        <v>3363</v>
      </c>
      <c r="CK22" s="16" t="s">
        <v>3358</v>
      </c>
      <c r="CL22" s="16" t="s">
        <v>3244</v>
      </c>
      <c r="CM22" s="16" t="s">
        <v>3364</v>
      </c>
      <c r="CN22" s="16" t="s">
        <v>3365</v>
      </c>
      <c r="CR22" s="19"/>
      <c r="CV22" s="16"/>
      <c r="CY22" s="16"/>
      <c r="CZ22" s="16"/>
      <c r="DA22" s="16"/>
      <c r="DC22" s="16"/>
      <c r="DH22" s="16"/>
    </row>
    <row r="23" spans="1:112" x14ac:dyDescent="0.35">
      <c r="A23" s="16" t="s">
        <v>1183</v>
      </c>
      <c r="C23" t="s">
        <v>3366</v>
      </c>
      <c r="D23" s="32"/>
      <c r="E23"/>
      <c r="F23" s="16" t="s">
        <v>5861</v>
      </c>
      <c r="G23" s="16"/>
      <c r="K23" s="16"/>
      <c r="L23" s="16"/>
      <c r="M23" s="16"/>
      <c r="N23" s="16"/>
      <c r="O23" s="16" t="s">
        <v>5840</v>
      </c>
      <c r="P23" s="16"/>
      <c r="Q23" s="16"/>
      <c r="R23" s="16"/>
      <c r="S23" s="16"/>
      <c r="T23" s="16"/>
      <c r="U23" s="16"/>
      <c r="V23" s="16"/>
      <c r="AK23" s="16"/>
      <c r="AX23" s="30"/>
      <c r="BB23" s="26"/>
      <c r="BG23" s="16"/>
      <c r="BH23" s="16"/>
      <c r="BO23" s="16" t="s">
        <v>3367</v>
      </c>
      <c r="BP23" s="16" t="s">
        <v>3368</v>
      </c>
      <c r="BQ23" s="16" t="s">
        <v>3369</v>
      </c>
      <c r="BR23" s="16"/>
      <c r="CA23" s="16"/>
      <c r="CE23" s="16" t="s">
        <v>119</v>
      </c>
      <c r="CF23" s="16" t="s">
        <v>3190</v>
      </c>
      <c r="CG23" s="16" t="s">
        <v>3367</v>
      </c>
      <c r="CH23" s="16" t="s">
        <v>3368</v>
      </c>
      <c r="CI23" s="16" t="s">
        <v>3370</v>
      </c>
      <c r="CJ23" s="16" t="s">
        <v>3371</v>
      </c>
      <c r="CK23" s="16" t="s">
        <v>3366</v>
      </c>
      <c r="CL23" s="16" t="s">
        <v>3372</v>
      </c>
      <c r="CM23" s="16" t="s">
        <v>3373</v>
      </c>
      <c r="CN23" s="16" t="s">
        <v>3313</v>
      </c>
      <c r="CR23" s="19"/>
      <c r="CV23" s="16"/>
      <c r="CY23" s="16"/>
      <c r="CZ23" s="16"/>
      <c r="DA23" s="16"/>
      <c r="DC23" s="16"/>
      <c r="DH23" s="16"/>
    </row>
    <row r="24" spans="1:112" x14ac:dyDescent="0.35">
      <c r="A24" s="16" t="s">
        <v>1183</v>
      </c>
      <c r="C24" t="s">
        <v>3374</v>
      </c>
      <c r="D24" s="32"/>
      <c r="E24"/>
      <c r="F24" s="16" t="s">
        <v>5861</v>
      </c>
      <c r="G24" s="16"/>
      <c r="K24" s="16"/>
      <c r="L24" s="16"/>
      <c r="M24" s="16"/>
      <c r="N24" s="16"/>
      <c r="O24" s="16" t="s">
        <v>5840</v>
      </c>
      <c r="P24" s="16"/>
      <c r="Q24" s="16"/>
      <c r="R24" s="16"/>
      <c r="S24" s="16"/>
      <c r="T24" s="16"/>
      <c r="U24" s="16"/>
      <c r="V24" s="16"/>
      <c r="AK24" s="16"/>
      <c r="AX24" s="30"/>
      <c r="BB24" s="26"/>
      <c r="BG24" s="16"/>
      <c r="BH24" s="16"/>
      <c r="BO24" s="16" t="s">
        <v>3375</v>
      </c>
      <c r="BP24" s="16" t="s">
        <v>3376</v>
      </c>
      <c r="BQ24" s="16" t="s">
        <v>3377</v>
      </c>
      <c r="BR24" s="16"/>
      <c r="CA24" s="16"/>
      <c r="CE24" s="16" t="s">
        <v>119</v>
      </c>
      <c r="CF24" s="16" t="s">
        <v>3190</v>
      </c>
      <c r="CG24" s="16" t="s">
        <v>3375</v>
      </c>
      <c r="CH24" s="16" t="s">
        <v>3376</v>
      </c>
      <c r="CI24" s="16" t="s">
        <v>3378</v>
      </c>
      <c r="CJ24" s="16" t="s">
        <v>3379</v>
      </c>
      <c r="CK24" s="16" t="s">
        <v>3374</v>
      </c>
      <c r="CL24" s="16" t="s">
        <v>3302</v>
      </c>
      <c r="CM24" s="16" t="s">
        <v>3380</v>
      </c>
      <c r="CN24" s="16" t="s">
        <v>3381</v>
      </c>
      <c r="CR24" s="19"/>
      <c r="CV24" s="16"/>
      <c r="CY24" s="16"/>
      <c r="CZ24" s="16"/>
      <c r="DA24" s="16"/>
      <c r="DC24" s="16"/>
      <c r="DH24" s="16"/>
    </row>
    <row r="25" spans="1:112" x14ac:dyDescent="0.35">
      <c r="A25" s="16" t="s">
        <v>1183</v>
      </c>
      <c r="C25" t="s">
        <v>3382</v>
      </c>
      <c r="D25" s="32"/>
      <c r="E25"/>
      <c r="F25" s="16" t="s">
        <v>5861</v>
      </c>
      <c r="G25" s="16"/>
      <c r="K25" s="16"/>
      <c r="L25" s="16"/>
      <c r="M25" s="16"/>
      <c r="N25" s="16"/>
      <c r="O25" s="16" t="s">
        <v>5840</v>
      </c>
      <c r="P25" s="16"/>
      <c r="Q25" s="16"/>
      <c r="R25" s="16"/>
      <c r="S25" s="16"/>
      <c r="T25" s="16"/>
      <c r="U25" s="16"/>
      <c r="V25" s="16"/>
      <c r="AK25" s="16"/>
      <c r="AX25" s="30"/>
      <c r="BB25" s="26"/>
      <c r="BG25" s="16"/>
      <c r="BH25" s="16"/>
      <c r="BO25" s="16" t="s">
        <v>3383</v>
      </c>
      <c r="BP25" s="16" t="s">
        <v>3384</v>
      </c>
      <c r="BQ25" s="16" t="s">
        <v>3385</v>
      </c>
      <c r="BR25" s="16"/>
      <c r="CA25" s="16"/>
      <c r="CE25" s="16" t="s">
        <v>119</v>
      </c>
      <c r="CF25" s="16" t="s">
        <v>3190</v>
      </c>
      <c r="CG25" s="16" t="s">
        <v>3383</v>
      </c>
      <c r="CH25" s="16" t="s">
        <v>3384</v>
      </c>
      <c r="CI25" s="16" t="s">
        <v>3386</v>
      </c>
      <c r="CJ25" s="16" t="s">
        <v>3387</v>
      </c>
      <c r="CK25" s="16" t="s">
        <v>3382</v>
      </c>
      <c r="CL25" s="16" t="s">
        <v>3253</v>
      </c>
      <c r="CM25" s="16" t="s">
        <v>3388</v>
      </c>
      <c r="CN25" s="16" t="s">
        <v>3389</v>
      </c>
      <c r="CR25" s="19"/>
      <c r="CV25" s="16"/>
      <c r="CY25" s="16"/>
      <c r="CZ25" s="16"/>
      <c r="DA25" s="16"/>
      <c r="DC25" s="16"/>
      <c r="DH25" s="16"/>
    </row>
    <row r="26" spans="1:112" x14ac:dyDescent="0.35">
      <c r="A26" s="16" t="s">
        <v>1183</v>
      </c>
      <c r="C26" t="s">
        <v>3390</v>
      </c>
      <c r="D26" s="32"/>
      <c r="E26"/>
      <c r="F26" s="16" t="s">
        <v>5861</v>
      </c>
      <c r="G26" s="16"/>
      <c r="K26" s="16"/>
      <c r="L26" s="16"/>
      <c r="M26" s="16"/>
      <c r="N26" s="16"/>
      <c r="O26" s="16" t="s">
        <v>5840</v>
      </c>
      <c r="P26" s="16"/>
      <c r="Q26" s="16"/>
      <c r="R26" s="16"/>
      <c r="S26" s="16"/>
      <c r="T26" s="16"/>
      <c r="U26" s="16"/>
      <c r="V26" s="16"/>
      <c r="AK26" s="16"/>
      <c r="AX26" s="30"/>
      <c r="BB26" s="26"/>
      <c r="BG26" s="16"/>
      <c r="BH26" s="16"/>
      <c r="BO26" s="16" t="s">
        <v>3391</v>
      </c>
      <c r="BP26" s="16" t="s">
        <v>3392</v>
      </c>
      <c r="BQ26" s="16" t="s">
        <v>3393</v>
      </c>
      <c r="BR26" s="16"/>
      <c r="CA26" s="16"/>
      <c r="CE26" s="16" t="s">
        <v>119</v>
      </c>
      <c r="CF26" s="16" t="s">
        <v>3190</v>
      </c>
      <c r="CG26" s="16" t="s">
        <v>3391</v>
      </c>
      <c r="CH26" s="16" t="s">
        <v>3392</v>
      </c>
      <c r="CI26" s="16" t="s">
        <v>3394</v>
      </c>
      <c r="CJ26" s="16" t="s">
        <v>3395</v>
      </c>
      <c r="CK26" s="16" t="s">
        <v>3390</v>
      </c>
      <c r="CL26" s="16" t="s">
        <v>3396</v>
      </c>
      <c r="CM26" s="16" t="s">
        <v>3397</v>
      </c>
      <c r="CN26" s="16" t="s">
        <v>3343</v>
      </c>
      <c r="CR26" s="19"/>
      <c r="CV26" s="16"/>
      <c r="CY26" s="16"/>
      <c r="CZ26" s="16"/>
      <c r="DA26" s="16"/>
      <c r="DC26" s="16"/>
      <c r="DH26" s="16"/>
    </row>
    <row r="27" spans="1:112" x14ac:dyDescent="0.35">
      <c r="A27" s="16" t="s">
        <v>1183</v>
      </c>
      <c r="C27" t="s">
        <v>3398</v>
      </c>
      <c r="D27" s="32"/>
      <c r="E27"/>
      <c r="F27" s="16" t="s">
        <v>5861</v>
      </c>
      <c r="G27" s="16"/>
      <c r="K27" s="16"/>
      <c r="L27" s="16"/>
      <c r="M27" s="16"/>
      <c r="N27" s="16"/>
      <c r="O27" s="16" t="s">
        <v>5840</v>
      </c>
      <c r="P27" s="16"/>
      <c r="Q27" s="16"/>
      <c r="R27" s="16"/>
      <c r="S27" s="16"/>
      <c r="T27" s="16"/>
      <c r="U27" s="16"/>
      <c r="V27" s="16"/>
      <c r="AK27" s="16"/>
      <c r="AX27" s="30"/>
      <c r="BB27" s="26"/>
      <c r="BG27" s="16"/>
      <c r="BH27" s="16"/>
      <c r="BO27" s="16" t="s">
        <v>3399</v>
      </c>
      <c r="BP27" s="16" t="s">
        <v>3400</v>
      </c>
      <c r="BQ27" s="16" t="s">
        <v>3401</v>
      </c>
      <c r="BR27" s="16"/>
      <c r="CA27" s="16"/>
      <c r="CE27" s="16" t="s">
        <v>119</v>
      </c>
      <c r="CF27" s="16" t="s">
        <v>3190</v>
      </c>
      <c r="CG27" s="16" t="s">
        <v>3399</v>
      </c>
      <c r="CH27" s="16" t="s">
        <v>3400</v>
      </c>
      <c r="CI27" s="16" t="s">
        <v>3402</v>
      </c>
      <c r="CJ27" s="16" t="s">
        <v>3403</v>
      </c>
      <c r="CK27" s="16" t="s">
        <v>3398</v>
      </c>
      <c r="CL27" s="16" t="s">
        <v>3244</v>
      </c>
      <c r="CM27" s="16" t="s">
        <v>3404</v>
      </c>
      <c r="CN27" s="16" t="s">
        <v>3405</v>
      </c>
      <c r="CR27" s="19"/>
      <c r="CV27" s="16"/>
      <c r="CY27" s="16"/>
      <c r="CZ27" s="16"/>
      <c r="DA27" s="16"/>
      <c r="DC27" s="16"/>
      <c r="DH27" s="16"/>
    </row>
    <row r="28" spans="1:112" x14ac:dyDescent="0.35">
      <c r="A28" s="16" t="s">
        <v>1183</v>
      </c>
      <c r="C28" t="s">
        <v>3406</v>
      </c>
      <c r="D28" s="32"/>
      <c r="E28"/>
      <c r="F28" s="16" t="s">
        <v>5861</v>
      </c>
      <c r="G28" s="16"/>
      <c r="K28" s="16"/>
      <c r="L28" s="16"/>
      <c r="M28" s="16"/>
      <c r="N28" s="16"/>
      <c r="O28" s="16" t="s">
        <v>5840</v>
      </c>
      <c r="P28" s="16"/>
      <c r="Q28" s="16"/>
      <c r="R28" s="16"/>
      <c r="S28" s="16"/>
      <c r="T28" s="16"/>
      <c r="U28" s="16"/>
      <c r="V28" s="16"/>
      <c r="AK28" s="16"/>
      <c r="AX28" s="30"/>
      <c r="BB28" s="26"/>
      <c r="BG28" s="16"/>
      <c r="BH28" s="16"/>
      <c r="BO28" s="16" t="s">
        <v>3407</v>
      </c>
      <c r="BP28" s="16" t="s">
        <v>3408</v>
      </c>
      <c r="BQ28" s="16" t="s">
        <v>3409</v>
      </c>
      <c r="BR28" s="16"/>
      <c r="CA28" s="16"/>
      <c r="CE28" s="16" t="s">
        <v>119</v>
      </c>
      <c r="CF28" s="16" t="s">
        <v>3190</v>
      </c>
      <c r="CG28" s="16" t="s">
        <v>3407</v>
      </c>
      <c r="CH28" s="16" t="s">
        <v>3408</v>
      </c>
      <c r="CI28" s="16" t="s">
        <v>3410</v>
      </c>
      <c r="CJ28" s="16" t="s">
        <v>3411</v>
      </c>
      <c r="CK28" s="16" t="s">
        <v>3406</v>
      </c>
      <c r="CL28" s="16" t="s">
        <v>3412</v>
      </c>
      <c r="CM28" s="16" t="s">
        <v>3413</v>
      </c>
      <c r="CN28" s="16" t="s">
        <v>3414</v>
      </c>
      <c r="CR28" s="19"/>
      <c r="CV28" s="16"/>
      <c r="CY28" s="16"/>
      <c r="CZ28" s="16"/>
      <c r="DA28" s="16"/>
      <c r="DC28" s="16"/>
      <c r="DH28" s="16"/>
    </row>
    <row r="29" spans="1:112" x14ac:dyDescent="0.35">
      <c r="A29" s="16" t="s">
        <v>1183</v>
      </c>
      <c r="C29" t="s">
        <v>3424</v>
      </c>
      <c r="D29" s="32"/>
      <c r="E29"/>
      <c r="F29" s="16" t="s">
        <v>5861</v>
      </c>
      <c r="G29" s="16"/>
      <c r="K29" s="16"/>
      <c r="L29" s="16"/>
      <c r="M29" s="16"/>
      <c r="N29" s="16"/>
      <c r="O29" s="16" t="s">
        <v>5840</v>
      </c>
      <c r="P29" s="16"/>
      <c r="Q29" s="16"/>
      <c r="R29" s="16"/>
      <c r="S29" s="16"/>
      <c r="T29" s="16"/>
      <c r="U29" s="16"/>
      <c r="V29" s="16"/>
      <c r="AK29" s="16"/>
      <c r="AX29" s="30"/>
      <c r="BB29" s="26"/>
      <c r="BG29" s="16"/>
      <c r="BH29" s="16"/>
      <c r="BO29" s="16" t="s">
        <v>3425</v>
      </c>
      <c r="BP29" s="16" t="s">
        <v>3426</v>
      </c>
      <c r="BQ29" s="16" t="s">
        <v>3427</v>
      </c>
      <c r="BR29" s="16"/>
      <c r="CA29" s="16"/>
      <c r="CE29" s="16" t="s">
        <v>119</v>
      </c>
      <c r="CF29" s="16" t="s">
        <v>3190</v>
      </c>
      <c r="CG29" s="16" t="s">
        <v>3425</v>
      </c>
      <c r="CH29" s="16" t="s">
        <v>3426</v>
      </c>
      <c r="CI29" s="16" t="s">
        <v>3428</v>
      </c>
      <c r="CJ29" s="16" t="s">
        <v>3429</v>
      </c>
      <c r="CK29" s="16" t="s">
        <v>3424</v>
      </c>
      <c r="CL29" s="16" t="s">
        <v>3244</v>
      </c>
      <c r="CM29" s="16" t="s">
        <v>3202</v>
      </c>
      <c r="CN29" s="16" t="s">
        <v>3430</v>
      </c>
      <c r="CR29" s="19"/>
      <c r="CV29" s="16"/>
      <c r="CY29" s="16"/>
      <c r="CZ29" s="16"/>
      <c r="DA29" s="16"/>
      <c r="DC29" s="16"/>
      <c r="DH29" s="16"/>
    </row>
    <row r="30" spans="1:112" x14ac:dyDescent="0.35">
      <c r="A30" s="16" t="s">
        <v>1183</v>
      </c>
      <c r="C30" t="s">
        <v>3431</v>
      </c>
      <c r="D30" s="32"/>
      <c r="E30"/>
      <c r="F30" s="16" t="s">
        <v>5861</v>
      </c>
      <c r="G30" s="16"/>
      <c r="K30" s="16"/>
      <c r="L30" s="16"/>
      <c r="M30" s="16"/>
      <c r="N30" s="16"/>
      <c r="O30" s="16" t="s">
        <v>5840</v>
      </c>
      <c r="P30" s="16"/>
      <c r="Q30" s="16"/>
      <c r="R30" s="16"/>
      <c r="S30" s="16"/>
      <c r="T30" s="16"/>
      <c r="U30" s="16"/>
      <c r="V30" s="16"/>
      <c r="AK30" s="16"/>
      <c r="AX30" s="30"/>
      <c r="BB30" s="26"/>
      <c r="BG30" s="16"/>
      <c r="BH30" s="16"/>
      <c r="BO30" s="16" t="s">
        <v>3432</v>
      </c>
      <c r="BP30" s="16" t="s">
        <v>3433</v>
      </c>
      <c r="BQ30" s="16" t="s">
        <v>3434</v>
      </c>
      <c r="BR30" s="16"/>
      <c r="CA30" s="16"/>
      <c r="CE30" s="16" t="s">
        <v>119</v>
      </c>
      <c r="CF30" s="16" t="s">
        <v>3190</v>
      </c>
      <c r="CG30" s="16" t="s">
        <v>3432</v>
      </c>
      <c r="CH30" s="16" t="s">
        <v>3433</v>
      </c>
      <c r="CI30" s="16" t="s">
        <v>3435</v>
      </c>
      <c r="CJ30" s="16" t="s">
        <v>3436</v>
      </c>
      <c r="CK30" s="16" t="s">
        <v>3431</v>
      </c>
      <c r="CL30" s="16" t="s">
        <v>3437</v>
      </c>
      <c r="CM30" s="16" t="s">
        <v>3438</v>
      </c>
      <c r="CN30" s="16" t="s">
        <v>3439</v>
      </c>
      <c r="CR30" s="19"/>
      <c r="CV30" s="16"/>
      <c r="CY30" s="16"/>
      <c r="CZ30" s="16"/>
      <c r="DA30" s="16"/>
      <c r="DC30" s="16"/>
      <c r="DH30" s="16"/>
    </row>
    <row r="31" spans="1:112" x14ac:dyDescent="0.35">
      <c r="A31" s="16" t="s">
        <v>1183</v>
      </c>
      <c r="C31" t="s">
        <v>3418</v>
      </c>
      <c r="D31" s="32"/>
      <c r="E31"/>
      <c r="F31" s="16" t="s">
        <v>5861</v>
      </c>
      <c r="G31" s="16"/>
      <c r="K31" s="16"/>
      <c r="L31" s="16"/>
      <c r="M31" s="16"/>
      <c r="N31" s="16"/>
      <c r="O31" s="16" t="s">
        <v>5840</v>
      </c>
      <c r="P31" s="16"/>
      <c r="Q31" s="16"/>
      <c r="R31" s="16"/>
      <c r="S31" s="16"/>
      <c r="T31" s="16"/>
      <c r="U31" s="16"/>
      <c r="V31" s="16"/>
      <c r="AK31" s="16"/>
      <c r="AX31" s="30"/>
      <c r="BB31" s="26"/>
      <c r="BG31" s="16"/>
      <c r="BH31" s="16"/>
      <c r="BO31" s="16" t="s">
        <v>3419</v>
      </c>
      <c r="BP31" s="16" t="s">
        <v>3420</v>
      </c>
      <c r="BQ31" s="16" t="s">
        <v>3421</v>
      </c>
      <c r="BR31" s="16"/>
      <c r="CA31" s="16"/>
      <c r="CE31" s="16" t="s">
        <v>119</v>
      </c>
      <c r="CF31" s="16" t="s">
        <v>3190</v>
      </c>
      <c r="CG31" s="16" t="s">
        <v>3419</v>
      </c>
      <c r="CH31" s="16" t="s">
        <v>3420</v>
      </c>
      <c r="CI31" s="16" t="s">
        <v>3422</v>
      </c>
      <c r="CJ31" s="16" t="s">
        <v>3423</v>
      </c>
      <c r="CK31" s="16" t="s">
        <v>3418</v>
      </c>
      <c r="CL31" s="16" t="s">
        <v>3372</v>
      </c>
      <c r="CM31" s="16" t="s">
        <v>3219</v>
      </c>
      <c r="CN31" s="16" t="s">
        <v>3194</v>
      </c>
      <c r="CR31" s="19"/>
      <c r="CV31" s="16"/>
      <c r="CY31" s="16"/>
      <c r="CZ31" s="16"/>
      <c r="DA31" s="16"/>
      <c r="DC31" s="16"/>
      <c r="DH31" s="16"/>
    </row>
    <row r="32" spans="1:112" x14ac:dyDescent="0.35">
      <c r="A32" s="16" t="s">
        <v>1183</v>
      </c>
      <c r="C32" t="s">
        <v>3440</v>
      </c>
      <c r="D32" s="32"/>
      <c r="E32"/>
      <c r="F32" s="16" t="s">
        <v>5861</v>
      </c>
      <c r="G32" s="16"/>
      <c r="K32" s="16"/>
      <c r="L32" s="16"/>
      <c r="M32" s="16"/>
      <c r="N32" s="16"/>
      <c r="O32" s="16" t="s">
        <v>5840</v>
      </c>
      <c r="P32" s="16"/>
      <c r="Q32" s="16"/>
      <c r="R32" s="16"/>
      <c r="S32" s="16"/>
      <c r="T32" s="16"/>
      <c r="U32" s="16"/>
      <c r="V32" s="16"/>
      <c r="AK32" s="16"/>
      <c r="AX32" s="30"/>
      <c r="BB32" s="26"/>
      <c r="BG32" s="16"/>
      <c r="BH32" s="16"/>
      <c r="BO32" s="16" t="s">
        <v>3441</v>
      </c>
      <c r="BP32" s="16" t="s">
        <v>3442</v>
      </c>
      <c r="BQ32" s="16" t="s">
        <v>3443</v>
      </c>
      <c r="BR32" s="16"/>
      <c r="CA32" s="16"/>
      <c r="CE32" s="16" t="s">
        <v>119</v>
      </c>
      <c r="CF32" s="16" t="s">
        <v>3190</v>
      </c>
      <c r="CG32" s="16" t="s">
        <v>3441</v>
      </c>
      <c r="CH32" s="16" t="s">
        <v>3442</v>
      </c>
      <c r="CI32" s="16" t="s">
        <v>3444</v>
      </c>
      <c r="CJ32" s="16" t="s">
        <v>3445</v>
      </c>
      <c r="CK32" s="16" t="s">
        <v>3440</v>
      </c>
      <c r="CL32" s="16" t="s">
        <v>3446</v>
      </c>
      <c r="CM32" s="16" t="s">
        <v>3447</v>
      </c>
      <c r="CN32" s="16" t="s">
        <v>3448</v>
      </c>
      <c r="CR32" s="19"/>
      <c r="CV32" s="16"/>
      <c r="CY32" s="16"/>
      <c r="CZ32" s="16"/>
      <c r="DA32" s="16"/>
      <c r="DC32" s="16"/>
      <c r="DH32" s="16"/>
    </row>
    <row r="33" spans="1:112" x14ac:dyDescent="0.35">
      <c r="A33" s="16" t="s">
        <v>1183</v>
      </c>
      <c r="C33" t="s">
        <v>3449</v>
      </c>
      <c r="D33" s="32"/>
      <c r="E33"/>
      <c r="F33" s="16" t="s">
        <v>5861</v>
      </c>
      <c r="G33" s="16"/>
      <c r="K33" s="16"/>
      <c r="L33" s="16"/>
      <c r="M33" s="16"/>
      <c r="N33" s="16"/>
      <c r="O33" s="16" t="s">
        <v>5840</v>
      </c>
      <c r="P33" s="16"/>
      <c r="Q33" s="16"/>
      <c r="R33" s="16"/>
      <c r="S33" s="16"/>
      <c r="T33" s="16"/>
      <c r="U33" s="16"/>
      <c r="V33" s="16"/>
      <c r="AK33" s="16"/>
      <c r="AX33" s="30"/>
      <c r="BB33" s="26"/>
      <c r="BG33" s="16"/>
      <c r="BH33" s="16"/>
      <c r="BO33" s="16" t="s">
        <v>3450</v>
      </c>
      <c r="BP33" s="16" t="s">
        <v>3451</v>
      </c>
      <c r="BQ33" s="16" t="s">
        <v>3452</v>
      </c>
      <c r="BR33" s="16"/>
      <c r="CA33" s="16"/>
      <c r="CE33" s="16" t="s">
        <v>119</v>
      </c>
      <c r="CF33" s="16" t="s">
        <v>3190</v>
      </c>
      <c r="CG33" s="16" t="s">
        <v>3450</v>
      </c>
      <c r="CH33" s="16" t="s">
        <v>3451</v>
      </c>
      <c r="CI33" s="16" t="s">
        <v>3453</v>
      </c>
      <c r="CJ33" s="16" t="s">
        <v>3454</v>
      </c>
      <c r="CK33" s="16" t="s">
        <v>3449</v>
      </c>
      <c r="CL33" s="16" t="s">
        <v>3412</v>
      </c>
      <c r="CM33" s="16" t="s">
        <v>3455</v>
      </c>
      <c r="CN33" s="16" t="s">
        <v>3414</v>
      </c>
      <c r="CR33" s="19"/>
      <c r="CV33" s="16"/>
      <c r="CY33" s="16"/>
      <c r="CZ33" s="16"/>
      <c r="DA33" s="16"/>
      <c r="DC33" s="16"/>
      <c r="DH33" s="16"/>
    </row>
    <row r="34" spans="1:112" x14ac:dyDescent="0.35">
      <c r="A34" s="16" t="s">
        <v>1183</v>
      </c>
      <c r="C34" t="s">
        <v>3456</v>
      </c>
      <c r="D34" s="32"/>
      <c r="E34"/>
      <c r="F34" s="16" t="s">
        <v>5861</v>
      </c>
      <c r="G34" s="16"/>
      <c r="K34" s="16"/>
      <c r="L34" s="16"/>
      <c r="M34" s="16"/>
      <c r="N34" s="16"/>
      <c r="O34" s="16" t="s">
        <v>5840</v>
      </c>
      <c r="P34" s="16"/>
      <c r="Q34" s="16"/>
      <c r="R34" s="16"/>
      <c r="S34" s="16"/>
      <c r="T34" s="16"/>
      <c r="U34" s="16"/>
      <c r="V34" s="16"/>
      <c r="AK34" s="16"/>
      <c r="AX34" s="30"/>
      <c r="BB34" s="26"/>
      <c r="BG34" s="16"/>
      <c r="BH34" s="16"/>
      <c r="BO34" s="16" t="s">
        <v>3457</v>
      </c>
      <c r="BP34" s="16" t="s">
        <v>3458</v>
      </c>
      <c r="BQ34" s="16" t="s">
        <v>3459</v>
      </c>
      <c r="BR34" s="16"/>
      <c r="CA34" s="16"/>
      <c r="CE34" s="16" t="s">
        <v>119</v>
      </c>
      <c r="CF34" s="16" t="s">
        <v>3190</v>
      </c>
      <c r="CG34" s="16" t="s">
        <v>3457</v>
      </c>
      <c r="CH34" s="16" t="s">
        <v>3458</v>
      </c>
      <c r="CI34" s="16" t="s">
        <v>3460</v>
      </c>
      <c r="CJ34" s="16" t="s">
        <v>3461</v>
      </c>
      <c r="CK34" s="16" t="s">
        <v>3456</v>
      </c>
      <c r="CL34" s="16" t="s">
        <v>3294</v>
      </c>
      <c r="CM34" s="16" t="s">
        <v>3202</v>
      </c>
      <c r="CN34" s="16" t="s">
        <v>3237</v>
      </c>
      <c r="CR34" s="19"/>
      <c r="CV34" s="16"/>
      <c r="CY34" s="16"/>
      <c r="CZ34" s="16"/>
      <c r="DA34" s="16"/>
      <c r="DC34" s="16"/>
      <c r="DH34" s="16"/>
    </row>
    <row r="35" spans="1:112" x14ac:dyDescent="0.35">
      <c r="A35" s="16" t="s">
        <v>1183</v>
      </c>
      <c r="C35" t="s">
        <v>3462</v>
      </c>
      <c r="D35" s="32"/>
      <c r="E35"/>
      <c r="F35" s="16" t="s">
        <v>5861</v>
      </c>
      <c r="G35" s="16"/>
      <c r="K35" s="16"/>
      <c r="L35" s="16"/>
      <c r="M35" s="16"/>
      <c r="N35" s="16"/>
      <c r="O35" s="16" t="s">
        <v>5840</v>
      </c>
      <c r="P35" s="16"/>
      <c r="Q35" s="16"/>
      <c r="R35" s="16"/>
      <c r="S35" s="16"/>
      <c r="T35" s="16"/>
      <c r="U35" s="16"/>
      <c r="V35" s="16"/>
      <c r="AK35" s="16"/>
      <c r="AX35" s="30"/>
      <c r="BB35" s="26"/>
      <c r="BG35" s="16"/>
      <c r="BH35" s="16"/>
      <c r="BO35" s="16" t="s">
        <v>3463</v>
      </c>
      <c r="BP35" s="16" t="s">
        <v>3464</v>
      </c>
      <c r="BQ35" s="16" t="s">
        <v>3465</v>
      </c>
      <c r="BR35" s="16"/>
      <c r="CA35" s="16"/>
      <c r="CE35" s="16" t="s">
        <v>119</v>
      </c>
      <c r="CF35" s="16" t="s">
        <v>3190</v>
      </c>
      <c r="CG35" s="16" t="s">
        <v>3463</v>
      </c>
      <c r="CH35" s="16" t="s">
        <v>3464</v>
      </c>
      <c r="CI35" s="16" t="s">
        <v>3466</v>
      </c>
      <c r="CJ35" s="16" t="s">
        <v>3467</v>
      </c>
      <c r="CK35" s="16" t="s">
        <v>3462</v>
      </c>
      <c r="CL35" s="16" t="s">
        <v>3327</v>
      </c>
      <c r="CM35" s="16" t="s">
        <v>3263</v>
      </c>
      <c r="CN35" s="16" t="s">
        <v>3468</v>
      </c>
      <c r="CR35" s="19"/>
      <c r="CV35" s="16"/>
      <c r="CY35" s="16"/>
      <c r="CZ35" s="16"/>
      <c r="DA35" s="16"/>
      <c r="DC35" s="16"/>
      <c r="DH35" s="16"/>
    </row>
    <row r="36" spans="1:112" x14ac:dyDescent="0.35">
      <c r="A36" s="16" t="s">
        <v>1183</v>
      </c>
      <c r="C36" t="s">
        <v>3469</v>
      </c>
      <c r="D36" s="32"/>
      <c r="E36"/>
      <c r="F36" s="16" t="s">
        <v>5861</v>
      </c>
      <c r="G36" s="16"/>
      <c r="K36" s="16"/>
      <c r="L36" s="16"/>
      <c r="M36" s="16"/>
      <c r="N36" s="16"/>
      <c r="O36" s="16" t="s">
        <v>5840</v>
      </c>
      <c r="P36" s="16"/>
      <c r="Q36" s="16"/>
      <c r="R36" s="16"/>
      <c r="S36" s="16"/>
      <c r="T36" s="16"/>
      <c r="U36" s="16"/>
      <c r="V36" s="16"/>
      <c r="AK36" s="16"/>
      <c r="AX36" s="30"/>
      <c r="BB36" s="26"/>
      <c r="BG36" s="16"/>
      <c r="BH36" s="16"/>
      <c r="BO36" s="16" t="s">
        <v>3470</v>
      </c>
      <c r="BP36" s="16" t="s">
        <v>3471</v>
      </c>
      <c r="BQ36" s="16" t="s">
        <v>3472</v>
      </c>
      <c r="BR36" s="16"/>
      <c r="CA36" s="16"/>
      <c r="CE36" s="16" t="s">
        <v>119</v>
      </c>
      <c r="CF36" s="16" t="s">
        <v>3190</v>
      </c>
      <c r="CG36" s="16" t="s">
        <v>3470</v>
      </c>
      <c r="CH36" s="16" t="s">
        <v>3471</v>
      </c>
      <c r="CI36" s="16" t="s">
        <v>6128</v>
      </c>
      <c r="CJ36" s="16" t="s">
        <v>3473</v>
      </c>
      <c r="CK36" s="16" t="s">
        <v>3469</v>
      </c>
      <c r="CL36" s="16" t="s">
        <v>3244</v>
      </c>
      <c r="CM36" s="16" t="s">
        <v>3474</v>
      </c>
      <c r="CN36" s="16" t="s">
        <v>3475</v>
      </c>
      <c r="CR36" s="19"/>
      <c r="CV36" s="16"/>
      <c r="CY36" s="16"/>
      <c r="CZ36" s="16"/>
      <c r="DA36" s="16"/>
      <c r="DC36" s="16"/>
      <c r="DH36" s="16"/>
    </row>
    <row r="37" spans="1:112" x14ac:dyDescent="0.35">
      <c r="A37" s="16" t="s">
        <v>6259</v>
      </c>
      <c r="C37" t="s">
        <v>3180</v>
      </c>
      <c r="D37" s="32"/>
      <c r="E37"/>
      <c r="F37" s="16" t="s">
        <v>5861</v>
      </c>
      <c r="G37" s="16"/>
      <c r="K37" s="16"/>
      <c r="L37" s="16"/>
      <c r="M37" s="16"/>
      <c r="N37" s="16" t="s">
        <v>6339</v>
      </c>
      <c r="O37" s="16" t="s">
        <v>651</v>
      </c>
      <c r="P37" s="16"/>
      <c r="Q37" s="16"/>
      <c r="R37" s="16"/>
      <c r="S37" s="16"/>
      <c r="T37" s="16" t="s">
        <v>1708</v>
      </c>
      <c r="U37" s="16" t="s">
        <v>3184</v>
      </c>
      <c r="V37" s="16"/>
      <c r="W37" s="16" t="s">
        <v>3182</v>
      </c>
      <c r="X37" s="16" t="s">
        <v>3183</v>
      </c>
      <c r="AA37" s="16" t="s">
        <v>1711</v>
      </c>
      <c r="AH37" s="16" t="s">
        <v>752</v>
      </c>
      <c r="AI37" s="16" t="s">
        <v>997</v>
      </c>
      <c r="AJ37" s="16" t="s">
        <v>5845</v>
      </c>
      <c r="AK37" s="16"/>
      <c r="AO37" s="16">
        <v>25</v>
      </c>
      <c r="AP37" s="16">
        <v>102</v>
      </c>
      <c r="AQ37" s="16" t="s">
        <v>711</v>
      </c>
      <c r="AR37" s="16" t="s">
        <v>5846</v>
      </c>
      <c r="AS37" s="16" t="s">
        <v>5847</v>
      </c>
      <c r="AT37" s="16">
        <f>LEN(AS37)-LEN(SUBSTITUTE(AS37,",",""))+1</f>
        <v>3</v>
      </c>
      <c r="AU37" s="16" t="s">
        <v>782</v>
      </c>
      <c r="AV37" s="16">
        <f>LEN(AU37)-LEN(SUBSTITUTE(AU37,",",""))+1</f>
        <v>1</v>
      </c>
      <c r="AW37" s="16">
        <f>Table13[[#This Row], [no. of native regions]]+Table13[[#This Row], [no. of introduced regions]]</f>
        <v>4</v>
      </c>
      <c r="AX37" s="30">
        <f>Table13[[#This Row], [no. of introduced regions]]/Table13[[#This Row], [no. of native regions]]</f>
        <v>0.33333333333333331</v>
      </c>
      <c r="BB37" s="26"/>
      <c r="BG37" s="16"/>
      <c r="BH37" s="16"/>
      <c r="BO37" s="16" t="s">
        <v>1714</v>
      </c>
      <c r="BP37" s="16" t="s">
        <v>1715</v>
      </c>
      <c r="BQ37" s="16" t="s">
        <v>3476</v>
      </c>
      <c r="BR37" s="16" t="s">
        <v>1716</v>
      </c>
      <c r="CA37" s="16"/>
      <c r="CE37" s="16" t="s">
        <v>119</v>
      </c>
      <c r="CF37" s="16" t="s">
        <v>3190</v>
      </c>
      <c r="CG37" s="16" t="s">
        <v>1714</v>
      </c>
      <c r="CH37" s="16" t="s">
        <v>1715</v>
      </c>
      <c r="CI37" s="16" t="s">
        <v>3477</v>
      </c>
      <c r="CJ37" s="16" t="s">
        <v>3478</v>
      </c>
      <c r="CL37" s="16" t="s">
        <v>3327</v>
      </c>
      <c r="CM37" s="16" t="s">
        <v>3397</v>
      </c>
      <c r="CN37" s="16" t="s">
        <v>3479</v>
      </c>
      <c r="CP37" s="16" t="s">
        <v>119</v>
      </c>
      <c r="CQ37" s="16" t="s">
        <v>1220</v>
      </c>
      <c r="CR37" s="19" t="s">
        <v>14</v>
      </c>
      <c r="CV37" s="16"/>
      <c r="CY37" s="16"/>
      <c r="CZ37" s="16"/>
      <c r="DA37" s="16"/>
      <c r="DC37" s="16"/>
      <c r="DH37" s="16"/>
    </row>
    <row r="38" spans="1:112" x14ac:dyDescent="0.35">
      <c r="A38" s="16" t="s">
        <v>1183</v>
      </c>
      <c r="C38" t="s">
        <v>3480</v>
      </c>
      <c r="D38" s="32"/>
      <c r="E38"/>
      <c r="F38" s="16" t="s">
        <v>5861</v>
      </c>
      <c r="G38" s="16"/>
      <c r="K38" s="16"/>
      <c r="L38" s="16"/>
      <c r="M38" s="16"/>
      <c r="N38" s="16"/>
      <c r="O38" s="16" t="s">
        <v>5840</v>
      </c>
      <c r="P38" s="16"/>
      <c r="Q38" s="16"/>
      <c r="R38" s="16"/>
      <c r="S38" s="16"/>
      <c r="T38" s="16"/>
      <c r="U38" s="16"/>
      <c r="V38" s="16"/>
      <c r="AK38" s="16"/>
      <c r="AX38" s="30"/>
      <c r="BB38" s="26"/>
      <c r="BG38" s="16"/>
      <c r="BH38" s="16"/>
      <c r="BO38" s="16" t="s">
        <v>3481</v>
      </c>
      <c r="BP38" s="16" t="s">
        <v>3482</v>
      </c>
      <c r="BQ38" s="16" t="s">
        <v>3483</v>
      </c>
      <c r="BR38" s="16"/>
      <c r="CA38" s="16"/>
      <c r="CE38" s="16" t="s">
        <v>119</v>
      </c>
      <c r="CF38" s="16" t="s">
        <v>3190</v>
      </c>
      <c r="CG38" s="16" t="s">
        <v>3481</v>
      </c>
      <c r="CH38" s="16" t="s">
        <v>3482</v>
      </c>
      <c r="CI38" s="16" t="s">
        <v>3484</v>
      </c>
      <c r="CJ38" s="16" t="s">
        <v>3485</v>
      </c>
      <c r="CK38" s="16" t="s">
        <v>3480</v>
      </c>
      <c r="CL38" s="16" t="s">
        <v>3486</v>
      </c>
      <c r="CM38" s="16" t="s">
        <v>3202</v>
      </c>
      <c r="CN38" s="16" t="s">
        <v>3487</v>
      </c>
      <c r="CR38" s="19"/>
      <c r="CV38" s="16"/>
      <c r="CY38" s="16"/>
      <c r="CZ38" s="16"/>
      <c r="DA38" s="16"/>
      <c r="DC38" s="16"/>
      <c r="DH38" s="16"/>
    </row>
    <row r="39" spans="1:112" x14ac:dyDescent="0.35">
      <c r="A39" s="16" t="s">
        <v>1183</v>
      </c>
      <c r="C39" t="s">
        <v>3488</v>
      </c>
      <c r="D39" s="32"/>
      <c r="E39"/>
      <c r="F39" s="16" t="s">
        <v>5861</v>
      </c>
      <c r="G39" s="16"/>
      <c r="K39" s="16"/>
      <c r="L39" s="16"/>
      <c r="M39" s="16"/>
      <c r="N39" s="16"/>
      <c r="O39" s="16" t="s">
        <v>5840</v>
      </c>
      <c r="P39" s="16"/>
      <c r="Q39" s="16"/>
      <c r="R39" s="16"/>
      <c r="S39" s="16"/>
      <c r="T39" s="16"/>
      <c r="U39" s="16"/>
      <c r="V39" s="16"/>
      <c r="AK39" s="16"/>
      <c r="AX39" s="30"/>
      <c r="BB39" s="26"/>
      <c r="BG39" s="16"/>
      <c r="BH39" s="16"/>
      <c r="BO39" s="16" t="s">
        <v>3489</v>
      </c>
      <c r="BP39" s="16" t="s">
        <v>3490</v>
      </c>
      <c r="BQ39" s="16" t="s">
        <v>3491</v>
      </c>
      <c r="BR39" s="16"/>
      <c r="CA39" s="16"/>
      <c r="CE39" s="16" t="s">
        <v>119</v>
      </c>
      <c r="CF39" s="16" t="s">
        <v>3190</v>
      </c>
      <c r="CG39" s="16" t="s">
        <v>3489</v>
      </c>
      <c r="CH39" s="16" t="s">
        <v>3490</v>
      </c>
      <c r="CI39" s="16" t="s">
        <v>3492</v>
      </c>
      <c r="CJ39" s="16" t="s">
        <v>3493</v>
      </c>
      <c r="CK39" s="16" t="s">
        <v>3488</v>
      </c>
      <c r="CL39" s="16" t="s">
        <v>3494</v>
      </c>
      <c r="CM39" s="16" t="s">
        <v>3495</v>
      </c>
      <c r="CN39" s="16" t="s">
        <v>3496</v>
      </c>
      <c r="CR39" s="19"/>
      <c r="CV39" s="16"/>
      <c r="CY39" s="16"/>
      <c r="CZ39" s="16"/>
      <c r="DA39" s="16"/>
      <c r="DC39" s="16"/>
      <c r="DH39" s="16"/>
    </row>
    <row r="40" spans="1:112" x14ac:dyDescent="0.35">
      <c r="A40" s="16" t="s">
        <v>1183</v>
      </c>
      <c r="C40" t="s">
        <v>3497</v>
      </c>
      <c r="D40" s="32"/>
      <c r="E40"/>
      <c r="F40" s="16" t="s">
        <v>5861</v>
      </c>
      <c r="G40" s="16"/>
      <c r="K40" s="16"/>
      <c r="L40" s="16"/>
      <c r="M40" s="16"/>
      <c r="N40" s="16"/>
      <c r="O40" s="16" t="s">
        <v>5840</v>
      </c>
      <c r="P40" s="16"/>
      <c r="Q40" s="16"/>
      <c r="R40" s="16"/>
      <c r="S40" s="16"/>
      <c r="T40" s="16"/>
      <c r="U40" s="16"/>
      <c r="V40" s="16"/>
      <c r="AK40" s="16"/>
      <c r="AX40" s="30"/>
      <c r="BB40" s="26"/>
      <c r="BG40" s="16"/>
      <c r="BH40" s="16"/>
      <c r="BO40" s="16" t="s">
        <v>3498</v>
      </c>
      <c r="BP40" s="16" t="s">
        <v>3499</v>
      </c>
      <c r="BQ40" s="16" t="s">
        <v>3500</v>
      </c>
      <c r="BR40" s="16"/>
      <c r="CA40" s="16"/>
      <c r="CE40" s="16" t="s">
        <v>119</v>
      </c>
      <c r="CF40" s="16" t="s">
        <v>3190</v>
      </c>
      <c r="CG40" s="16" t="s">
        <v>3498</v>
      </c>
      <c r="CH40" s="16" t="s">
        <v>3499</v>
      </c>
      <c r="CI40" s="16" t="s">
        <v>3501</v>
      </c>
      <c r="CJ40" s="16" t="s">
        <v>3502</v>
      </c>
      <c r="CK40" s="16" t="s">
        <v>3497</v>
      </c>
      <c r="CL40" s="16" t="s">
        <v>3494</v>
      </c>
      <c r="CM40" s="16" t="s">
        <v>3373</v>
      </c>
      <c r="CN40" s="16" t="s">
        <v>3475</v>
      </c>
      <c r="CR40" s="19"/>
      <c r="CV40" s="16"/>
      <c r="CY40" s="16"/>
      <c r="CZ40" s="16"/>
      <c r="DA40" s="16"/>
      <c r="DC40" s="16"/>
      <c r="DH40" s="16"/>
    </row>
    <row r="41" spans="1:112" x14ac:dyDescent="0.35">
      <c r="A41" s="16" t="s">
        <v>1183</v>
      </c>
      <c r="C41" t="s">
        <v>3504</v>
      </c>
      <c r="D41" s="32"/>
      <c r="E41"/>
      <c r="F41" s="16" t="s">
        <v>5861</v>
      </c>
      <c r="G41" s="16"/>
      <c r="K41" s="16"/>
      <c r="L41" s="16"/>
      <c r="M41" s="16"/>
      <c r="N41" s="16"/>
      <c r="O41" s="16" t="s">
        <v>5840</v>
      </c>
      <c r="P41" s="16"/>
      <c r="Q41" s="16"/>
      <c r="R41" s="16"/>
      <c r="S41" s="16"/>
      <c r="T41" s="16"/>
      <c r="U41" s="16"/>
      <c r="V41" s="16"/>
      <c r="AK41" s="16"/>
      <c r="AR41" s="16" t="s">
        <v>3503</v>
      </c>
      <c r="AX41" s="30"/>
      <c r="BB41" s="26"/>
      <c r="BG41" s="16"/>
      <c r="BH41" s="16"/>
      <c r="BO41" s="16" t="s">
        <v>479</v>
      </c>
      <c r="BP41" s="16" t="s">
        <v>3505</v>
      </c>
      <c r="BQ41" s="16" t="s">
        <v>3506</v>
      </c>
      <c r="BR41" s="16"/>
      <c r="CA41" s="16"/>
      <c r="CE41" s="16" t="s">
        <v>119</v>
      </c>
      <c r="CF41" s="16" t="s">
        <v>3190</v>
      </c>
      <c r="CG41" s="16" t="s">
        <v>479</v>
      </c>
      <c r="CH41" s="16" t="s">
        <v>3505</v>
      </c>
      <c r="CI41" s="16" t="s">
        <v>3507</v>
      </c>
      <c r="CJ41" s="16" t="s">
        <v>3508</v>
      </c>
      <c r="CK41" s="16" t="s">
        <v>3504</v>
      </c>
      <c r="CL41" s="16" t="s">
        <v>3509</v>
      </c>
      <c r="CM41" s="16" t="s">
        <v>3510</v>
      </c>
      <c r="CN41" s="16" t="s">
        <v>3511</v>
      </c>
      <c r="CR41" s="19"/>
      <c r="CV41" s="16"/>
      <c r="CY41" s="16"/>
      <c r="CZ41" s="16"/>
      <c r="DA41" s="16"/>
      <c r="DC41" s="16"/>
      <c r="DH41" s="16"/>
    </row>
    <row r="42" spans="1:112" x14ac:dyDescent="0.35">
      <c r="A42" s="16" t="s">
        <v>1183</v>
      </c>
      <c r="C42" t="s">
        <v>3512</v>
      </c>
      <c r="D42" s="32"/>
      <c r="E42"/>
      <c r="F42" s="16" t="s">
        <v>5861</v>
      </c>
      <c r="G42" s="16"/>
      <c r="K42" s="16"/>
      <c r="L42" s="16"/>
      <c r="M42" s="16"/>
      <c r="N42" s="16"/>
      <c r="O42" s="16" t="s">
        <v>5840</v>
      </c>
      <c r="P42" s="16"/>
      <c r="Q42" s="16"/>
      <c r="R42" s="16"/>
      <c r="S42" s="16"/>
      <c r="T42" s="16"/>
      <c r="U42" s="16"/>
      <c r="V42" s="16"/>
      <c r="AK42" s="16"/>
      <c r="AX42" s="30"/>
      <c r="BB42" s="26"/>
      <c r="BG42" s="16"/>
      <c r="BH42" s="16"/>
      <c r="BO42" s="16" t="s">
        <v>3513</v>
      </c>
      <c r="BP42" s="16" t="s">
        <v>3514</v>
      </c>
      <c r="BQ42" s="16" t="s">
        <v>3515</v>
      </c>
      <c r="BR42" s="16"/>
      <c r="CA42" s="16"/>
      <c r="CE42" s="16" t="s">
        <v>119</v>
      </c>
      <c r="CF42" s="16" t="s">
        <v>3190</v>
      </c>
      <c r="CG42" s="16" t="s">
        <v>3513</v>
      </c>
      <c r="CH42" s="16" t="s">
        <v>3514</v>
      </c>
      <c r="CI42" s="16" t="s">
        <v>6129</v>
      </c>
      <c r="CJ42" s="16" t="s">
        <v>3516</v>
      </c>
      <c r="CK42" s="16" t="s">
        <v>3512</v>
      </c>
      <c r="CL42" s="16" t="s">
        <v>3486</v>
      </c>
      <c r="CM42" s="16" t="s">
        <v>3517</v>
      </c>
      <c r="CN42" s="16" t="s">
        <v>3518</v>
      </c>
      <c r="CR42" s="19"/>
      <c r="CV42" s="16"/>
      <c r="CY42" s="16"/>
      <c r="CZ42" s="16"/>
      <c r="DA42" s="16"/>
      <c r="DC42" s="16"/>
      <c r="DH42" s="16"/>
    </row>
    <row r="43" spans="1:112" x14ac:dyDescent="0.35">
      <c r="A43" s="16" t="s">
        <v>1183</v>
      </c>
      <c r="C43" t="s">
        <v>388</v>
      </c>
      <c r="D43" s="32"/>
      <c r="E43"/>
      <c r="F43" s="16" t="s">
        <v>5861</v>
      </c>
      <c r="G43" s="16"/>
      <c r="K43" s="16"/>
      <c r="L43" s="16"/>
      <c r="M43" s="16"/>
      <c r="N43" s="16"/>
      <c r="O43" s="16" t="s">
        <v>5840</v>
      </c>
      <c r="P43" s="16"/>
      <c r="Q43" s="16"/>
      <c r="R43" s="16"/>
      <c r="S43" s="16"/>
      <c r="T43" s="16"/>
      <c r="U43" s="16"/>
      <c r="V43" s="16"/>
      <c r="AK43" s="16"/>
      <c r="AX43" s="30"/>
      <c r="BB43" s="26"/>
      <c r="BG43" s="16"/>
      <c r="BH43" s="16"/>
      <c r="BO43" s="16" t="s">
        <v>375</v>
      </c>
      <c r="BP43" s="16" t="s">
        <v>3519</v>
      </c>
      <c r="BQ43" s="16" t="s">
        <v>3520</v>
      </c>
      <c r="BR43" s="16"/>
      <c r="CA43" s="16"/>
      <c r="CE43" s="16" t="s">
        <v>119</v>
      </c>
      <c r="CF43" s="16" t="s">
        <v>3190</v>
      </c>
      <c r="CG43" s="16" t="s">
        <v>375</v>
      </c>
      <c r="CH43" s="16" t="s">
        <v>3519</v>
      </c>
      <c r="CI43" s="16" t="s">
        <v>3521</v>
      </c>
      <c r="CJ43" s="16" t="s">
        <v>401</v>
      </c>
      <c r="CK43" s="16" t="s">
        <v>388</v>
      </c>
      <c r="CL43" s="16" t="s">
        <v>3396</v>
      </c>
      <c r="CM43" s="16" t="s">
        <v>3522</v>
      </c>
      <c r="CN43" s="16" t="s">
        <v>3523</v>
      </c>
      <c r="CR43" s="19"/>
      <c r="CV43" s="16"/>
      <c r="CY43" s="16"/>
      <c r="CZ43" s="16"/>
      <c r="DA43" s="16"/>
      <c r="DC43" s="16"/>
      <c r="DH43" s="16"/>
    </row>
    <row r="44" spans="1:112" x14ac:dyDescent="0.35">
      <c r="A44" s="16" t="s">
        <v>1183</v>
      </c>
      <c r="C44" t="s">
        <v>3524</v>
      </c>
      <c r="D44" s="32"/>
      <c r="E44"/>
      <c r="F44" s="16" t="s">
        <v>5861</v>
      </c>
      <c r="G44" s="16"/>
      <c r="K44" s="16"/>
      <c r="L44" s="16"/>
      <c r="M44" s="16"/>
      <c r="N44" s="16"/>
      <c r="O44" s="16" t="s">
        <v>5840</v>
      </c>
      <c r="P44" s="16"/>
      <c r="Q44" s="16"/>
      <c r="R44" s="16"/>
      <c r="S44" s="16"/>
      <c r="T44" s="16"/>
      <c r="U44" s="16"/>
      <c r="V44" s="16"/>
      <c r="AK44" s="16"/>
      <c r="AX44" s="30"/>
      <c r="BB44" s="26"/>
      <c r="BG44" s="16"/>
      <c r="BH44" s="16"/>
      <c r="BO44" s="16" t="s">
        <v>3525</v>
      </c>
      <c r="BP44" s="16" t="s">
        <v>3526</v>
      </c>
      <c r="BQ44" s="16" t="s">
        <v>3527</v>
      </c>
      <c r="BR44" s="16"/>
      <c r="CA44" s="16"/>
      <c r="CE44" s="16" t="s">
        <v>119</v>
      </c>
      <c r="CF44" s="16" t="s">
        <v>3190</v>
      </c>
      <c r="CG44" s="16" t="s">
        <v>3525</v>
      </c>
      <c r="CH44" s="16" t="s">
        <v>3526</v>
      </c>
      <c r="CI44" s="16" t="s">
        <v>3528</v>
      </c>
      <c r="CJ44" s="16" t="s">
        <v>3529</v>
      </c>
      <c r="CK44" s="16" t="s">
        <v>3524</v>
      </c>
      <c r="CL44" s="16" t="s">
        <v>3244</v>
      </c>
      <c r="CM44" s="16" t="s">
        <v>3530</v>
      </c>
      <c r="CN44" s="16" t="s">
        <v>3531</v>
      </c>
      <c r="CR44" s="19"/>
      <c r="CV44" s="16"/>
      <c r="CY44" s="16"/>
      <c r="CZ44" s="16"/>
      <c r="DA44" s="16"/>
      <c r="DC44" s="16"/>
      <c r="DH44" s="16"/>
    </row>
    <row r="45" spans="1:112" x14ac:dyDescent="0.35">
      <c r="A45" s="16" t="s">
        <v>1183</v>
      </c>
      <c r="C45" t="s">
        <v>3532</v>
      </c>
      <c r="D45" s="32"/>
      <c r="E45"/>
      <c r="F45" s="16" t="s">
        <v>5861</v>
      </c>
      <c r="G45" s="16"/>
      <c r="K45" s="16"/>
      <c r="L45" s="16"/>
      <c r="M45" s="16"/>
      <c r="N45" s="16"/>
      <c r="O45" s="16" t="s">
        <v>5840</v>
      </c>
      <c r="P45" s="16"/>
      <c r="Q45" s="16"/>
      <c r="R45" s="16"/>
      <c r="S45" s="16"/>
      <c r="T45" s="16"/>
      <c r="U45" s="16"/>
      <c r="V45" s="16"/>
      <c r="AK45" s="16"/>
      <c r="AX45" s="30"/>
      <c r="BB45" s="26"/>
      <c r="BG45" s="16"/>
      <c r="BH45" s="16"/>
      <c r="BO45" s="16" t="s">
        <v>3533</v>
      </c>
      <c r="BP45" s="16" t="s">
        <v>3534</v>
      </c>
      <c r="BQ45" s="16" t="s">
        <v>3535</v>
      </c>
      <c r="BR45" s="16"/>
      <c r="CA45" s="16"/>
      <c r="CE45" s="16" t="s">
        <v>119</v>
      </c>
      <c r="CF45" s="16" t="s">
        <v>3190</v>
      </c>
      <c r="CG45" s="16" t="s">
        <v>3533</v>
      </c>
      <c r="CH45" s="16" t="s">
        <v>3534</v>
      </c>
      <c r="CI45" s="16" t="s">
        <v>3536</v>
      </c>
      <c r="CJ45" s="16" t="s">
        <v>3537</v>
      </c>
      <c r="CK45" s="16" t="s">
        <v>3532</v>
      </c>
      <c r="CL45" s="16" t="s">
        <v>3244</v>
      </c>
      <c r="CM45" s="16" t="s">
        <v>3538</v>
      </c>
      <c r="CN45" s="16" t="s">
        <v>3539</v>
      </c>
      <c r="CR45" s="19"/>
      <c r="CV45" s="16"/>
      <c r="CY45" s="16"/>
      <c r="CZ45" s="16"/>
      <c r="DA45" s="16"/>
      <c r="DC45" s="16"/>
      <c r="DH45" s="16"/>
    </row>
    <row r="46" spans="1:112" x14ac:dyDescent="0.35">
      <c r="A46" s="16" t="s">
        <v>1183</v>
      </c>
      <c r="C46" t="s">
        <v>3540</v>
      </c>
      <c r="D46" s="32"/>
      <c r="E46"/>
      <c r="F46" s="16" t="s">
        <v>5861</v>
      </c>
      <c r="G46" s="16"/>
      <c r="K46" s="16"/>
      <c r="L46" s="16"/>
      <c r="M46" s="16"/>
      <c r="N46" s="16"/>
      <c r="O46" s="16" t="s">
        <v>5840</v>
      </c>
      <c r="P46" s="16"/>
      <c r="Q46" s="16"/>
      <c r="R46" s="16"/>
      <c r="S46" s="16"/>
      <c r="T46" s="16"/>
      <c r="U46" s="16"/>
      <c r="V46" s="16"/>
      <c r="AK46" s="16"/>
      <c r="AX46" s="30"/>
      <c r="BB46" s="26"/>
      <c r="BG46" s="16"/>
      <c r="BH46" s="16"/>
      <c r="BO46" s="16" t="s">
        <v>3541</v>
      </c>
      <c r="BP46" s="16" t="s">
        <v>3542</v>
      </c>
      <c r="BQ46" s="16" t="s">
        <v>3543</v>
      </c>
      <c r="BR46" s="16"/>
      <c r="CA46" s="16"/>
      <c r="CE46" s="16" t="s">
        <v>119</v>
      </c>
      <c r="CF46" s="16" t="s">
        <v>3190</v>
      </c>
      <c r="CG46" s="16" t="s">
        <v>3541</v>
      </c>
      <c r="CH46" s="16" t="s">
        <v>3542</v>
      </c>
      <c r="CI46" s="16" t="s">
        <v>3544</v>
      </c>
      <c r="CJ46" s="16" t="s">
        <v>3545</v>
      </c>
      <c r="CK46" s="16" t="s">
        <v>3540</v>
      </c>
      <c r="CL46" s="16" t="s">
        <v>3546</v>
      </c>
      <c r="CM46" s="16" t="s">
        <v>3219</v>
      </c>
      <c r="CN46" s="16" t="s">
        <v>3547</v>
      </c>
      <c r="CR46" s="19"/>
      <c r="CV46" s="16"/>
      <c r="CY46" s="16"/>
      <c r="CZ46" s="16"/>
      <c r="DA46" s="16"/>
      <c r="DC46" s="16"/>
      <c r="DH46" s="16"/>
    </row>
    <row r="47" spans="1:112" x14ac:dyDescent="0.35">
      <c r="A47" s="16" t="s">
        <v>1183</v>
      </c>
      <c r="C47" t="s">
        <v>3548</v>
      </c>
      <c r="D47" s="32"/>
      <c r="E47"/>
      <c r="F47" s="16" t="s">
        <v>5861</v>
      </c>
      <c r="G47" s="16"/>
      <c r="K47" s="16"/>
      <c r="L47" s="16"/>
      <c r="M47" s="16"/>
      <c r="N47" s="16"/>
      <c r="O47" s="16" t="s">
        <v>5840</v>
      </c>
      <c r="P47" s="16"/>
      <c r="Q47" s="16"/>
      <c r="R47" s="16"/>
      <c r="S47" s="16"/>
      <c r="T47" s="16"/>
      <c r="U47" s="16"/>
      <c r="V47" s="16"/>
      <c r="AK47" s="16"/>
      <c r="AX47" s="30"/>
      <c r="BB47" s="26"/>
      <c r="BG47" s="16"/>
      <c r="BH47" s="16"/>
      <c r="BO47" s="16" t="s">
        <v>3549</v>
      </c>
      <c r="BP47" s="16" t="s">
        <v>3550</v>
      </c>
      <c r="BQ47" s="16" t="s">
        <v>3551</v>
      </c>
      <c r="BR47" s="16"/>
      <c r="CA47" s="16"/>
      <c r="CE47" s="16" t="s">
        <v>119</v>
      </c>
      <c r="CF47" s="16" t="s">
        <v>3190</v>
      </c>
      <c r="CG47" s="16" t="s">
        <v>3549</v>
      </c>
      <c r="CH47" s="16" t="s">
        <v>3550</v>
      </c>
      <c r="CI47" s="16" t="s">
        <v>3552</v>
      </c>
      <c r="CJ47" s="16" t="s">
        <v>3553</v>
      </c>
      <c r="CK47" s="16" t="s">
        <v>3548</v>
      </c>
      <c r="CL47" s="16" t="s">
        <v>3192</v>
      </c>
      <c r="CM47" s="16" t="s">
        <v>3554</v>
      </c>
      <c r="CN47" s="16" t="s">
        <v>3194</v>
      </c>
      <c r="CR47" s="19"/>
      <c r="CV47" s="16"/>
      <c r="CY47" s="16"/>
      <c r="CZ47" s="16"/>
      <c r="DA47" s="16"/>
      <c r="DC47" s="16"/>
      <c r="DH47" s="16"/>
    </row>
    <row r="48" spans="1:112" x14ac:dyDescent="0.35">
      <c r="A48" s="16" t="s">
        <v>1183</v>
      </c>
      <c r="C48" t="s">
        <v>3555</v>
      </c>
      <c r="D48" s="32"/>
      <c r="E48"/>
      <c r="F48" s="16" t="s">
        <v>5861</v>
      </c>
      <c r="G48" s="16"/>
      <c r="K48" s="16"/>
      <c r="L48" s="16"/>
      <c r="M48" s="16"/>
      <c r="N48" s="16"/>
      <c r="O48" s="16" t="s">
        <v>5840</v>
      </c>
      <c r="P48" s="16"/>
      <c r="Q48" s="16"/>
      <c r="R48" s="16"/>
      <c r="S48" s="16"/>
      <c r="T48" s="16"/>
      <c r="U48" s="16"/>
      <c r="V48" s="16"/>
      <c r="AK48" s="16"/>
      <c r="AX48" s="30"/>
      <c r="BB48" s="26"/>
      <c r="BG48" s="16"/>
      <c r="BH48" s="16"/>
      <c r="BO48" s="16" t="s">
        <v>3556</v>
      </c>
      <c r="BP48" s="16" t="s">
        <v>3557</v>
      </c>
      <c r="BQ48" s="16" t="s">
        <v>3558</v>
      </c>
      <c r="BR48" s="16"/>
      <c r="CA48" s="16"/>
      <c r="CE48" s="16" t="s">
        <v>119</v>
      </c>
      <c r="CF48" s="16" t="s">
        <v>3190</v>
      </c>
      <c r="CG48" s="16" t="s">
        <v>3556</v>
      </c>
      <c r="CH48" s="16" t="s">
        <v>3557</v>
      </c>
      <c r="CI48" s="16" t="s">
        <v>3559</v>
      </c>
      <c r="CJ48" s="16" t="s">
        <v>3560</v>
      </c>
      <c r="CK48" s="16" t="s">
        <v>3555</v>
      </c>
      <c r="CL48" s="16" t="s">
        <v>3561</v>
      </c>
      <c r="CM48" s="16" t="s">
        <v>3562</v>
      </c>
      <c r="CN48" s="16" t="s">
        <v>3279</v>
      </c>
      <c r="CR48" s="19"/>
      <c r="CV48" s="16"/>
      <c r="CY48" s="16"/>
      <c r="CZ48" s="16"/>
      <c r="DA48" s="16"/>
      <c r="DC48" s="16"/>
      <c r="DH48" s="16"/>
    </row>
    <row r="49" spans="1:112" x14ac:dyDescent="0.35">
      <c r="A49" s="16" t="s">
        <v>1183</v>
      </c>
      <c r="C49" t="s">
        <v>3563</v>
      </c>
      <c r="D49" s="32"/>
      <c r="E49"/>
      <c r="F49" s="16" t="s">
        <v>5861</v>
      </c>
      <c r="G49" s="16"/>
      <c r="K49" s="16"/>
      <c r="L49" s="16"/>
      <c r="M49" s="16"/>
      <c r="N49" s="16"/>
      <c r="O49" s="16" t="s">
        <v>5840</v>
      </c>
      <c r="P49" s="16"/>
      <c r="Q49" s="16"/>
      <c r="R49" s="16"/>
      <c r="S49" s="16"/>
      <c r="T49" s="16"/>
      <c r="U49" s="16"/>
      <c r="V49" s="16"/>
      <c r="AK49" s="16"/>
      <c r="AX49" s="30"/>
      <c r="BB49" s="26"/>
      <c r="BG49" s="16"/>
      <c r="BH49" s="16"/>
      <c r="BO49" s="16" t="s">
        <v>3564</v>
      </c>
      <c r="BP49" s="16" t="s">
        <v>3565</v>
      </c>
      <c r="BQ49" s="16" t="s">
        <v>3566</v>
      </c>
      <c r="BR49" s="16"/>
      <c r="CA49" s="16"/>
      <c r="CE49" s="16" t="s">
        <v>119</v>
      </c>
      <c r="CF49" s="16" t="s">
        <v>3190</v>
      </c>
      <c r="CG49" s="16" t="s">
        <v>3564</v>
      </c>
      <c r="CH49" s="16" t="s">
        <v>3565</v>
      </c>
      <c r="CI49" s="16" t="s">
        <v>3567</v>
      </c>
      <c r="CJ49" s="16" t="s">
        <v>3568</v>
      </c>
      <c r="CK49" s="16" t="s">
        <v>3563</v>
      </c>
      <c r="CL49" s="16" t="s">
        <v>3311</v>
      </c>
      <c r="CM49" s="16" t="s">
        <v>3569</v>
      </c>
      <c r="CN49" s="16" t="s">
        <v>3570</v>
      </c>
      <c r="CR49" s="19"/>
      <c r="CV49" s="16"/>
      <c r="CY49" s="16"/>
      <c r="CZ49" s="16"/>
      <c r="DA49" s="16"/>
      <c r="DC49" s="16"/>
      <c r="DH49" s="16"/>
    </row>
    <row r="50" spans="1:112" x14ac:dyDescent="0.35">
      <c r="A50" s="16" t="s">
        <v>1183</v>
      </c>
      <c r="C50" t="s">
        <v>3571</v>
      </c>
      <c r="D50" s="32"/>
      <c r="E50"/>
      <c r="F50" s="16" t="s">
        <v>5861</v>
      </c>
      <c r="G50" s="16"/>
      <c r="K50" s="16"/>
      <c r="L50" s="16"/>
      <c r="M50" s="16"/>
      <c r="N50" s="16"/>
      <c r="O50" s="16" t="s">
        <v>5840</v>
      </c>
      <c r="P50" s="16"/>
      <c r="Q50" s="16"/>
      <c r="R50" s="16"/>
      <c r="S50" s="16"/>
      <c r="T50" s="16"/>
      <c r="U50" s="16"/>
      <c r="V50" s="16"/>
      <c r="AK50" s="16"/>
      <c r="AX50" s="30"/>
      <c r="BB50" s="26"/>
      <c r="BG50" s="16"/>
      <c r="BH50" s="16"/>
      <c r="BO50" s="16" t="s">
        <v>3572</v>
      </c>
      <c r="BP50" s="16" t="s">
        <v>3573</v>
      </c>
      <c r="BQ50" s="16" t="s">
        <v>3574</v>
      </c>
      <c r="BR50" s="16"/>
      <c r="CA50" s="16"/>
      <c r="CE50" s="16" t="s">
        <v>119</v>
      </c>
      <c r="CF50" s="16" t="s">
        <v>3190</v>
      </c>
      <c r="CG50" s="16" t="s">
        <v>3572</v>
      </c>
      <c r="CH50" s="16" t="s">
        <v>3573</v>
      </c>
      <c r="CI50" s="16" t="s">
        <v>3575</v>
      </c>
      <c r="CJ50" s="16" t="s">
        <v>3576</v>
      </c>
      <c r="CK50" s="16" t="s">
        <v>3571</v>
      </c>
      <c r="CL50" s="16" t="s">
        <v>3577</v>
      </c>
      <c r="CM50" s="16" t="s">
        <v>3219</v>
      </c>
      <c r="CN50" s="16" t="s">
        <v>3578</v>
      </c>
      <c r="CR50" s="19"/>
      <c r="CV50" s="16"/>
      <c r="CY50" s="16"/>
      <c r="CZ50" s="16"/>
      <c r="DA50" s="16"/>
      <c r="DC50" s="16"/>
      <c r="DH50" s="16"/>
    </row>
    <row r="51" spans="1:112" x14ac:dyDescent="0.35">
      <c r="A51" s="16" t="s">
        <v>1183</v>
      </c>
      <c r="C51" t="s">
        <v>3579</v>
      </c>
      <c r="D51" s="32"/>
      <c r="E51"/>
      <c r="F51" s="16" t="s">
        <v>5861</v>
      </c>
      <c r="G51" s="16"/>
      <c r="K51" s="16"/>
      <c r="L51" s="16"/>
      <c r="M51" s="16"/>
      <c r="N51" s="16"/>
      <c r="O51" s="16" t="s">
        <v>5840</v>
      </c>
      <c r="P51" s="16"/>
      <c r="Q51" s="16"/>
      <c r="R51" s="16"/>
      <c r="S51" s="16"/>
      <c r="T51" s="16"/>
      <c r="U51" s="16"/>
      <c r="V51" s="16"/>
      <c r="AK51" s="16"/>
      <c r="AX51" s="30"/>
      <c r="BB51" s="26"/>
      <c r="BG51" s="16"/>
      <c r="BH51" s="16"/>
      <c r="BO51" s="16" t="s">
        <v>3580</v>
      </c>
      <c r="BP51" s="16" t="s">
        <v>3581</v>
      </c>
      <c r="BQ51" s="16" t="s">
        <v>3582</v>
      </c>
      <c r="BR51" s="16"/>
      <c r="CA51" s="16"/>
      <c r="CE51" s="16" t="s">
        <v>119</v>
      </c>
      <c r="CF51" s="16" t="s">
        <v>3190</v>
      </c>
      <c r="CG51" s="16" t="s">
        <v>3580</v>
      </c>
      <c r="CH51" s="16" t="s">
        <v>3581</v>
      </c>
      <c r="CI51" s="16" t="s">
        <v>3583</v>
      </c>
      <c r="CJ51" s="16" t="s">
        <v>3584</v>
      </c>
      <c r="CK51" s="16" t="s">
        <v>3579</v>
      </c>
      <c r="CL51" s="16" t="s">
        <v>3585</v>
      </c>
      <c r="CM51" s="16" t="s">
        <v>3586</v>
      </c>
      <c r="CN51" s="16" t="s">
        <v>3313</v>
      </c>
      <c r="CR51" s="19"/>
      <c r="CV51" s="16"/>
      <c r="CY51" s="16"/>
      <c r="CZ51" s="16"/>
      <c r="DA51" s="16"/>
      <c r="DC51" s="16"/>
      <c r="DH51" s="16"/>
    </row>
    <row r="52" spans="1:112" x14ac:dyDescent="0.35">
      <c r="A52" s="16" t="s">
        <v>1183</v>
      </c>
      <c r="C52" t="s">
        <v>3587</v>
      </c>
      <c r="D52" s="32"/>
      <c r="E52"/>
      <c r="F52" s="16" t="s">
        <v>5861</v>
      </c>
      <c r="G52" s="16"/>
      <c r="K52" s="16"/>
      <c r="L52" s="16"/>
      <c r="M52" s="16"/>
      <c r="N52" s="16"/>
      <c r="O52" s="16" t="s">
        <v>5840</v>
      </c>
      <c r="P52" s="16"/>
      <c r="Q52" s="16"/>
      <c r="R52" s="16"/>
      <c r="S52" s="16"/>
      <c r="T52" s="16"/>
      <c r="U52" s="16"/>
      <c r="V52" s="16"/>
      <c r="AK52" s="16"/>
      <c r="AX52" s="30"/>
      <c r="BB52" s="26"/>
      <c r="BG52" s="16"/>
      <c r="BH52" s="16"/>
      <c r="BO52" s="16" t="s">
        <v>3588</v>
      </c>
      <c r="BP52" s="16" t="s">
        <v>3589</v>
      </c>
      <c r="BQ52" s="16" t="s">
        <v>3590</v>
      </c>
      <c r="BR52" s="16"/>
      <c r="CA52" s="16"/>
      <c r="CE52" s="16" t="s">
        <v>119</v>
      </c>
      <c r="CF52" s="16" t="s">
        <v>3190</v>
      </c>
      <c r="CG52" s="16" t="s">
        <v>3588</v>
      </c>
      <c r="CH52" s="16" t="s">
        <v>3589</v>
      </c>
      <c r="CI52" s="16" t="s">
        <v>6149</v>
      </c>
      <c r="CJ52" s="16" t="s">
        <v>3591</v>
      </c>
      <c r="CK52" s="16" t="s">
        <v>3587</v>
      </c>
      <c r="CL52" s="16" t="s">
        <v>3592</v>
      </c>
      <c r="CM52" s="16" t="s">
        <v>3522</v>
      </c>
      <c r="CN52" s="16" t="s">
        <v>3593</v>
      </c>
      <c r="CR52" s="19"/>
      <c r="CV52" s="16"/>
      <c r="CY52" s="16"/>
      <c r="CZ52" s="16"/>
      <c r="DA52" s="16"/>
      <c r="DC52" s="16"/>
      <c r="DH52" s="16"/>
    </row>
    <row r="53" spans="1:112" x14ac:dyDescent="0.35">
      <c r="A53" s="16" t="s">
        <v>1183</v>
      </c>
      <c r="C53" t="s">
        <v>3594</v>
      </c>
      <c r="D53" s="32"/>
      <c r="E53"/>
      <c r="F53" s="16" t="s">
        <v>5861</v>
      </c>
      <c r="G53" s="16"/>
      <c r="K53" s="16"/>
      <c r="L53" s="16"/>
      <c r="M53" s="16"/>
      <c r="N53" s="16"/>
      <c r="O53" s="16" t="s">
        <v>5840</v>
      </c>
      <c r="P53" s="16"/>
      <c r="Q53" s="16"/>
      <c r="R53" s="16"/>
      <c r="S53" s="16"/>
      <c r="T53" s="16"/>
      <c r="U53" s="16"/>
      <c r="V53" s="16"/>
      <c r="AK53" s="16"/>
      <c r="AX53" s="30"/>
      <c r="BB53" s="26"/>
      <c r="BG53" s="16"/>
      <c r="BH53" s="16"/>
      <c r="BO53" s="16" t="s">
        <v>3595</v>
      </c>
      <c r="BP53" s="16" t="s">
        <v>3596</v>
      </c>
      <c r="BQ53" s="16" t="s">
        <v>3597</v>
      </c>
      <c r="BR53" s="16"/>
      <c r="CA53" s="16"/>
      <c r="CE53" s="16" t="s">
        <v>119</v>
      </c>
      <c r="CF53" s="16" t="s">
        <v>3190</v>
      </c>
      <c r="CG53" s="16" t="s">
        <v>3595</v>
      </c>
      <c r="CH53" s="16" t="s">
        <v>3596</v>
      </c>
      <c r="CI53" s="16" t="s">
        <v>3598</v>
      </c>
      <c r="CJ53" s="16" t="s">
        <v>3599</v>
      </c>
      <c r="CK53" s="16" t="s">
        <v>3594</v>
      </c>
      <c r="CL53" s="16" t="s">
        <v>3218</v>
      </c>
      <c r="CM53" s="16" t="s">
        <v>3219</v>
      </c>
      <c r="CN53" s="16" t="s">
        <v>3600</v>
      </c>
      <c r="CR53" s="19"/>
      <c r="CV53" s="16"/>
      <c r="CY53" s="16"/>
      <c r="CZ53" s="16"/>
      <c r="DA53" s="16"/>
      <c r="DC53" s="16"/>
      <c r="DH53" s="16"/>
    </row>
    <row r="54" spans="1:112" x14ac:dyDescent="0.35">
      <c r="A54" s="16" t="s">
        <v>1183</v>
      </c>
      <c r="C54" t="s">
        <v>3601</v>
      </c>
      <c r="D54" s="32"/>
      <c r="E54"/>
      <c r="F54" s="16" t="s">
        <v>5861</v>
      </c>
      <c r="G54" s="16"/>
      <c r="K54" s="16"/>
      <c r="L54" s="16"/>
      <c r="M54" s="16"/>
      <c r="N54" s="16"/>
      <c r="O54" s="16" t="s">
        <v>5840</v>
      </c>
      <c r="P54" s="16"/>
      <c r="Q54" s="16"/>
      <c r="R54" s="16"/>
      <c r="S54" s="16"/>
      <c r="T54" s="16"/>
      <c r="U54" s="16"/>
      <c r="V54" s="16"/>
      <c r="AK54" s="16"/>
      <c r="AX54" s="30"/>
      <c r="BB54" s="26"/>
      <c r="BG54" s="16"/>
      <c r="BH54" s="16"/>
      <c r="BO54" s="16" t="s">
        <v>3602</v>
      </c>
      <c r="BP54" s="16" t="s">
        <v>3603</v>
      </c>
      <c r="BQ54" s="16" t="s">
        <v>3604</v>
      </c>
      <c r="BR54" s="16"/>
      <c r="CA54" s="16"/>
      <c r="CE54" s="16" t="s">
        <v>119</v>
      </c>
      <c r="CF54" s="16" t="s">
        <v>3190</v>
      </c>
      <c r="CG54" s="16" t="s">
        <v>3602</v>
      </c>
      <c r="CH54" s="16" t="s">
        <v>3603</v>
      </c>
      <c r="CI54" s="16" t="s">
        <v>3605</v>
      </c>
      <c r="CJ54" s="16" t="s">
        <v>3606</v>
      </c>
      <c r="CK54" s="16" t="s">
        <v>3601</v>
      </c>
      <c r="CL54" s="16" t="s">
        <v>3607</v>
      </c>
      <c r="CM54" s="16" t="s">
        <v>3303</v>
      </c>
      <c r="CN54" s="16" t="s">
        <v>3389</v>
      </c>
      <c r="CR54" s="19"/>
      <c r="CV54" s="16"/>
      <c r="CY54" s="16"/>
      <c r="CZ54" s="16"/>
      <c r="DA54" s="16"/>
      <c r="DC54" s="16"/>
      <c r="DH54" s="16"/>
    </row>
    <row r="55" spans="1:112" x14ac:dyDescent="0.35">
      <c r="A55" s="16" t="s">
        <v>1183</v>
      </c>
      <c r="C55" t="s">
        <v>3608</v>
      </c>
      <c r="D55" s="32"/>
      <c r="E55"/>
      <c r="F55" s="16" t="s">
        <v>5861</v>
      </c>
      <c r="G55" s="16"/>
      <c r="K55" s="16"/>
      <c r="L55" s="16"/>
      <c r="M55" s="16"/>
      <c r="N55" s="16"/>
      <c r="O55" s="16" t="s">
        <v>5840</v>
      </c>
      <c r="P55" s="16"/>
      <c r="Q55" s="16"/>
      <c r="R55" s="16"/>
      <c r="S55" s="16"/>
      <c r="T55" s="16"/>
      <c r="U55" s="16"/>
      <c r="V55" s="16"/>
      <c r="AK55" s="16"/>
      <c r="AX55" s="30"/>
      <c r="BB55" s="26"/>
      <c r="BG55" s="16"/>
      <c r="BH55" s="16"/>
      <c r="BO55" s="16" t="s">
        <v>3609</v>
      </c>
      <c r="BP55" s="16" t="s">
        <v>3610</v>
      </c>
      <c r="BQ55" s="16" t="s">
        <v>3611</v>
      </c>
      <c r="BR55" s="16"/>
      <c r="CA55" s="16"/>
      <c r="CE55" s="16" t="s">
        <v>119</v>
      </c>
      <c r="CF55" s="16" t="s">
        <v>3190</v>
      </c>
      <c r="CG55" s="16" t="s">
        <v>3609</v>
      </c>
      <c r="CH55" s="16" t="s">
        <v>3610</v>
      </c>
      <c r="CI55" s="16" t="s">
        <v>3612</v>
      </c>
      <c r="CJ55" s="16" t="s">
        <v>3613</v>
      </c>
      <c r="CK55" s="16" t="s">
        <v>3608</v>
      </c>
      <c r="CL55" s="16" t="s">
        <v>3244</v>
      </c>
      <c r="CM55" s="16" t="s">
        <v>3202</v>
      </c>
      <c r="CN55" s="16" t="s">
        <v>3518</v>
      </c>
      <c r="CR55" s="19"/>
      <c r="CV55" s="16"/>
      <c r="CY55" s="16"/>
      <c r="CZ55" s="16"/>
      <c r="DA55" s="16"/>
      <c r="DC55" s="16"/>
      <c r="DH55" s="16"/>
    </row>
    <row r="56" spans="1:112" x14ac:dyDescent="0.35">
      <c r="A56" s="16" t="s">
        <v>1183</v>
      </c>
      <c r="C56" t="s">
        <v>3614</v>
      </c>
      <c r="D56" s="32"/>
      <c r="E56"/>
      <c r="F56" s="16" t="s">
        <v>5861</v>
      </c>
      <c r="G56" s="16"/>
      <c r="K56" s="16"/>
      <c r="L56" s="16"/>
      <c r="M56" s="16"/>
      <c r="N56" s="16"/>
      <c r="O56" s="16" t="s">
        <v>5840</v>
      </c>
      <c r="P56" s="16"/>
      <c r="Q56" s="16"/>
      <c r="R56" s="16"/>
      <c r="S56" s="16"/>
      <c r="T56" s="16"/>
      <c r="U56" s="16"/>
      <c r="V56" s="16"/>
      <c r="AK56" s="16"/>
      <c r="AX56" s="30"/>
      <c r="BB56" s="26"/>
      <c r="BG56" s="16"/>
      <c r="BH56" s="16"/>
      <c r="BO56" s="16" t="s">
        <v>3615</v>
      </c>
      <c r="BP56" s="16" t="s">
        <v>3616</v>
      </c>
      <c r="BQ56" s="16" t="s">
        <v>3617</v>
      </c>
      <c r="BR56" s="16"/>
      <c r="CA56" s="16"/>
      <c r="CE56" s="16" t="s">
        <v>119</v>
      </c>
      <c r="CF56" s="16" t="s">
        <v>3190</v>
      </c>
      <c r="CG56" s="16" t="s">
        <v>3615</v>
      </c>
      <c r="CH56" s="16" t="s">
        <v>3616</v>
      </c>
      <c r="CI56" s="16" t="s">
        <v>3618</v>
      </c>
      <c r="CJ56" s="16" t="s">
        <v>3619</v>
      </c>
      <c r="CK56" s="16" t="s">
        <v>3614</v>
      </c>
      <c r="CL56" s="16" t="s">
        <v>3372</v>
      </c>
      <c r="CM56" s="16" t="s">
        <v>3620</v>
      </c>
      <c r="CN56" s="16" t="s">
        <v>3621</v>
      </c>
      <c r="CR56" s="19"/>
      <c r="CV56" s="16"/>
      <c r="CY56" s="16"/>
      <c r="CZ56" s="16"/>
      <c r="DA56" s="16"/>
      <c r="DC56" s="16"/>
      <c r="DH56" s="16"/>
    </row>
    <row r="57" spans="1:112" x14ac:dyDescent="0.35">
      <c r="A57" s="16" t="s">
        <v>1183</v>
      </c>
      <c r="C57" t="s">
        <v>3622</v>
      </c>
      <c r="D57" s="32"/>
      <c r="E57"/>
      <c r="F57" s="16" t="s">
        <v>5861</v>
      </c>
      <c r="G57" s="16"/>
      <c r="K57" s="16"/>
      <c r="L57" s="16"/>
      <c r="M57" s="16"/>
      <c r="N57" s="16"/>
      <c r="O57" s="16" t="s">
        <v>5840</v>
      </c>
      <c r="P57" s="16"/>
      <c r="Q57" s="16"/>
      <c r="R57" s="16"/>
      <c r="S57" s="16"/>
      <c r="T57" s="16"/>
      <c r="U57" s="16"/>
      <c r="V57" s="16"/>
      <c r="AK57" s="16"/>
      <c r="AX57" s="30"/>
      <c r="BB57" s="26"/>
      <c r="BG57" s="16"/>
      <c r="BH57" s="16"/>
      <c r="BO57" s="16" t="s">
        <v>3623</v>
      </c>
      <c r="BP57" s="16" t="s">
        <v>3624</v>
      </c>
      <c r="BQ57" s="16" t="s">
        <v>3625</v>
      </c>
      <c r="BR57" s="16"/>
      <c r="CA57" s="16"/>
      <c r="CE57" s="16" t="s">
        <v>119</v>
      </c>
      <c r="CF57" s="16" t="s">
        <v>3190</v>
      </c>
      <c r="CG57" s="16" t="s">
        <v>3623</v>
      </c>
      <c r="CH57" s="16" t="s">
        <v>3624</v>
      </c>
      <c r="CI57" s="16" t="s">
        <v>3626</v>
      </c>
      <c r="CJ57" s="16" t="s">
        <v>3627</v>
      </c>
      <c r="CK57" s="16" t="s">
        <v>3622</v>
      </c>
      <c r="CL57" s="16" t="s">
        <v>3302</v>
      </c>
      <c r="CM57" s="16" t="s">
        <v>3202</v>
      </c>
      <c r="CN57" s="16" t="s">
        <v>3628</v>
      </c>
      <c r="CR57" s="19"/>
      <c r="CV57" s="16"/>
      <c r="CY57" s="16"/>
      <c r="CZ57" s="16"/>
      <c r="DA57" s="16"/>
      <c r="DC57" s="16"/>
      <c r="DH57" s="16"/>
    </row>
    <row r="58" spans="1:112" x14ac:dyDescent="0.35">
      <c r="A58" s="16" t="s">
        <v>1183</v>
      </c>
      <c r="C58" t="s">
        <v>3629</v>
      </c>
      <c r="D58" s="32"/>
      <c r="E58"/>
      <c r="F58" s="16" t="s">
        <v>5861</v>
      </c>
      <c r="G58" s="16"/>
      <c r="K58" s="16"/>
      <c r="L58" s="16"/>
      <c r="M58" s="16"/>
      <c r="N58" s="16"/>
      <c r="O58" s="16" t="s">
        <v>5840</v>
      </c>
      <c r="P58" s="16"/>
      <c r="Q58" s="16"/>
      <c r="R58" s="16"/>
      <c r="S58" s="16"/>
      <c r="T58" s="16"/>
      <c r="U58" s="16"/>
      <c r="V58" s="16"/>
      <c r="AK58" s="16"/>
      <c r="AX58" s="30"/>
      <c r="BB58" s="26"/>
      <c r="BG58" s="16"/>
      <c r="BH58" s="16"/>
      <c r="BO58" s="16" t="s">
        <v>3630</v>
      </c>
      <c r="BP58" s="16" t="s">
        <v>3631</v>
      </c>
      <c r="BQ58" s="16" t="s">
        <v>3632</v>
      </c>
      <c r="BR58" s="16"/>
      <c r="CA58" s="16"/>
      <c r="CE58" s="16" t="s">
        <v>119</v>
      </c>
      <c r="CF58" s="16" t="s">
        <v>3190</v>
      </c>
      <c r="CG58" s="16" t="s">
        <v>3630</v>
      </c>
      <c r="CH58" s="16" t="s">
        <v>3631</v>
      </c>
      <c r="CI58" s="16" t="s">
        <v>3633</v>
      </c>
      <c r="CJ58" s="16" t="s">
        <v>3634</v>
      </c>
      <c r="CK58" s="16" t="s">
        <v>3629</v>
      </c>
      <c r="CL58" s="16" t="s">
        <v>3228</v>
      </c>
      <c r="CM58" s="16" t="s">
        <v>3635</v>
      </c>
      <c r="CN58" s="16" t="s">
        <v>3479</v>
      </c>
      <c r="CR58" s="19"/>
      <c r="CV58" s="16"/>
      <c r="CY58" s="16"/>
      <c r="CZ58" s="16"/>
      <c r="DA58" s="16"/>
      <c r="DC58" s="16"/>
      <c r="DH58" s="16"/>
    </row>
    <row r="59" spans="1:112" x14ac:dyDescent="0.35">
      <c r="A59" s="16" t="s">
        <v>1183</v>
      </c>
      <c r="C59" t="s">
        <v>3636</v>
      </c>
      <c r="D59" s="32"/>
      <c r="E59"/>
      <c r="F59" s="16" t="s">
        <v>5861</v>
      </c>
      <c r="G59" s="16"/>
      <c r="K59" s="16"/>
      <c r="L59" s="16"/>
      <c r="M59" s="16"/>
      <c r="N59" s="16"/>
      <c r="O59" s="16" t="s">
        <v>5840</v>
      </c>
      <c r="P59" s="16"/>
      <c r="Q59" s="16"/>
      <c r="R59" s="16"/>
      <c r="S59" s="16"/>
      <c r="T59" s="16"/>
      <c r="U59" s="16"/>
      <c r="V59" s="16"/>
      <c r="AK59" s="16"/>
      <c r="AX59" s="30"/>
      <c r="BB59" s="26"/>
      <c r="BG59" s="16"/>
      <c r="BH59" s="16"/>
      <c r="BO59" s="16" t="s">
        <v>3637</v>
      </c>
      <c r="BP59" s="16" t="s">
        <v>3638</v>
      </c>
      <c r="BQ59" s="16" t="s">
        <v>3639</v>
      </c>
      <c r="BR59" s="16"/>
      <c r="CA59" s="16"/>
      <c r="CE59" s="16" t="s">
        <v>119</v>
      </c>
      <c r="CF59" s="16" t="s">
        <v>3190</v>
      </c>
      <c r="CG59" s="16" t="s">
        <v>3637</v>
      </c>
      <c r="CH59" s="16" t="s">
        <v>3638</v>
      </c>
      <c r="CI59" s="16" t="s">
        <v>3640</v>
      </c>
      <c r="CJ59" s="16" t="s">
        <v>3641</v>
      </c>
      <c r="CK59" s="16" t="s">
        <v>3636</v>
      </c>
      <c r="CL59" s="16" t="s">
        <v>3642</v>
      </c>
      <c r="CM59" s="16" t="s">
        <v>3643</v>
      </c>
      <c r="CN59" s="16" t="s">
        <v>3644</v>
      </c>
      <c r="CR59" s="19"/>
      <c r="CV59" s="16"/>
      <c r="CY59" s="16"/>
      <c r="CZ59" s="16"/>
      <c r="DA59" s="16"/>
      <c r="DC59" s="16"/>
      <c r="DH59" s="16"/>
    </row>
    <row r="60" spans="1:112" x14ac:dyDescent="0.35">
      <c r="A60" s="16" t="s">
        <v>1183</v>
      </c>
      <c r="C60" t="s">
        <v>3645</v>
      </c>
      <c r="D60" s="32"/>
      <c r="E60"/>
      <c r="F60" s="16" t="s">
        <v>5861</v>
      </c>
      <c r="G60" s="16"/>
      <c r="K60" s="16"/>
      <c r="L60" s="16"/>
      <c r="M60" s="16"/>
      <c r="N60" s="16"/>
      <c r="O60" s="16" t="s">
        <v>5840</v>
      </c>
      <c r="P60" s="16"/>
      <c r="Q60" s="16"/>
      <c r="R60" s="16"/>
      <c r="S60" s="16"/>
      <c r="T60" s="16"/>
      <c r="U60" s="16"/>
      <c r="V60" s="16"/>
      <c r="AK60" s="16"/>
      <c r="AX60" s="30"/>
      <c r="BB60" s="26"/>
      <c r="BG60" s="16"/>
      <c r="BH60" s="16"/>
      <c r="BO60" s="16" t="s">
        <v>3646</v>
      </c>
      <c r="BP60" s="16" t="s">
        <v>3647</v>
      </c>
      <c r="BQ60" s="16" t="s">
        <v>3648</v>
      </c>
      <c r="BR60" s="16"/>
      <c r="CA60" s="16"/>
      <c r="CE60" s="16" t="s">
        <v>119</v>
      </c>
      <c r="CF60" s="16" t="s">
        <v>3190</v>
      </c>
      <c r="CG60" s="16" t="s">
        <v>3646</v>
      </c>
      <c r="CH60" s="16" t="s">
        <v>3647</v>
      </c>
      <c r="CI60" s="16" t="s">
        <v>3649</v>
      </c>
      <c r="CJ60" s="16" t="s">
        <v>3650</v>
      </c>
      <c r="CK60" s="16" t="s">
        <v>3645</v>
      </c>
      <c r="CL60" s="16" t="s">
        <v>3201</v>
      </c>
      <c r="CM60" s="16" t="s">
        <v>3651</v>
      </c>
      <c r="CN60" s="16" t="s">
        <v>3652</v>
      </c>
      <c r="CR60" s="19"/>
      <c r="CV60" s="16"/>
      <c r="CY60" s="16"/>
      <c r="CZ60" s="16"/>
      <c r="DA60" s="16"/>
      <c r="DC60" s="16"/>
      <c r="DH60" s="16"/>
    </row>
    <row r="61" spans="1:112" x14ac:dyDescent="0.35">
      <c r="A61" s="16" t="s">
        <v>1183</v>
      </c>
      <c r="C61" t="s">
        <v>3653</v>
      </c>
      <c r="D61" s="32"/>
      <c r="E61"/>
      <c r="F61" s="16" t="s">
        <v>5861</v>
      </c>
      <c r="G61" s="16"/>
      <c r="K61" s="16"/>
      <c r="L61" s="16"/>
      <c r="M61" s="16"/>
      <c r="N61" s="16"/>
      <c r="O61" s="16" t="s">
        <v>5840</v>
      </c>
      <c r="P61" s="16"/>
      <c r="Q61" s="16"/>
      <c r="R61" s="16"/>
      <c r="S61" s="16"/>
      <c r="T61" s="16"/>
      <c r="U61" s="16"/>
      <c r="V61" s="16"/>
      <c r="AK61" s="16"/>
      <c r="AX61" s="30"/>
      <c r="BB61" s="26"/>
      <c r="BG61" s="16"/>
      <c r="BH61" s="16"/>
      <c r="BO61" s="16" t="s">
        <v>3654</v>
      </c>
      <c r="BP61" s="16" t="s">
        <v>3655</v>
      </c>
      <c r="BQ61" s="16" t="s">
        <v>3656</v>
      </c>
      <c r="BR61" s="16"/>
      <c r="CA61" s="16"/>
      <c r="CE61" s="16" t="s">
        <v>119</v>
      </c>
      <c r="CF61" s="16" t="s">
        <v>3190</v>
      </c>
      <c r="CG61" s="16" t="s">
        <v>3654</v>
      </c>
      <c r="CH61" s="16" t="s">
        <v>3655</v>
      </c>
      <c r="CI61" s="16" t="s">
        <v>3657</v>
      </c>
      <c r="CJ61" s="16" t="s">
        <v>3658</v>
      </c>
      <c r="CK61" s="16" t="s">
        <v>3653</v>
      </c>
      <c r="CL61" s="16" t="s">
        <v>3311</v>
      </c>
      <c r="CM61" s="16" t="s">
        <v>3659</v>
      </c>
      <c r="CN61" s="16" t="s">
        <v>3660</v>
      </c>
      <c r="CR61" s="19"/>
      <c r="CV61" s="16"/>
      <c r="CY61" s="16"/>
      <c r="CZ61" s="16"/>
      <c r="DA61" s="16"/>
      <c r="DC61" s="16"/>
      <c r="DH61" s="16"/>
    </row>
    <row r="62" spans="1:112" x14ac:dyDescent="0.35">
      <c r="A62" s="16" t="s">
        <v>1183</v>
      </c>
      <c r="C62" t="s">
        <v>3661</v>
      </c>
      <c r="D62" s="32"/>
      <c r="E62"/>
      <c r="F62" s="16" t="s">
        <v>5861</v>
      </c>
      <c r="G62" s="16"/>
      <c r="K62" s="16"/>
      <c r="L62" s="16"/>
      <c r="M62" s="16"/>
      <c r="N62" s="16"/>
      <c r="O62" s="16" t="s">
        <v>5840</v>
      </c>
      <c r="P62" s="16"/>
      <c r="Q62" s="16"/>
      <c r="R62" s="16"/>
      <c r="S62" s="16"/>
      <c r="T62" s="16"/>
      <c r="U62" s="16"/>
      <c r="V62" s="16"/>
      <c r="AK62" s="16"/>
      <c r="AX62" s="30"/>
      <c r="BB62" s="26"/>
      <c r="BG62" s="16"/>
      <c r="BH62" s="16"/>
      <c r="BO62" s="16" t="s">
        <v>3662</v>
      </c>
      <c r="BP62" s="16" t="s">
        <v>3663</v>
      </c>
      <c r="BQ62" s="16" t="s">
        <v>3664</v>
      </c>
      <c r="BR62" s="16"/>
      <c r="CA62" s="16"/>
      <c r="CE62" s="16" t="s">
        <v>119</v>
      </c>
      <c r="CF62" s="16" t="s">
        <v>3190</v>
      </c>
      <c r="CG62" s="16" t="s">
        <v>3662</v>
      </c>
      <c r="CH62" s="16" t="s">
        <v>3663</v>
      </c>
      <c r="CI62" s="16" t="s">
        <v>3665</v>
      </c>
      <c r="CJ62" s="16" t="s">
        <v>3666</v>
      </c>
      <c r="CK62" s="16" t="s">
        <v>3661</v>
      </c>
      <c r="CL62" s="16" t="s">
        <v>3302</v>
      </c>
      <c r="CM62" s="16" t="s">
        <v>3202</v>
      </c>
      <c r="CN62" s="16" t="s">
        <v>3667</v>
      </c>
      <c r="CR62" s="19"/>
      <c r="CV62" s="16"/>
      <c r="CY62" s="16"/>
      <c r="CZ62" s="16"/>
      <c r="DA62" s="16"/>
      <c r="DC62" s="16"/>
      <c r="DH62" s="16"/>
    </row>
    <row r="63" spans="1:112" x14ac:dyDescent="0.35">
      <c r="A63" s="16" t="s">
        <v>1183</v>
      </c>
      <c r="C63" t="s">
        <v>3668</v>
      </c>
      <c r="D63" s="32"/>
      <c r="E63"/>
      <c r="F63" s="16" t="s">
        <v>5861</v>
      </c>
      <c r="G63" s="16"/>
      <c r="K63" s="16"/>
      <c r="L63" s="16"/>
      <c r="M63" s="16"/>
      <c r="N63" s="16"/>
      <c r="O63" s="16" t="s">
        <v>5840</v>
      </c>
      <c r="P63" s="16"/>
      <c r="Q63" s="16"/>
      <c r="R63" s="16"/>
      <c r="S63" s="16"/>
      <c r="T63" s="16"/>
      <c r="U63" s="16"/>
      <c r="V63" s="16"/>
      <c r="AK63" s="16"/>
      <c r="AX63" s="30"/>
      <c r="BB63" s="26"/>
      <c r="BG63" s="16"/>
      <c r="BH63" s="16"/>
      <c r="BO63" s="16" t="s">
        <v>3669</v>
      </c>
      <c r="BP63" s="16" t="s">
        <v>3670</v>
      </c>
      <c r="BQ63" s="16" t="s">
        <v>3671</v>
      </c>
      <c r="BR63" s="16"/>
      <c r="CA63" s="16"/>
      <c r="CE63" s="16" t="s">
        <v>119</v>
      </c>
      <c r="CF63" s="16" t="s">
        <v>3190</v>
      </c>
      <c r="CG63" s="16" t="s">
        <v>3669</v>
      </c>
      <c r="CH63" s="16" t="s">
        <v>3670</v>
      </c>
      <c r="CI63" s="16" t="s">
        <v>3672</v>
      </c>
      <c r="CJ63" s="16" t="s">
        <v>3673</v>
      </c>
      <c r="CK63" s="16" t="s">
        <v>3668</v>
      </c>
      <c r="CL63" s="16" t="s">
        <v>3437</v>
      </c>
      <c r="CM63" s="16" t="s">
        <v>3674</v>
      </c>
      <c r="CN63" s="16" t="s">
        <v>3313</v>
      </c>
      <c r="CR63" s="19"/>
      <c r="CV63" s="16"/>
      <c r="CY63" s="16"/>
      <c r="CZ63" s="16"/>
      <c r="DA63" s="16"/>
      <c r="DC63" s="16"/>
      <c r="DH63" s="16"/>
    </row>
    <row r="64" spans="1:112" x14ac:dyDescent="0.35">
      <c r="A64" s="16" t="s">
        <v>1183</v>
      </c>
      <c r="C64" t="s">
        <v>3675</v>
      </c>
      <c r="D64" s="32"/>
      <c r="E64"/>
      <c r="F64" s="16" t="s">
        <v>5861</v>
      </c>
      <c r="G64" s="16"/>
      <c r="K64" s="16"/>
      <c r="L64" s="16"/>
      <c r="M64" s="16"/>
      <c r="N64" s="16"/>
      <c r="O64" s="16" t="s">
        <v>5840</v>
      </c>
      <c r="P64" s="16"/>
      <c r="Q64" s="16"/>
      <c r="R64" s="16"/>
      <c r="S64" s="16"/>
      <c r="T64" s="16"/>
      <c r="U64" s="16"/>
      <c r="V64" s="16"/>
      <c r="AK64" s="16"/>
      <c r="AX64" s="30"/>
      <c r="BB64" s="26"/>
      <c r="BG64" s="16"/>
      <c r="BH64" s="16"/>
      <c r="BO64" s="16" t="s">
        <v>3676</v>
      </c>
      <c r="BP64" s="16" t="s">
        <v>3677</v>
      </c>
      <c r="BQ64" s="16" t="s">
        <v>3678</v>
      </c>
      <c r="BR64" s="16"/>
      <c r="CA64" s="16"/>
      <c r="CE64" s="16" t="s">
        <v>119</v>
      </c>
      <c r="CF64" s="16" t="s">
        <v>3190</v>
      </c>
      <c r="CG64" s="16" t="s">
        <v>3676</v>
      </c>
      <c r="CH64" s="16" t="s">
        <v>3677</v>
      </c>
      <c r="CI64" s="16" t="s">
        <v>3679</v>
      </c>
      <c r="CJ64" s="16" t="s">
        <v>3680</v>
      </c>
      <c r="CK64" s="16" t="s">
        <v>3675</v>
      </c>
      <c r="CL64" s="16" t="s">
        <v>3244</v>
      </c>
      <c r="CM64" s="16" t="s">
        <v>3681</v>
      </c>
      <c r="CN64" s="16" t="s">
        <v>3682</v>
      </c>
      <c r="CR64" s="19"/>
      <c r="CV64" s="16"/>
      <c r="CY64" s="16"/>
      <c r="CZ64" s="16"/>
      <c r="DA64" s="16"/>
      <c r="DC64" s="16"/>
      <c r="DH64" s="16"/>
    </row>
    <row r="65" spans="1:112" x14ac:dyDescent="0.35">
      <c r="A65" s="16" t="s">
        <v>1183</v>
      </c>
      <c r="C65" t="s">
        <v>3683</v>
      </c>
      <c r="D65" s="32"/>
      <c r="E65"/>
      <c r="F65" s="16" t="s">
        <v>5861</v>
      </c>
      <c r="G65" s="16"/>
      <c r="K65" s="16"/>
      <c r="L65" s="16"/>
      <c r="M65" s="16"/>
      <c r="N65" s="16"/>
      <c r="O65" s="16" t="s">
        <v>5840</v>
      </c>
      <c r="P65" s="16"/>
      <c r="Q65" s="16"/>
      <c r="R65" s="16"/>
      <c r="S65" s="16"/>
      <c r="T65" s="16"/>
      <c r="U65" s="16"/>
      <c r="V65" s="16"/>
      <c r="AK65" s="16"/>
      <c r="AX65" s="30"/>
      <c r="BB65" s="26"/>
      <c r="BG65" s="16"/>
      <c r="BH65" s="16"/>
      <c r="BO65" s="16" t="s">
        <v>3684</v>
      </c>
      <c r="BP65" s="16" t="s">
        <v>3685</v>
      </c>
      <c r="BQ65" s="16" t="s">
        <v>3686</v>
      </c>
      <c r="BR65" s="16"/>
      <c r="CA65" s="16"/>
      <c r="CE65" s="16" t="s">
        <v>119</v>
      </c>
      <c r="CF65" s="16" t="s">
        <v>3190</v>
      </c>
      <c r="CG65" s="16" t="s">
        <v>3684</v>
      </c>
      <c r="CH65" s="16" t="s">
        <v>3685</v>
      </c>
      <c r="CI65" s="16" t="s">
        <v>6150</v>
      </c>
      <c r="CJ65" s="16" t="s">
        <v>3687</v>
      </c>
      <c r="CK65" s="16" t="s">
        <v>3683</v>
      </c>
      <c r="CL65" s="16" t="s">
        <v>3396</v>
      </c>
      <c r="CM65" s="16" t="s">
        <v>3397</v>
      </c>
      <c r="CN65" s="16" t="s">
        <v>3621</v>
      </c>
      <c r="CR65" s="19"/>
      <c r="CV65" s="16"/>
      <c r="CY65" s="16"/>
      <c r="CZ65" s="16"/>
      <c r="DA65" s="16"/>
      <c r="DC65" s="16"/>
      <c r="DH65" s="16"/>
    </row>
    <row r="66" spans="1:112" x14ac:dyDescent="0.35">
      <c r="A66" s="16" t="s">
        <v>1183</v>
      </c>
      <c r="C66" t="s">
        <v>3688</v>
      </c>
      <c r="D66" s="32"/>
      <c r="E66"/>
      <c r="F66" s="16" t="s">
        <v>5861</v>
      </c>
      <c r="G66" s="16"/>
      <c r="K66" s="16"/>
      <c r="L66" s="16"/>
      <c r="M66" s="16"/>
      <c r="N66" s="16"/>
      <c r="O66" s="16" t="s">
        <v>5840</v>
      </c>
      <c r="P66" s="16"/>
      <c r="Q66" s="16"/>
      <c r="R66" s="16"/>
      <c r="S66" s="16"/>
      <c r="T66" s="16"/>
      <c r="U66" s="16"/>
      <c r="V66" s="16"/>
      <c r="AK66" s="16"/>
      <c r="AX66" s="30"/>
      <c r="BB66" s="26"/>
      <c r="BG66" s="16"/>
      <c r="BH66" s="16"/>
      <c r="BO66" s="16" t="s">
        <v>3689</v>
      </c>
      <c r="BP66" s="16" t="s">
        <v>3690</v>
      </c>
      <c r="BQ66" s="16" t="s">
        <v>3691</v>
      </c>
      <c r="BR66" s="16"/>
      <c r="CA66" s="16"/>
      <c r="CE66" s="16" t="s">
        <v>119</v>
      </c>
      <c r="CF66" s="16" t="s">
        <v>3190</v>
      </c>
      <c r="CG66" s="16" t="s">
        <v>3689</v>
      </c>
      <c r="CH66" s="16" t="s">
        <v>3690</v>
      </c>
      <c r="CI66" s="16" t="s">
        <v>3692</v>
      </c>
      <c r="CJ66" s="16" t="s">
        <v>3693</v>
      </c>
      <c r="CK66" s="16" t="s">
        <v>3688</v>
      </c>
      <c r="CL66" s="16" t="s">
        <v>3311</v>
      </c>
      <c r="CM66" s="16" t="s">
        <v>3694</v>
      </c>
      <c r="CN66" s="16" t="s">
        <v>3695</v>
      </c>
      <c r="CR66" s="19"/>
      <c r="CV66" s="16"/>
      <c r="CY66" s="16"/>
      <c r="CZ66" s="16"/>
      <c r="DA66" s="16"/>
      <c r="DC66" s="16"/>
      <c r="DH66" s="16"/>
    </row>
    <row r="67" spans="1:112" x14ac:dyDescent="0.35">
      <c r="A67" s="16" t="s">
        <v>1183</v>
      </c>
      <c r="C67" t="s">
        <v>3696</v>
      </c>
      <c r="D67" s="32"/>
      <c r="E67"/>
      <c r="F67" s="16" t="s">
        <v>5861</v>
      </c>
      <c r="G67" s="16"/>
      <c r="K67" s="16"/>
      <c r="L67" s="16"/>
      <c r="M67" s="16"/>
      <c r="N67" s="16"/>
      <c r="O67" s="16" t="s">
        <v>5840</v>
      </c>
      <c r="P67" s="16"/>
      <c r="Q67" s="16"/>
      <c r="R67" s="16"/>
      <c r="S67" s="16"/>
      <c r="T67" s="16"/>
      <c r="U67" s="16"/>
      <c r="V67" s="16"/>
      <c r="AK67" s="16"/>
      <c r="AX67" s="30"/>
      <c r="BB67" s="26"/>
      <c r="BG67" s="16"/>
      <c r="BH67" s="16"/>
      <c r="BO67" s="16" t="s">
        <v>3697</v>
      </c>
      <c r="BP67" s="16" t="s">
        <v>3698</v>
      </c>
      <c r="BQ67" s="16" t="s">
        <v>3699</v>
      </c>
      <c r="BR67" s="16"/>
      <c r="CA67" s="16"/>
      <c r="CE67" s="16" t="s">
        <v>119</v>
      </c>
      <c r="CF67" s="16" t="s">
        <v>3190</v>
      </c>
      <c r="CG67" s="16" t="s">
        <v>3697</v>
      </c>
      <c r="CH67" s="16" t="s">
        <v>3698</v>
      </c>
      <c r="CI67" s="16" t="s">
        <v>3700</v>
      </c>
      <c r="CJ67" s="16" t="s">
        <v>3701</v>
      </c>
      <c r="CK67" s="16" t="s">
        <v>3696</v>
      </c>
      <c r="CL67" s="16" t="s">
        <v>3396</v>
      </c>
      <c r="CM67" s="16" t="s">
        <v>3263</v>
      </c>
      <c r="CN67" s="16" t="s">
        <v>3343</v>
      </c>
      <c r="CR67" s="19"/>
      <c r="CV67" s="16"/>
      <c r="CY67" s="16"/>
      <c r="CZ67" s="16"/>
      <c r="DA67" s="16"/>
      <c r="DC67" s="16"/>
      <c r="DH67" s="16"/>
    </row>
    <row r="68" spans="1:112" x14ac:dyDescent="0.35">
      <c r="A68" s="16" t="s">
        <v>1183</v>
      </c>
      <c r="C68" t="s">
        <v>3702</v>
      </c>
      <c r="D68" s="32"/>
      <c r="E68"/>
      <c r="F68" s="16" t="s">
        <v>5861</v>
      </c>
      <c r="G68" s="16"/>
      <c r="K68" s="16"/>
      <c r="L68" s="16"/>
      <c r="M68" s="16"/>
      <c r="N68" s="16"/>
      <c r="O68" s="16" t="s">
        <v>5840</v>
      </c>
      <c r="P68" s="16"/>
      <c r="Q68" s="16"/>
      <c r="R68" s="16"/>
      <c r="S68" s="16"/>
      <c r="T68" s="16"/>
      <c r="U68" s="16"/>
      <c r="V68" s="16"/>
      <c r="AK68" s="16"/>
      <c r="AX68" s="30"/>
      <c r="BB68" s="26"/>
      <c r="BG68" s="16"/>
      <c r="BH68" s="16"/>
      <c r="BO68" s="16" t="s">
        <v>3703</v>
      </c>
      <c r="BP68" s="16" t="s">
        <v>3704</v>
      </c>
      <c r="BQ68" s="16" t="s">
        <v>3705</v>
      </c>
      <c r="BR68" s="16"/>
      <c r="CA68" s="16"/>
      <c r="CE68" s="16" t="s">
        <v>119</v>
      </c>
      <c r="CF68" s="16" t="s">
        <v>3190</v>
      </c>
      <c r="CG68" s="16" t="s">
        <v>3703</v>
      </c>
      <c r="CH68" s="16" t="s">
        <v>3704</v>
      </c>
      <c r="CI68" s="16" t="s">
        <v>3706</v>
      </c>
      <c r="CJ68" s="16" t="s">
        <v>3707</v>
      </c>
      <c r="CK68" s="16" t="s">
        <v>3702</v>
      </c>
      <c r="CL68" s="16" t="s">
        <v>3244</v>
      </c>
      <c r="CM68" s="16" t="s">
        <v>3202</v>
      </c>
      <c r="CN68" s="16" t="s">
        <v>3270</v>
      </c>
      <c r="CR68" s="19"/>
      <c r="CV68" s="16"/>
      <c r="CY68" s="16"/>
      <c r="CZ68" s="16"/>
      <c r="DA68" s="16"/>
      <c r="DC68" s="16"/>
      <c r="DH68" s="16"/>
    </row>
    <row r="69" spans="1:112" x14ac:dyDescent="0.35">
      <c r="A69" s="16" t="s">
        <v>1183</v>
      </c>
      <c r="C69" t="s">
        <v>3708</v>
      </c>
      <c r="D69" s="32"/>
      <c r="E69"/>
      <c r="F69" s="16" t="s">
        <v>5861</v>
      </c>
      <c r="G69" s="16"/>
      <c r="K69" s="16"/>
      <c r="L69" s="16"/>
      <c r="M69" s="16"/>
      <c r="N69" s="16"/>
      <c r="O69" s="16" t="s">
        <v>5840</v>
      </c>
      <c r="P69" s="16"/>
      <c r="Q69" s="16"/>
      <c r="R69" s="16"/>
      <c r="S69" s="16"/>
      <c r="T69" s="16"/>
      <c r="U69" s="16"/>
      <c r="V69" s="16"/>
      <c r="AK69" s="16"/>
      <c r="AX69" s="30"/>
      <c r="BB69" s="26"/>
      <c r="BG69" s="16"/>
      <c r="BH69" s="16"/>
      <c r="BO69" s="16" t="s">
        <v>3709</v>
      </c>
      <c r="BP69" s="16" t="s">
        <v>3710</v>
      </c>
      <c r="BQ69" s="16" t="s">
        <v>3711</v>
      </c>
      <c r="BR69" s="16"/>
      <c r="CA69" s="16"/>
      <c r="CE69" s="16" t="s">
        <v>119</v>
      </c>
      <c r="CF69" s="16" t="s">
        <v>3190</v>
      </c>
      <c r="CG69" s="16" t="s">
        <v>3709</v>
      </c>
      <c r="CH69" s="16" t="s">
        <v>3710</v>
      </c>
      <c r="CI69" s="16" t="s">
        <v>3712</v>
      </c>
      <c r="CJ69" s="16" t="s">
        <v>3713</v>
      </c>
      <c r="CK69" s="16" t="s">
        <v>3708</v>
      </c>
      <c r="CL69" s="16" t="s">
        <v>3714</v>
      </c>
      <c r="CM69" s="16" t="s">
        <v>3635</v>
      </c>
      <c r="CN69" s="16" t="s">
        <v>3194</v>
      </c>
      <c r="CR69" s="19"/>
      <c r="CV69" s="16"/>
      <c r="CY69" s="16"/>
      <c r="CZ69" s="16"/>
      <c r="DA69" s="16"/>
      <c r="DC69" s="16"/>
      <c r="DH69" s="16"/>
    </row>
    <row r="70" spans="1:112" x14ac:dyDescent="0.35">
      <c r="A70" s="16" t="s">
        <v>1183</v>
      </c>
      <c r="C70" t="s">
        <v>3718</v>
      </c>
      <c r="D70" s="32"/>
      <c r="E70"/>
      <c r="F70" s="16" t="s">
        <v>5861</v>
      </c>
      <c r="G70" s="16"/>
      <c r="K70" s="16"/>
      <c r="L70" s="16"/>
      <c r="M70" s="16"/>
      <c r="N70" s="16"/>
      <c r="O70" s="16" t="s">
        <v>5840</v>
      </c>
      <c r="P70" s="16"/>
      <c r="Q70" s="16"/>
      <c r="R70" s="16"/>
      <c r="S70" s="16"/>
      <c r="T70" s="16"/>
      <c r="U70" s="16"/>
      <c r="V70" s="16"/>
      <c r="AK70" s="16"/>
      <c r="AX70" s="30"/>
      <c r="BB70" s="26"/>
      <c r="BG70" s="16"/>
      <c r="BH70" s="16"/>
      <c r="BO70" s="16" t="s">
        <v>3719</v>
      </c>
      <c r="BP70" s="16" t="s">
        <v>3720</v>
      </c>
      <c r="BQ70" s="16" t="s">
        <v>3721</v>
      </c>
      <c r="BR70" s="16"/>
      <c r="CA70" s="16"/>
      <c r="CE70" s="16" t="s">
        <v>119</v>
      </c>
      <c r="CF70" s="16" t="s">
        <v>3190</v>
      </c>
      <c r="CG70" s="16" t="s">
        <v>3719</v>
      </c>
      <c r="CH70" s="16" t="s">
        <v>3720</v>
      </c>
      <c r="CI70" s="16" t="s">
        <v>3722</v>
      </c>
      <c r="CJ70" s="16" t="s">
        <v>3723</v>
      </c>
      <c r="CK70" s="16" t="s">
        <v>3718</v>
      </c>
      <c r="CL70" s="16" t="s">
        <v>3585</v>
      </c>
      <c r="CM70" s="16" t="s">
        <v>3211</v>
      </c>
      <c r="CN70" s="16" t="s">
        <v>3724</v>
      </c>
      <c r="CR70" s="19"/>
      <c r="CV70" s="16"/>
      <c r="CY70" s="16"/>
      <c r="CZ70" s="16"/>
      <c r="DA70" s="16"/>
      <c r="DC70" s="16"/>
      <c r="DH70" s="16"/>
    </row>
    <row r="71" spans="1:112" x14ac:dyDescent="0.35">
      <c r="A71" s="16" t="s">
        <v>1183</v>
      </c>
      <c r="C71" t="s">
        <v>3725</v>
      </c>
      <c r="D71" s="32"/>
      <c r="E71"/>
      <c r="F71" s="16" t="s">
        <v>5861</v>
      </c>
      <c r="G71" s="16"/>
      <c r="K71" s="16"/>
      <c r="L71" s="16"/>
      <c r="M71" s="16"/>
      <c r="N71" s="16"/>
      <c r="O71" s="16" t="s">
        <v>5840</v>
      </c>
      <c r="P71" s="16"/>
      <c r="Q71" s="16"/>
      <c r="R71" s="16"/>
      <c r="S71" s="16"/>
      <c r="T71" s="16"/>
      <c r="U71" s="16"/>
      <c r="V71" s="16"/>
      <c r="AK71" s="16"/>
      <c r="AX71" s="30"/>
      <c r="BB71" s="26"/>
      <c r="BG71" s="16"/>
      <c r="BH71" s="16"/>
      <c r="BO71" s="16" t="s">
        <v>3726</v>
      </c>
      <c r="BP71" s="16" t="s">
        <v>3727</v>
      </c>
      <c r="BQ71" s="16" t="s">
        <v>3728</v>
      </c>
      <c r="BR71" s="16"/>
      <c r="CA71" s="16"/>
      <c r="CE71" s="16" t="s">
        <v>119</v>
      </c>
      <c r="CF71" s="16" t="s">
        <v>3190</v>
      </c>
      <c r="CG71" s="16" t="s">
        <v>3726</v>
      </c>
      <c r="CH71" s="16" t="s">
        <v>3727</v>
      </c>
      <c r="CI71" s="16" t="s">
        <v>3729</v>
      </c>
      <c r="CJ71" s="16" t="s">
        <v>3730</v>
      </c>
      <c r="CK71" s="16" t="s">
        <v>3725</v>
      </c>
      <c r="CL71" s="16" t="s">
        <v>3372</v>
      </c>
      <c r="CM71" s="16" t="s">
        <v>3731</v>
      </c>
      <c r="CN71" s="16" t="s">
        <v>3732</v>
      </c>
      <c r="CR71" s="19"/>
      <c r="CV71" s="16"/>
      <c r="CY71" s="16"/>
      <c r="CZ71" s="16"/>
      <c r="DA71" s="16"/>
      <c r="DC71" s="16"/>
      <c r="DH71" s="16"/>
    </row>
    <row r="72" spans="1:112" x14ac:dyDescent="0.35">
      <c r="A72" s="16" t="s">
        <v>1183</v>
      </c>
      <c r="C72" t="s">
        <v>3733</v>
      </c>
      <c r="D72" s="32"/>
      <c r="E72"/>
      <c r="F72" s="16" t="s">
        <v>5861</v>
      </c>
      <c r="G72" s="16"/>
      <c r="K72" s="16"/>
      <c r="L72" s="16"/>
      <c r="M72" s="16"/>
      <c r="N72" s="16"/>
      <c r="O72" s="16" t="s">
        <v>5840</v>
      </c>
      <c r="P72" s="16"/>
      <c r="Q72" s="16"/>
      <c r="R72" s="16"/>
      <c r="S72" s="16"/>
      <c r="T72" s="16"/>
      <c r="U72" s="16"/>
      <c r="V72" s="16"/>
      <c r="AK72" s="16"/>
      <c r="AX72" s="30"/>
      <c r="BB72" s="26"/>
      <c r="BG72" s="16"/>
      <c r="BH72" s="16"/>
      <c r="BO72" s="16" t="s">
        <v>3734</v>
      </c>
      <c r="BP72" s="16" t="s">
        <v>3735</v>
      </c>
      <c r="BQ72" s="16" t="s">
        <v>3736</v>
      </c>
      <c r="BR72" s="16"/>
      <c r="CA72" s="16"/>
      <c r="CE72" s="16" t="s">
        <v>119</v>
      </c>
      <c r="CF72" s="16" t="s">
        <v>3190</v>
      </c>
      <c r="CG72" s="16" t="s">
        <v>3734</v>
      </c>
      <c r="CH72" s="16" t="s">
        <v>3735</v>
      </c>
      <c r="CI72" s="16" t="s">
        <v>3737</v>
      </c>
      <c r="CJ72" s="16" t="s">
        <v>3738</v>
      </c>
      <c r="CK72" s="16" t="s">
        <v>3733</v>
      </c>
      <c r="CL72" s="16" t="s">
        <v>3739</v>
      </c>
      <c r="CM72" s="16" t="s">
        <v>3740</v>
      </c>
      <c r="CN72" s="16" t="s">
        <v>3313</v>
      </c>
      <c r="CR72" s="19"/>
      <c r="CV72" s="16"/>
      <c r="CY72" s="16"/>
      <c r="CZ72" s="16"/>
      <c r="DA72" s="16"/>
      <c r="DC72" s="16"/>
      <c r="DH72" s="16"/>
    </row>
    <row r="73" spans="1:112" x14ac:dyDescent="0.35">
      <c r="A73" s="16" t="s">
        <v>1183</v>
      </c>
      <c r="C73" t="s">
        <v>3741</v>
      </c>
      <c r="D73" s="32"/>
      <c r="E73"/>
      <c r="F73" s="16" t="s">
        <v>5861</v>
      </c>
      <c r="G73" s="16"/>
      <c r="K73" s="16"/>
      <c r="L73" s="16"/>
      <c r="M73" s="16"/>
      <c r="N73" s="16"/>
      <c r="O73" s="16" t="s">
        <v>5840</v>
      </c>
      <c r="P73" s="16"/>
      <c r="Q73" s="16"/>
      <c r="R73" s="16"/>
      <c r="S73" s="16"/>
      <c r="T73" s="16"/>
      <c r="U73" s="16"/>
      <c r="V73" s="16"/>
      <c r="AK73" s="16"/>
      <c r="AX73" s="30"/>
      <c r="BB73" s="26"/>
      <c r="BG73" s="16"/>
      <c r="BH73" s="16"/>
      <c r="BO73" s="16" t="s">
        <v>3742</v>
      </c>
      <c r="BP73" s="16" t="s">
        <v>3743</v>
      </c>
      <c r="BQ73" s="16" t="s">
        <v>3744</v>
      </c>
      <c r="BR73" s="16"/>
      <c r="CA73" s="16"/>
      <c r="CE73" s="16" t="s">
        <v>119</v>
      </c>
      <c r="CF73" s="16" t="s">
        <v>3190</v>
      </c>
      <c r="CG73" s="16" t="s">
        <v>3742</v>
      </c>
      <c r="CH73" s="16" t="s">
        <v>3743</v>
      </c>
      <c r="CI73" s="16" t="s">
        <v>6151</v>
      </c>
      <c r="CJ73" s="16" t="s">
        <v>3745</v>
      </c>
      <c r="CK73" s="16" t="s">
        <v>3741</v>
      </c>
      <c r="CL73" s="16" t="s">
        <v>3746</v>
      </c>
      <c r="CM73" s="16" t="s">
        <v>3211</v>
      </c>
      <c r="CN73" s="16" t="s">
        <v>3667</v>
      </c>
      <c r="CR73" s="19"/>
      <c r="CV73" s="16"/>
      <c r="CY73" s="16"/>
      <c r="CZ73" s="16"/>
      <c r="DA73" s="16"/>
      <c r="DC73" s="16"/>
      <c r="DH73" s="16"/>
    </row>
    <row r="74" spans="1:112" x14ac:dyDescent="0.35">
      <c r="A74" s="16" t="s">
        <v>1183</v>
      </c>
      <c r="C74" t="s">
        <v>3747</v>
      </c>
      <c r="D74" s="32"/>
      <c r="E74"/>
      <c r="F74" s="16" t="s">
        <v>5861</v>
      </c>
      <c r="G74" s="16"/>
      <c r="K74" s="16"/>
      <c r="L74" s="16"/>
      <c r="M74" s="16"/>
      <c r="N74" s="16"/>
      <c r="O74" s="16" t="s">
        <v>5840</v>
      </c>
      <c r="P74" s="16"/>
      <c r="Q74" s="16"/>
      <c r="R74" s="16"/>
      <c r="S74" s="16"/>
      <c r="T74" s="16"/>
      <c r="U74" s="16"/>
      <c r="V74" s="16"/>
      <c r="AK74" s="16"/>
      <c r="AX74" s="30"/>
      <c r="BB74" s="26"/>
      <c r="BG74" s="16"/>
      <c r="BH74" s="16"/>
      <c r="BO74" s="16" t="s">
        <v>3748</v>
      </c>
      <c r="BP74" s="16" t="s">
        <v>3749</v>
      </c>
      <c r="BQ74" s="16" t="s">
        <v>3750</v>
      </c>
      <c r="BR74" s="16"/>
      <c r="CA74" s="16"/>
      <c r="CE74" s="16" t="s">
        <v>119</v>
      </c>
      <c r="CF74" s="16" t="s">
        <v>3190</v>
      </c>
      <c r="CG74" s="16" t="s">
        <v>3748</v>
      </c>
      <c r="CH74" s="16" t="s">
        <v>3749</v>
      </c>
      <c r="CI74" s="16" t="s">
        <v>3751</v>
      </c>
      <c r="CJ74" s="16" t="s">
        <v>3752</v>
      </c>
      <c r="CK74" s="16" t="s">
        <v>3747</v>
      </c>
      <c r="CL74" s="16" t="s">
        <v>3753</v>
      </c>
      <c r="CM74" s="16" t="s">
        <v>3754</v>
      </c>
      <c r="CN74" s="16" t="s">
        <v>3755</v>
      </c>
      <c r="CR74" s="19"/>
      <c r="CV74" s="16"/>
      <c r="CY74" s="16"/>
      <c r="CZ74" s="16"/>
      <c r="DA74" s="16"/>
      <c r="DC74" s="16"/>
      <c r="DH74" s="16"/>
    </row>
    <row r="75" spans="1:112" x14ac:dyDescent="0.35">
      <c r="A75" s="16" t="s">
        <v>1183</v>
      </c>
      <c r="C75" t="s">
        <v>3756</v>
      </c>
      <c r="D75" s="32"/>
      <c r="E75"/>
      <c r="F75" s="16" t="s">
        <v>5861</v>
      </c>
      <c r="G75" s="16"/>
      <c r="K75" s="16"/>
      <c r="L75" s="16"/>
      <c r="M75" s="16"/>
      <c r="N75" s="16"/>
      <c r="O75" s="16" t="s">
        <v>5840</v>
      </c>
      <c r="P75" s="16"/>
      <c r="Q75" s="16"/>
      <c r="R75" s="16"/>
      <c r="S75" s="16"/>
      <c r="T75" s="16"/>
      <c r="U75" s="16"/>
      <c r="V75" s="16"/>
      <c r="AK75" s="16"/>
      <c r="AX75" s="30"/>
      <c r="BB75" s="26"/>
      <c r="BG75" s="16"/>
      <c r="BH75" s="16"/>
      <c r="BO75" s="16" t="s">
        <v>3757</v>
      </c>
      <c r="BP75" s="16" t="s">
        <v>3758</v>
      </c>
      <c r="BQ75" s="16" t="s">
        <v>3759</v>
      </c>
      <c r="BR75" s="16"/>
      <c r="CA75" s="16"/>
      <c r="CE75" s="16" t="s">
        <v>119</v>
      </c>
      <c r="CF75" s="16" t="s">
        <v>3190</v>
      </c>
      <c r="CG75" s="16" t="s">
        <v>3757</v>
      </c>
      <c r="CH75" s="16" t="s">
        <v>3758</v>
      </c>
      <c r="CI75" s="16" t="s">
        <v>3760</v>
      </c>
      <c r="CJ75" s="16" t="s">
        <v>3761</v>
      </c>
      <c r="CK75" s="16" t="s">
        <v>3756</v>
      </c>
      <c r="CL75" s="16" t="s">
        <v>3437</v>
      </c>
      <c r="CM75" s="16" t="s">
        <v>3455</v>
      </c>
      <c r="CN75" s="16" t="s">
        <v>3365</v>
      </c>
      <c r="CR75" s="19"/>
      <c r="CV75" s="16"/>
      <c r="CY75" s="16"/>
      <c r="CZ75" s="16"/>
      <c r="DA75" s="16"/>
      <c r="DC75" s="16"/>
      <c r="DH75" s="16"/>
    </row>
    <row r="76" spans="1:112" x14ac:dyDescent="0.35">
      <c r="A76" s="16" t="s">
        <v>1183</v>
      </c>
      <c r="C76" t="s">
        <v>3767</v>
      </c>
      <c r="D76" s="32"/>
      <c r="E76"/>
      <c r="F76" s="16" t="s">
        <v>5861</v>
      </c>
      <c r="G76" s="16"/>
      <c r="K76" s="16"/>
      <c r="L76" s="16"/>
      <c r="M76" s="16"/>
      <c r="N76" s="16"/>
      <c r="O76" s="16" t="s">
        <v>5840</v>
      </c>
      <c r="P76" s="16"/>
      <c r="Q76" s="16"/>
      <c r="R76" s="16"/>
      <c r="S76" s="16"/>
      <c r="T76" s="16"/>
      <c r="U76" s="16"/>
      <c r="V76" s="16"/>
      <c r="AK76" s="16"/>
      <c r="AX76" s="30"/>
      <c r="BB76" s="26"/>
      <c r="BG76" s="16"/>
      <c r="BH76" s="16"/>
      <c r="BO76" s="16" t="s">
        <v>3768</v>
      </c>
      <c r="BP76" s="16" t="s">
        <v>3769</v>
      </c>
      <c r="BQ76" s="16" t="s">
        <v>3770</v>
      </c>
      <c r="BR76" s="16"/>
      <c r="CA76" s="16"/>
      <c r="CE76" s="16" t="s">
        <v>119</v>
      </c>
      <c r="CF76" s="16" t="s">
        <v>3190</v>
      </c>
      <c r="CG76" s="16" t="s">
        <v>3768</v>
      </c>
      <c r="CH76" s="16" t="s">
        <v>3769</v>
      </c>
      <c r="CI76" s="16" t="s">
        <v>3771</v>
      </c>
      <c r="CJ76" s="16" t="s">
        <v>3772</v>
      </c>
      <c r="CK76" s="16" t="s">
        <v>3767</v>
      </c>
      <c r="CL76" s="16" t="s">
        <v>3253</v>
      </c>
      <c r="CM76" s="16" t="s">
        <v>3773</v>
      </c>
      <c r="CN76" s="16" t="s">
        <v>3774</v>
      </c>
      <c r="CR76" s="19"/>
      <c r="CV76" s="16"/>
      <c r="CY76" s="16"/>
      <c r="CZ76" s="16"/>
      <c r="DA76" s="16"/>
      <c r="DC76" s="16"/>
      <c r="DH76" s="16"/>
    </row>
    <row r="77" spans="1:112" x14ac:dyDescent="0.35">
      <c r="A77" s="16" t="s">
        <v>1183</v>
      </c>
      <c r="C77" t="s">
        <v>3775</v>
      </c>
      <c r="D77" s="32"/>
      <c r="E77"/>
      <c r="F77" s="16" t="s">
        <v>5861</v>
      </c>
      <c r="G77" s="16"/>
      <c r="K77" s="16"/>
      <c r="L77" s="16"/>
      <c r="M77" s="16"/>
      <c r="N77" s="16"/>
      <c r="O77" s="16" t="s">
        <v>5840</v>
      </c>
      <c r="P77" s="16"/>
      <c r="Q77" s="16"/>
      <c r="R77" s="16"/>
      <c r="S77" s="16"/>
      <c r="T77" s="16"/>
      <c r="U77" s="16"/>
      <c r="V77" s="16"/>
      <c r="AK77" s="16"/>
      <c r="AX77" s="30"/>
      <c r="BB77" s="26"/>
      <c r="BG77" s="16"/>
      <c r="BH77" s="16"/>
      <c r="BO77" s="16" t="s">
        <v>3776</v>
      </c>
      <c r="BP77" s="16" t="s">
        <v>3777</v>
      </c>
      <c r="BQ77" s="16" t="s">
        <v>3778</v>
      </c>
      <c r="BR77" s="16"/>
      <c r="CA77" s="16"/>
      <c r="CE77" s="16" t="s">
        <v>119</v>
      </c>
      <c r="CF77" s="16" t="s">
        <v>3190</v>
      </c>
      <c r="CG77" s="16" t="s">
        <v>3776</v>
      </c>
      <c r="CH77" s="16" t="s">
        <v>3777</v>
      </c>
      <c r="CI77" s="16" t="s">
        <v>3779</v>
      </c>
      <c r="CJ77" s="16" t="s">
        <v>3780</v>
      </c>
      <c r="CK77" s="16" t="s">
        <v>3775</v>
      </c>
      <c r="CL77" s="16" t="s">
        <v>3319</v>
      </c>
      <c r="CM77" s="16" t="s">
        <v>3781</v>
      </c>
      <c r="CN77" s="16" t="s">
        <v>3782</v>
      </c>
      <c r="CR77" s="19"/>
      <c r="CV77" s="16"/>
      <c r="CY77" s="16"/>
      <c r="CZ77" s="16"/>
      <c r="DA77" s="16"/>
      <c r="DC77" s="16"/>
      <c r="DH77" s="16"/>
    </row>
    <row r="78" spans="1:112" x14ac:dyDescent="0.35">
      <c r="A78" s="16" t="s">
        <v>1183</v>
      </c>
      <c r="C78" t="s">
        <v>3783</v>
      </c>
      <c r="D78" s="32"/>
      <c r="E78"/>
      <c r="F78" s="16" t="s">
        <v>5861</v>
      </c>
      <c r="G78" s="16"/>
      <c r="K78" s="16"/>
      <c r="L78" s="16"/>
      <c r="M78" s="16"/>
      <c r="N78" s="16"/>
      <c r="O78" s="16" t="s">
        <v>5840</v>
      </c>
      <c r="P78" s="16"/>
      <c r="Q78" s="16"/>
      <c r="R78" s="16"/>
      <c r="S78" s="16"/>
      <c r="T78" s="16"/>
      <c r="U78" s="16"/>
      <c r="V78" s="16"/>
      <c r="AK78" s="16"/>
      <c r="AX78" s="30"/>
      <c r="BB78" s="26"/>
      <c r="BG78" s="16"/>
      <c r="BH78" s="16"/>
      <c r="BO78" s="16" t="s">
        <v>3784</v>
      </c>
      <c r="BP78" s="16" t="s">
        <v>3785</v>
      </c>
      <c r="BQ78" s="16" t="s">
        <v>3786</v>
      </c>
      <c r="BR78" s="16"/>
      <c r="CA78" s="16"/>
      <c r="CE78" s="16" t="s">
        <v>119</v>
      </c>
      <c r="CF78" s="16" t="s">
        <v>3190</v>
      </c>
      <c r="CG78" s="16" t="s">
        <v>3784</v>
      </c>
      <c r="CH78" s="16" t="s">
        <v>3785</v>
      </c>
      <c r="CI78" s="16" t="s">
        <v>3787</v>
      </c>
      <c r="CJ78" s="16" t="s">
        <v>3788</v>
      </c>
      <c r="CK78" s="16" t="s">
        <v>3783</v>
      </c>
      <c r="CL78" s="16" t="s">
        <v>3746</v>
      </c>
      <c r="CM78" s="16" t="s">
        <v>3517</v>
      </c>
      <c r="CN78" s="16" t="s">
        <v>3496</v>
      </c>
      <c r="CR78" s="19"/>
      <c r="CV78" s="16"/>
      <c r="CY78" s="16"/>
      <c r="CZ78" s="16"/>
      <c r="DA78" s="16"/>
      <c r="DC78" s="16"/>
      <c r="DH78" s="16"/>
    </row>
    <row r="79" spans="1:112" x14ac:dyDescent="0.35">
      <c r="A79" s="16" t="s">
        <v>1183</v>
      </c>
      <c r="C79" t="s">
        <v>3789</v>
      </c>
      <c r="D79" s="32"/>
      <c r="E79"/>
      <c r="F79" s="16" t="s">
        <v>5861</v>
      </c>
      <c r="G79" s="16"/>
      <c r="K79" s="16"/>
      <c r="L79" s="16"/>
      <c r="M79" s="16"/>
      <c r="N79" s="16"/>
      <c r="O79" s="16" t="s">
        <v>5840</v>
      </c>
      <c r="P79" s="16"/>
      <c r="Q79" s="16"/>
      <c r="R79" s="16"/>
      <c r="S79" s="16"/>
      <c r="T79" s="16"/>
      <c r="U79" s="16"/>
      <c r="V79" s="16"/>
      <c r="AK79" s="16"/>
      <c r="AX79" s="30"/>
      <c r="BB79" s="26"/>
      <c r="BG79" s="16"/>
      <c r="BH79" s="16"/>
      <c r="BO79" s="16" t="s">
        <v>3790</v>
      </c>
      <c r="BP79" s="16" t="s">
        <v>3791</v>
      </c>
      <c r="BQ79" s="16" t="s">
        <v>3792</v>
      </c>
      <c r="BR79" s="16"/>
      <c r="CA79" s="16"/>
      <c r="CE79" s="16" t="s">
        <v>119</v>
      </c>
      <c r="CF79" s="16" t="s">
        <v>3190</v>
      </c>
      <c r="CG79" s="16" t="s">
        <v>3790</v>
      </c>
      <c r="CH79" s="16" t="s">
        <v>3791</v>
      </c>
      <c r="CI79" s="16" t="s">
        <v>3793</v>
      </c>
      <c r="CJ79" s="16" t="s">
        <v>3794</v>
      </c>
      <c r="CK79" s="16" t="s">
        <v>3789</v>
      </c>
      <c r="CL79" s="16" t="s">
        <v>3753</v>
      </c>
      <c r="CM79" s="16" t="s">
        <v>3795</v>
      </c>
      <c r="CN79" s="16" t="s">
        <v>3628</v>
      </c>
      <c r="CR79" s="19"/>
      <c r="CV79" s="16"/>
      <c r="CY79" s="16"/>
      <c r="CZ79" s="16"/>
      <c r="DA79" s="16"/>
      <c r="DC79" s="16"/>
      <c r="DH79" s="16"/>
    </row>
    <row r="80" spans="1:112" x14ac:dyDescent="0.35">
      <c r="A80" s="16" t="s">
        <v>1183</v>
      </c>
      <c r="C80" t="s">
        <v>3796</v>
      </c>
      <c r="D80" s="32"/>
      <c r="E80"/>
      <c r="F80" s="16" t="s">
        <v>5861</v>
      </c>
      <c r="G80" s="16"/>
      <c r="K80" s="16"/>
      <c r="L80" s="16"/>
      <c r="M80" s="16"/>
      <c r="N80" s="16"/>
      <c r="O80" s="16" t="s">
        <v>5840</v>
      </c>
      <c r="P80" s="16"/>
      <c r="Q80" s="16"/>
      <c r="R80" s="16"/>
      <c r="S80" s="16"/>
      <c r="T80" s="16"/>
      <c r="U80" s="16"/>
      <c r="V80" s="16"/>
      <c r="AK80" s="16"/>
      <c r="AX80" s="30"/>
      <c r="BB80" s="26"/>
      <c r="BG80" s="16"/>
      <c r="BH80" s="16"/>
      <c r="BO80" s="16" t="s">
        <v>3797</v>
      </c>
      <c r="BP80" s="16" t="s">
        <v>3798</v>
      </c>
      <c r="BQ80" s="16" t="s">
        <v>3799</v>
      </c>
      <c r="BR80" s="16"/>
      <c r="CA80" s="16"/>
      <c r="CE80" s="16" t="s">
        <v>119</v>
      </c>
      <c r="CF80" s="16" t="s">
        <v>3190</v>
      </c>
      <c r="CG80" s="16" t="s">
        <v>3797</v>
      </c>
      <c r="CH80" s="16" t="s">
        <v>3798</v>
      </c>
      <c r="CI80" s="16" t="s">
        <v>3800</v>
      </c>
      <c r="CJ80" s="16" t="s">
        <v>3801</v>
      </c>
      <c r="CK80" s="16" t="s">
        <v>3796</v>
      </c>
      <c r="CL80" s="16" t="s">
        <v>3739</v>
      </c>
      <c r="CM80" s="16" t="s">
        <v>3802</v>
      </c>
      <c r="CN80" s="16" t="s">
        <v>3313</v>
      </c>
      <c r="CR80" s="19"/>
      <c r="CV80" s="16"/>
      <c r="CY80" s="16"/>
      <c r="CZ80" s="16"/>
      <c r="DA80" s="16"/>
      <c r="DC80" s="16"/>
      <c r="DH80" s="16"/>
    </row>
    <row r="81" spans="1:112" x14ac:dyDescent="0.35">
      <c r="A81" s="16" t="s">
        <v>1183</v>
      </c>
      <c r="C81" t="s">
        <v>3803</v>
      </c>
      <c r="D81" s="32"/>
      <c r="E81"/>
      <c r="F81" s="16" t="s">
        <v>5861</v>
      </c>
      <c r="G81" s="16"/>
      <c r="K81" s="16"/>
      <c r="L81" s="16"/>
      <c r="M81" s="16"/>
      <c r="N81" s="16"/>
      <c r="O81" s="16" t="s">
        <v>5840</v>
      </c>
      <c r="P81" s="16"/>
      <c r="Q81" s="16"/>
      <c r="R81" s="16"/>
      <c r="S81" s="16"/>
      <c r="T81" s="16"/>
      <c r="U81" s="16"/>
      <c r="V81" s="16"/>
      <c r="AK81" s="16"/>
      <c r="AX81" s="30"/>
      <c r="BB81" s="26"/>
      <c r="BG81" s="16"/>
      <c r="BH81" s="16"/>
      <c r="BO81" s="16" t="s">
        <v>3804</v>
      </c>
      <c r="BP81" s="16" t="s">
        <v>3805</v>
      </c>
      <c r="BQ81" s="16" t="s">
        <v>3806</v>
      </c>
      <c r="BR81" s="16"/>
      <c r="CA81" s="16"/>
      <c r="CE81" s="16" t="s">
        <v>119</v>
      </c>
      <c r="CF81" s="16" t="s">
        <v>3190</v>
      </c>
      <c r="CG81" s="16" t="s">
        <v>3804</v>
      </c>
      <c r="CH81" s="16" t="s">
        <v>3805</v>
      </c>
      <c r="CI81" s="16" t="s">
        <v>3807</v>
      </c>
      <c r="CJ81" s="16" t="s">
        <v>3808</v>
      </c>
      <c r="CK81" s="16" t="s">
        <v>3803</v>
      </c>
      <c r="CL81" s="16" t="s">
        <v>3746</v>
      </c>
      <c r="CM81" s="16" t="s">
        <v>3455</v>
      </c>
      <c r="CN81" s="16" t="s">
        <v>3496</v>
      </c>
      <c r="CR81" s="19"/>
      <c r="CV81" s="16"/>
      <c r="CY81" s="16"/>
      <c r="CZ81" s="16"/>
      <c r="DA81" s="16"/>
      <c r="DC81" s="16"/>
      <c r="DH81" s="16"/>
    </row>
    <row r="82" spans="1:112" x14ac:dyDescent="0.35">
      <c r="A82" s="16" t="s">
        <v>1183</v>
      </c>
      <c r="C82" t="s">
        <v>3809</v>
      </c>
      <c r="D82" s="32"/>
      <c r="E82"/>
      <c r="F82" s="16" t="s">
        <v>5861</v>
      </c>
      <c r="G82" s="16"/>
      <c r="K82" s="16"/>
      <c r="L82" s="16"/>
      <c r="M82" s="16"/>
      <c r="N82" s="16"/>
      <c r="O82" s="16" t="s">
        <v>5840</v>
      </c>
      <c r="P82" s="16"/>
      <c r="Q82" s="16"/>
      <c r="R82" s="16"/>
      <c r="S82" s="16"/>
      <c r="T82" s="16"/>
      <c r="U82" s="16"/>
      <c r="V82" s="16"/>
      <c r="AK82" s="16"/>
      <c r="AX82" s="30"/>
      <c r="BB82" s="26"/>
      <c r="BG82" s="16"/>
      <c r="BH82" s="16"/>
      <c r="BO82" s="16" t="s">
        <v>3810</v>
      </c>
      <c r="BP82" s="16" t="s">
        <v>3811</v>
      </c>
      <c r="BQ82" s="16" t="s">
        <v>3812</v>
      </c>
      <c r="BR82" s="16"/>
      <c r="CA82" s="16"/>
      <c r="CE82" s="16" t="s">
        <v>119</v>
      </c>
      <c r="CF82" s="16" t="s">
        <v>3190</v>
      </c>
      <c r="CG82" s="16" t="s">
        <v>3810</v>
      </c>
      <c r="CH82" s="16" t="s">
        <v>3811</v>
      </c>
      <c r="CI82" s="16" t="s">
        <v>3813</v>
      </c>
      <c r="CJ82" s="16" t="s">
        <v>3814</v>
      </c>
      <c r="CK82" s="16" t="s">
        <v>3809</v>
      </c>
      <c r="CL82" s="16" t="s">
        <v>3253</v>
      </c>
      <c r="CM82" s="16" t="s">
        <v>3438</v>
      </c>
      <c r="CN82" s="16" t="s">
        <v>3815</v>
      </c>
      <c r="CR82" s="19"/>
      <c r="CV82" s="16"/>
      <c r="CY82" s="16"/>
      <c r="CZ82" s="16"/>
      <c r="DA82" s="16"/>
      <c r="DC82" s="16"/>
      <c r="DH82" s="16"/>
    </row>
    <row r="83" spans="1:112" x14ac:dyDescent="0.35">
      <c r="A83" s="16" t="s">
        <v>1183</v>
      </c>
      <c r="C83" t="s">
        <v>3817</v>
      </c>
      <c r="D83" s="32"/>
      <c r="E83"/>
      <c r="F83" s="16" t="s">
        <v>5861</v>
      </c>
      <c r="G83" s="16"/>
      <c r="K83" s="16"/>
      <c r="L83" s="16"/>
      <c r="M83" s="16"/>
      <c r="N83" s="16"/>
      <c r="O83" s="16" t="s">
        <v>5840</v>
      </c>
      <c r="P83" s="16"/>
      <c r="Q83" s="16"/>
      <c r="R83" s="16"/>
      <c r="S83" s="16"/>
      <c r="T83" s="16"/>
      <c r="U83" s="16"/>
      <c r="V83" s="16"/>
      <c r="AK83" s="16"/>
      <c r="AX83" s="30"/>
      <c r="BB83" s="26"/>
      <c r="BG83" s="16"/>
      <c r="BH83" s="16"/>
      <c r="BO83" s="16" t="s">
        <v>3818</v>
      </c>
      <c r="BP83" s="16" t="s">
        <v>3819</v>
      </c>
      <c r="BQ83" s="16" t="s">
        <v>3820</v>
      </c>
      <c r="BR83" s="16"/>
      <c r="CA83" s="16"/>
      <c r="CE83" s="16" t="s">
        <v>119</v>
      </c>
      <c r="CF83" s="16" t="s">
        <v>3190</v>
      </c>
      <c r="CG83" s="16" t="s">
        <v>3818</v>
      </c>
      <c r="CH83" s="16" t="s">
        <v>3819</v>
      </c>
      <c r="CI83" s="16" t="s">
        <v>6152</v>
      </c>
      <c r="CJ83" s="16" t="s">
        <v>3821</v>
      </c>
      <c r="CK83" s="16" t="s">
        <v>3817</v>
      </c>
      <c r="CL83" s="16" t="s">
        <v>3357</v>
      </c>
      <c r="CM83" s="16" t="s">
        <v>3822</v>
      </c>
      <c r="CN83" s="16" t="s">
        <v>3343</v>
      </c>
      <c r="CR83" s="19"/>
      <c r="CV83" s="16"/>
      <c r="CY83" s="16"/>
      <c r="CZ83" s="16"/>
      <c r="DA83" s="16"/>
      <c r="DC83" s="16"/>
      <c r="DH83" s="16"/>
    </row>
    <row r="84" spans="1:112" x14ac:dyDescent="0.35">
      <c r="A84" s="16" t="s">
        <v>1183</v>
      </c>
      <c r="C84" t="s">
        <v>3823</v>
      </c>
      <c r="D84" s="32"/>
      <c r="E84"/>
      <c r="F84" s="16" t="s">
        <v>5861</v>
      </c>
      <c r="G84" s="16"/>
      <c r="K84" s="16"/>
      <c r="L84" s="16"/>
      <c r="M84" s="16"/>
      <c r="N84" s="16"/>
      <c r="O84" s="16" t="s">
        <v>5840</v>
      </c>
      <c r="P84" s="16"/>
      <c r="Q84" s="16"/>
      <c r="R84" s="16"/>
      <c r="S84" s="16"/>
      <c r="T84" s="16"/>
      <c r="U84" s="16"/>
      <c r="V84" s="16"/>
      <c r="AK84" s="16"/>
      <c r="AX84" s="30"/>
      <c r="BB84" s="26"/>
      <c r="BG84" s="16"/>
      <c r="BH84" s="16"/>
      <c r="BO84" s="16" t="s">
        <v>3824</v>
      </c>
      <c r="BP84" s="16" t="s">
        <v>3825</v>
      </c>
      <c r="BQ84" s="16" t="s">
        <v>3826</v>
      </c>
      <c r="BR84" s="16"/>
      <c r="CA84" s="16"/>
      <c r="CE84" s="16" t="s">
        <v>119</v>
      </c>
      <c r="CF84" s="16" t="s">
        <v>3190</v>
      </c>
      <c r="CG84" s="16" t="s">
        <v>3824</v>
      </c>
      <c r="CH84" s="16" t="s">
        <v>3825</v>
      </c>
      <c r="CI84" s="16" t="s">
        <v>3827</v>
      </c>
      <c r="CJ84" s="16" t="s">
        <v>3828</v>
      </c>
      <c r="CK84" s="16" t="s">
        <v>3823</v>
      </c>
      <c r="CL84" s="16" t="s">
        <v>3244</v>
      </c>
      <c r="CM84" s="16" t="s">
        <v>3829</v>
      </c>
      <c r="CN84" s="16" t="s">
        <v>3328</v>
      </c>
      <c r="CR84" s="19"/>
      <c r="CV84" s="16"/>
      <c r="CY84" s="16"/>
      <c r="CZ84" s="16"/>
      <c r="DA84" s="16"/>
      <c r="DC84" s="16"/>
      <c r="DH84" s="16"/>
    </row>
    <row r="85" spans="1:112" x14ac:dyDescent="0.35">
      <c r="A85" s="16" t="s">
        <v>1183</v>
      </c>
      <c r="C85" t="s">
        <v>3830</v>
      </c>
      <c r="D85" s="32"/>
      <c r="E85"/>
      <c r="F85" s="16" t="s">
        <v>5861</v>
      </c>
      <c r="G85" s="16"/>
      <c r="K85" s="16"/>
      <c r="L85" s="16"/>
      <c r="M85" s="16"/>
      <c r="N85" s="16"/>
      <c r="O85" s="16" t="s">
        <v>5840</v>
      </c>
      <c r="P85" s="16"/>
      <c r="Q85" s="16"/>
      <c r="R85" s="16"/>
      <c r="S85" s="16"/>
      <c r="T85" s="16"/>
      <c r="U85" s="16"/>
      <c r="V85" s="16"/>
      <c r="AK85" s="16"/>
      <c r="AX85" s="30"/>
      <c r="BB85" s="26"/>
      <c r="BG85" s="16"/>
      <c r="BH85" s="16"/>
      <c r="BO85" s="16" t="s">
        <v>3831</v>
      </c>
      <c r="BP85" s="16" t="s">
        <v>3832</v>
      </c>
      <c r="BQ85" s="16" t="s">
        <v>3833</v>
      </c>
      <c r="BR85" s="16"/>
      <c r="CA85" s="16"/>
      <c r="CE85" s="16" t="s">
        <v>119</v>
      </c>
      <c r="CF85" s="16" t="s">
        <v>3190</v>
      </c>
      <c r="CG85" s="16" t="s">
        <v>3831</v>
      </c>
      <c r="CH85" s="16" t="s">
        <v>3832</v>
      </c>
      <c r="CI85" s="16" t="s">
        <v>3834</v>
      </c>
      <c r="CJ85" s="16" t="s">
        <v>3835</v>
      </c>
      <c r="CK85" s="16" t="s">
        <v>3830</v>
      </c>
      <c r="CL85" s="16" t="s">
        <v>3357</v>
      </c>
      <c r="CM85" s="16" t="s">
        <v>3364</v>
      </c>
      <c r="CN85" s="16" t="s">
        <v>3836</v>
      </c>
      <c r="CR85" s="19"/>
      <c r="CV85" s="16"/>
      <c r="CY85" s="16"/>
      <c r="CZ85" s="16"/>
      <c r="DA85" s="16"/>
      <c r="DC85" s="16"/>
      <c r="DH85" s="16"/>
    </row>
    <row r="86" spans="1:112" x14ac:dyDescent="0.35">
      <c r="A86" s="16" t="s">
        <v>1183</v>
      </c>
      <c r="C86" t="s">
        <v>3837</v>
      </c>
      <c r="D86" s="32"/>
      <c r="E86"/>
      <c r="F86" s="16" t="s">
        <v>5861</v>
      </c>
      <c r="G86" s="16"/>
      <c r="K86" s="16"/>
      <c r="L86" s="16"/>
      <c r="M86" s="16"/>
      <c r="N86" s="16"/>
      <c r="O86" s="16" t="s">
        <v>5840</v>
      </c>
      <c r="P86" s="16"/>
      <c r="Q86" s="16"/>
      <c r="R86" s="16"/>
      <c r="S86" s="16"/>
      <c r="T86" s="16"/>
      <c r="U86" s="16"/>
      <c r="V86" s="16"/>
      <c r="AK86" s="16"/>
      <c r="AX86" s="30"/>
      <c r="BB86" s="26"/>
      <c r="BG86" s="16"/>
      <c r="BH86" s="16"/>
      <c r="BO86" s="16" t="s">
        <v>3838</v>
      </c>
      <c r="BP86" s="16" t="s">
        <v>3839</v>
      </c>
      <c r="BQ86" s="16" t="s">
        <v>3840</v>
      </c>
      <c r="BR86" s="16"/>
      <c r="CA86" s="16"/>
      <c r="CE86" s="16" t="s">
        <v>119</v>
      </c>
      <c r="CF86" s="16" t="s">
        <v>3190</v>
      </c>
      <c r="CG86" s="16" t="s">
        <v>3838</v>
      </c>
      <c r="CH86" s="16" t="s">
        <v>3839</v>
      </c>
      <c r="CI86" s="16" t="s">
        <v>3841</v>
      </c>
      <c r="CJ86" s="16" t="s">
        <v>3842</v>
      </c>
      <c r="CK86" s="16" t="s">
        <v>3837</v>
      </c>
      <c r="CL86" s="16" t="s">
        <v>3607</v>
      </c>
      <c r="CM86" s="16" t="s">
        <v>3754</v>
      </c>
      <c r="CN86" s="16" t="s">
        <v>3518</v>
      </c>
      <c r="CR86" s="19"/>
      <c r="CV86" s="16"/>
      <c r="CY86" s="16"/>
      <c r="CZ86" s="16"/>
      <c r="DA86" s="16"/>
      <c r="DC86" s="16"/>
      <c r="DH86" s="16"/>
    </row>
    <row r="87" spans="1:112" x14ac:dyDescent="0.35">
      <c r="A87" s="16" t="s">
        <v>1183</v>
      </c>
      <c r="C87" t="s">
        <v>3843</v>
      </c>
      <c r="D87" s="32"/>
      <c r="E87"/>
      <c r="F87" s="16" t="s">
        <v>5861</v>
      </c>
      <c r="G87" s="16"/>
      <c r="K87" s="16"/>
      <c r="L87" s="16"/>
      <c r="M87" s="16"/>
      <c r="N87" s="16"/>
      <c r="O87" s="16" t="s">
        <v>5840</v>
      </c>
      <c r="P87" s="16"/>
      <c r="Q87" s="16"/>
      <c r="R87" s="16"/>
      <c r="S87" s="16"/>
      <c r="T87" s="16"/>
      <c r="U87" s="16"/>
      <c r="V87" s="16"/>
      <c r="AK87" s="16"/>
      <c r="AX87" s="30"/>
      <c r="BB87" s="26"/>
      <c r="BG87" s="16"/>
      <c r="BH87" s="16"/>
      <c r="BO87" s="16" t="s">
        <v>3844</v>
      </c>
      <c r="BP87" s="16" t="s">
        <v>3845</v>
      </c>
      <c r="BQ87" s="16" t="s">
        <v>3846</v>
      </c>
      <c r="BR87" s="16"/>
      <c r="CA87" s="16"/>
      <c r="CE87" s="16" t="s">
        <v>119</v>
      </c>
      <c r="CF87" s="16" t="s">
        <v>3190</v>
      </c>
      <c r="CG87" s="16" t="s">
        <v>3844</v>
      </c>
      <c r="CH87" s="16" t="s">
        <v>3845</v>
      </c>
      <c r="CI87" s="16" t="s">
        <v>3847</v>
      </c>
      <c r="CJ87" s="16" t="s">
        <v>3848</v>
      </c>
      <c r="CK87" s="16" t="s">
        <v>3843</v>
      </c>
      <c r="CL87" s="16" t="s">
        <v>3753</v>
      </c>
      <c r="CM87" s="16" t="s">
        <v>3849</v>
      </c>
      <c r="CN87" s="16" t="s">
        <v>3850</v>
      </c>
      <c r="CR87" s="19"/>
      <c r="CV87" s="16"/>
      <c r="CY87" s="16"/>
      <c r="CZ87" s="16"/>
      <c r="DA87" s="16"/>
      <c r="DC87" s="16"/>
      <c r="DH87" s="16"/>
    </row>
    <row r="88" spans="1:112" x14ac:dyDescent="0.35">
      <c r="A88" s="16" t="s">
        <v>1183</v>
      </c>
      <c r="C88" t="s">
        <v>3851</v>
      </c>
      <c r="D88" s="32"/>
      <c r="E88"/>
      <c r="F88" s="16" t="s">
        <v>5861</v>
      </c>
      <c r="G88" s="16"/>
      <c r="K88" s="16"/>
      <c r="L88" s="16"/>
      <c r="M88" s="16"/>
      <c r="N88" s="16"/>
      <c r="O88" s="16" t="s">
        <v>5840</v>
      </c>
      <c r="P88" s="16"/>
      <c r="Q88" s="16"/>
      <c r="R88" s="16"/>
      <c r="S88" s="16"/>
      <c r="T88" s="16"/>
      <c r="U88" s="16"/>
      <c r="V88" s="16"/>
      <c r="AK88" s="16"/>
      <c r="AX88" s="30"/>
      <c r="BB88" s="26"/>
      <c r="BG88" s="16"/>
      <c r="BH88" s="16"/>
      <c r="BO88" s="16" t="s">
        <v>3852</v>
      </c>
      <c r="BP88" s="16" t="s">
        <v>3853</v>
      </c>
      <c r="BQ88" s="16" t="s">
        <v>3854</v>
      </c>
      <c r="BR88" s="16"/>
      <c r="CA88" s="16"/>
      <c r="CE88" s="16" t="s">
        <v>119</v>
      </c>
      <c r="CF88" s="16" t="s">
        <v>3190</v>
      </c>
      <c r="CG88" s="16" t="s">
        <v>3852</v>
      </c>
      <c r="CH88" s="16" t="s">
        <v>3853</v>
      </c>
      <c r="CI88" s="16" t="s">
        <v>3855</v>
      </c>
      <c r="CJ88" s="16" t="s">
        <v>3856</v>
      </c>
      <c r="CK88" s="16" t="s">
        <v>3851</v>
      </c>
      <c r="CL88" s="16" t="s">
        <v>3739</v>
      </c>
      <c r="CM88" s="16" t="s">
        <v>3373</v>
      </c>
      <c r="CN88" s="16" t="s">
        <v>3313</v>
      </c>
      <c r="CR88" s="19"/>
      <c r="CV88" s="16"/>
      <c r="CY88" s="16"/>
      <c r="CZ88" s="16"/>
      <c r="DA88" s="16"/>
      <c r="DC88" s="16"/>
      <c r="DH88" s="16"/>
    </row>
    <row r="89" spans="1:112" x14ac:dyDescent="0.35">
      <c r="A89" s="16" t="s">
        <v>1183</v>
      </c>
      <c r="C89" t="s">
        <v>3857</v>
      </c>
      <c r="D89" s="32"/>
      <c r="E89"/>
      <c r="F89" s="16" t="s">
        <v>5861</v>
      </c>
      <c r="G89" s="16"/>
      <c r="K89" s="16"/>
      <c r="L89" s="16"/>
      <c r="M89" s="16"/>
      <c r="N89" s="16"/>
      <c r="O89" s="16" t="s">
        <v>5840</v>
      </c>
      <c r="P89" s="16"/>
      <c r="Q89" s="16"/>
      <c r="R89" s="16"/>
      <c r="S89" s="16"/>
      <c r="T89" s="16"/>
      <c r="U89" s="16"/>
      <c r="V89" s="16"/>
      <c r="AK89" s="16"/>
      <c r="AX89" s="30"/>
      <c r="BB89" s="26"/>
      <c r="BG89" s="16"/>
      <c r="BH89" s="16"/>
      <c r="BO89" s="16" t="s">
        <v>3858</v>
      </c>
      <c r="BP89" s="16" t="s">
        <v>3859</v>
      </c>
      <c r="BQ89" s="16" t="s">
        <v>3860</v>
      </c>
      <c r="BR89" s="16"/>
      <c r="CA89" s="16"/>
      <c r="CE89" s="16" t="s">
        <v>119</v>
      </c>
      <c r="CF89" s="16" t="s">
        <v>3190</v>
      </c>
      <c r="CG89" s="16" t="s">
        <v>3858</v>
      </c>
      <c r="CH89" s="16" t="s">
        <v>3859</v>
      </c>
      <c r="CI89" s="16" t="s">
        <v>3861</v>
      </c>
      <c r="CJ89" s="16" t="s">
        <v>3862</v>
      </c>
      <c r="CK89" s="16" t="s">
        <v>3857</v>
      </c>
      <c r="CL89" s="16" t="s">
        <v>3201</v>
      </c>
      <c r="CM89" s="16" t="s">
        <v>3397</v>
      </c>
      <c r="CN89" s="16" t="s">
        <v>3863</v>
      </c>
      <c r="CR89" s="19"/>
      <c r="CV89" s="16"/>
      <c r="CY89" s="16"/>
      <c r="CZ89" s="16"/>
      <c r="DA89" s="16"/>
      <c r="DC89" s="16"/>
      <c r="DH89" s="16"/>
    </row>
    <row r="90" spans="1:112" x14ac:dyDescent="0.35">
      <c r="A90" s="16" t="s">
        <v>1183</v>
      </c>
      <c r="C90" t="s">
        <v>3864</v>
      </c>
      <c r="D90" s="32"/>
      <c r="E90"/>
      <c r="F90" s="16" t="s">
        <v>5861</v>
      </c>
      <c r="G90" s="16"/>
      <c r="K90" s="16"/>
      <c r="L90" s="16"/>
      <c r="M90" s="16"/>
      <c r="N90" s="16"/>
      <c r="O90" s="16" t="s">
        <v>5840</v>
      </c>
      <c r="P90" s="16"/>
      <c r="Q90" s="16"/>
      <c r="R90" s="16"/>
      <c r="S90" s="16"/>
      <c r="T90" s="16"/>
      <c r="U90" s="16"/>
      <c r="V90" s="16"/>
      <c r="AK90" s="16"/>
      <c r="AX90" s="30"/>
      <c r="BB90" s="26"/>
      <c r="BG90" s="16"/>
      <c r="BH90" s="16"/>
      <c r="BO90" s="16" t="s">
        <v>3865</v>
      </c>
      <c r="BP90" s="16" t="s">
        <v>3866</v>
      </c>
      <c r="BQ90" s="16" t="s">
        <v>3867</v>
      </c>
      <c r="BR90" s="16"/>
      <c r="CA90" s="16"/>
      <c r="CE90" s="16" t="s">
        <v>119</v>
      </c>
      <c r="CF90" s="16" t="s">
        <v>3190</v>
      </c>
      <c r="CG90" s="16" t="s">
        <v>3865</v>
      </c>
      <c r="CH90" s="16" t="s">
        <v>3866</v>
      </c>
      <c r="CI90" s="16" t="s">
        <v>3868</v>
      </c>
      <c r="CJ90" s="16" t="s">
        <v>3869</v>
      </c>
      <c r="CK90" s="16" t="s">
        <v>3864</v>
      </c>
      <c r="CL90" s="16" t="s">
        <v>3244</v>
      </c>
      <c r="CM90" s="16" t="s">
        <v>3202</v>
      </c>
      <c r="CN90" s="16" t="s">
        <v>3870</v>
      </c>
      <c r="CR90" s="19"/>
      <c r="CV90" s="16"/>
      <c r="CY90" s="16"/>
      <c r="CZ90" s="16"/>
      <c r="DA90" s="16"/>
      <c r="DC90" s="16"/>
      <c r="DH90" s="16"/>
    </row>
    <row r="91" spans="1:112" x14ac:dyDescent="0.35">
      <c r="A91" s="16" t="s">
        <v>1183</v>
      </c>
      <c r="C91" t="s">
        <v>3871</v>
      </c>
      <c r="D91" s="32"/>
      <c r="E91"/>
      <c r="F91" s="16" t="s">
        <v>5861</v>
      </c>
      <c r="G91" s="16"/>
      <c r="K91" s="16"/>
      <c r="L91" s="16"/>
      <c r="M91" s="16"/>
      <c r="N91" s="16"/>
      <c r="O91" s="16" t="s">
        <v>5840</v>
      </c>
      <c r="P91" s="16"/>
      <c r="Q91" s="16"/>
      <c r="R91" s="16"/>
      <c r="S91" s="16"/>
      <c r="T91" s="16"/>
      <c r="U91" s="16"/>
      <c r="V91" s="16"/>
      <c r="AK91" s="16"/>
      <c r="AX91" s="30"/>
      <c r="BB91" s="26"/>
      <c r="BG91" s="16"/>
      <c r="BH91" s="16"/>
      <c r="BO91" s="16" t="s">
        <v>3872</v>
      </c>
      <c r="BP91" s="16" t="s">
        <v>3873</v>
      </c>
      <c r="BQ91" s="16" t="s">
        <v>3874</v>
      </c>
      <c r="BR91" s="16"/>
      <c r="CA91" s="16"/>
      <c r="CE91" s="16" t="s">
        <v>119</v>
      </c>
      <c r="CF91" s="16" t="s">
        <v>3190</v>
      </c>
      <c r="CG91" s="16" t="s">
        <v>3872</v>
      </c>
      <c r="CH91" s="16" t="s">
        <v>3873</v>
      </c>
      <c r="CI91" s="16" t="s">
        <v>3875</v>
      </c>
      <c r="CJ91" s="16" t="s">
        <v>3876</v>
      </c>
      <c r="CK91" s="16" t="s">
        <v>3871</v>
      </c>
      <c r="CL91" s="16" t="s">
        <v>3486</v>
      </c>
      <c r="CM91" s="16" t="s">
        <v>3877</v>
      </c>
      <c r="CN91" s="16" t="s">
        <v>3878</v>
      </c>
      <c r="CR91" s="19"/>
      <c r="CV91" s="16"/>
      <c r="CY91" s="16"/>
      <c r="CZ91" s="16"/>
      <c r="DA91" s="16"/>
      <c r="DC91" s="16"/>
      <c r="DH91" s="16"/>
    </row>
    <row r="92" spans="1:112" x14ac:dyDescent="0.35">
      <c r="A92" s="16" t="s">
        <v>1183</v>
      </c>
      <c r="C92" t="s">
        <v>3879</v>
      </c>
      <c r="D92" s="32"/>
      <c r="E92"/>
      <c r="F92" s="16" t="s">
        <v>5861</v>
      </c>
      <c r="G92" s="16"/>
      <c r="K92" s="16"/>
      <c r="L92" s="16"/>
      <c r="M92" s="16"/>
      <c r="N92" s="16"/>
      <c r="O92" s="16" t="s">
        <v>5840</v>
      </c>
      <c r="P92" s="16"/>
      <c r="Q92" s="16"/>
      <c r="R92" s="16"/>
      <c r="S92" s="16"/>
      <c r="T92" s="16"/>
      <c r="U92" s="16"/>
      <c r="V92" s="16"/>
      <c r="AK92" s="16"/>
      <c r="AX92" s="30"/>
      <c r="BB92" s="26"/>
      <c r="BG92" s="16"/>
      <c r="BH92" s="16"/>
      <c r="BO92" s="16" t="s">
        <v>3880</v>
      </c>
      <c r="BP92" s="16" t="s">
        <v>3881</v>
      </c>
      <c r="BQ92" s="16" t="s">
        <v>3882</v>
      </c>
      <c r="BR92" s="16"/>
      <c r="CA92" s="16"/>
      <c r="CE92" s="16" t="s">
        <v>119</v>
      </c>
      <c r="CF92" s="16" t="s">
        <v>3190</v>
      </c>
      <c r="CG92" s="16" t="s">
        <v>3880</v>
      </c>
      <c r="CH92" s="16" t="s">
        <v>3881</v>
      </c>
      <c r="CI92" s="16" t="s">
        <v>3883</v>
      </c>
      <c r="CJ92" s="16" t="s">
        <v>3884</v>
      </c>
      <c r="CK92" s="16" t="s">
        <v>3879</v>
      </c>
      <c r="CL92" s="16" t="s">
        <v>3494</v>
      </c>
      <c r="CM92" s="16" t="s">
        <v>3885</v>
      </c>
      <c r="CN92" s="16" t="s">
        <v>3886</v>
      </c>
      <c r="CR92" s="19"/>
      <c r="CV92" s="16"/>
      <c r="CY92" s="16"/>
      <c r="CZ92" s="16"/>
      <c r="DA92" s="16"/>
      <c r="DC92" s="16"/>
      <c r="DH92" s="16"/>
    </row>
    <row r="93" spans="1:112" x14ac:dyDescent="0.35">
      <c r="A93" s="16" t="s">
        <v>1183</v>
      </c>
      <c r="C93" t="s">
        <v>3887</v>
      </c>
      <c r="D93" s="32"/>
      <c r="E93"/>
      <c r="F93" s="16" t="s">
        <v>5861</v>
      </c>
      <c r="G93" s="16"/>
      <c r="K93" s="16"/>
      <c r="L93" s="16"/>
      <c r="M93" s="16"/>
      <c r="N93" s="16"/>
      <c r="O93" s="16" t="s">
        <v>5840</v>
      </c>
      <c r="P93" s="16"/>
      <c r="Q93" s="16"/>
      <c r="R93" s="16"/>
      <c r="S93" s="16"/>
      <c r="T93" s="16"/>
      <c r="U93" s="16"/>
      <c r="V93" s="16"/>
      <c r="AK93" s="16"/>
      <c r="AX93" s="30"/>
      <c r="BB93" s="26"/>
      <c r="BG93" s="16"/>
      <c r="BH93" s="16"/>
      <c r="BO93" s="16" t="s">
        <v>3888</v>
      </c>
      <c r="BP93" s="16" t="s">
        <v>3889</v>
      </c>
      <c r="BQ93" s="16" t="s">
        <v>3890</v>
      </c>
      <c r="BR93" s="16"/>
      <c r="CA93" s="16"/>
      <c r="CE93" s="16" t="s">
        <v>119</v>
      </c>
      <c r="CF93" s="16" t="s">
        <v>3190</v>
      </c>
      <c r="CG93" s="16" t="s">
        <v>3888</v>
      </c>
      <c r="CH93" s="16" t="s">
        <v>3889</v>
      </c>
      <c r="CI93" s="16" t="s">
        <v>3891</v>
      </c>
      <c r="CJ93" s="16" t="s">
        <v>3892</v>
      </c>
      <c r="CK93" s="16" t="s">
        <v>3887</v>
      </c>
      <c r="CL93" s="16" t="s">
        <v>3893</v>
      </c>
      <c r="CM93" s="16" t="s">
        <v>3894</v>
      </c>
      <c r="CN93" s="16" t="s">
        <v>3246</v>
      </c>
      <c r="CR93" s="19"/>
      <c r="CV93" s="16"/>
      <c r="CY93" s="16"/>
      <c r="CZ93" s="16"/>
      <c r="DA93" s="16"/>
      <c r="DC93" s="16"/>
      <c r="DH93" s="16"/>
    </row>
    <row r="94" spans="1:112" x14ac:dyDescent="0.35">
      <c r="A94" s="16" t="s">
        <v>1183</v>
      </c>
      <c r="C94" t="s">
        <v>3895</v>
      </c>
      <c r="D94" s="32"/>
      <c r="E94"/>
      <c r="F94" s="16" t="s">
        <v>5861</v>
      </c>
      <c r="G94" s="16"/>
      <c r="K94" s="16"/>
      <c r="L94" s="16"/>
      <c r="M94" s="16"/>
      <c r="N94" s="16"/>
      <c r="O94" s="16" t="s">
        <v>5840</v>
      </c>
      <c r="P94" s="16"/>
      <c r="Q94" s="16"/>
      <c r="R94" s="16"/>
      <c r="S94" s="16"/>
      <c r="T94" s="16"/>
      <c r="U94" s="16"/>
      <c r="V94" s="16"/>
      <c r="AK94" s="16"/>
      <c r="AX94" s="30"/>
      <c r="BB94" s="26"/>
      <c r="BG94" s="16"/>
      <c r="BH94" s="16"/>
      <c r="BO94" s="16" t="s">
        <v>3896</v>
      </c>
      <c r="BP94" s="16" t="s">
        <v>3897</v>
      </c>
      <c r="BQ94" s="16" t="s">
        <v>3898</v>
      </c>
      <c r="BR94" s="16"/>
      <c r="CA94" s="16"/>
      <c r="CE94" s="16" t="s">
        <v>119</v>
      </c>
      <c r="CF94" s="16" t="s">
        <v>3190</v>
      </c>
      <c r="CG94" s="16" t="s">
        <v>3896</v>
      </c>
      <c r="CH94" s="16" t="s">
        <v>3897</v>
      </c>
      <c r="CI94" s="16" t="s">
        <v>3899</v>
      </c>
      <c r="CJ94" s="16" t="s">
        <v>3900</v>
      </c>
      <c r="CK94" s="16" t="s">
        <v>3895</v>
      </c>
      <c r="CL94" s="16" t="s">
        <v>3372</v>
      </c>
      <c r="CM94" s="16" t="s">
        <v>3901</v>
      </c>
      <c r="CN94" s="16" t="s">
        <v>3279</v>
      </c>
      <c r="CR94" s="19"/>
      <c r="CV94" s="16"/>
      <c r="CY94" s="16"/>
      <c r="CZ94" s="16"/>
      <c r="DA94" s="16"/>
      <c r="DC94" s="16"/>
      <c r="DH94" s="16"/>
    </row>
    <row r="95" spans="1:112" x14ac:dyDescent="0.35">
      <c r="A95" s="16" t="s">
        <v>1183</v>
      </c>
      <c r="C95" t="s">
        <v>3902</v>
      </c>
      <c r="D95" s="32"/>
      <c r="E95"/>
      <c r="F95" s="16" t="s">
        <v>5861</v>
      </c>
      <c r="G95" s="16"/>
      <c r="K95" s="16"/>
      <c r="L95" s="16"/>
      <c r="M95" s="16"/>
      <c r="N95" s="16"/>
      <c r="O95" s="16" t="s">
        <v>5840</v>
      </c>
      <c r="P95" s="16"/>
      <c r="Q95" s="16"/>
      <c r="R95" s="16"/>
      <c r="S95" s="16"/>
      <c r="T95" s="16"/>
      <c r="U95" s="16"/>
      <c r="V95" s="16"/>
      <c r="AK95" s="16"/>
      <c r="AX95" s="30"/>
      <c r="BB95" s="26"/>
      <c r="BG95" s="16"/>
      <c r="BH95" s="16"/>
      <c r="BO95" s="16" t="s">
        <v>3903</v>
      </c>
      <c r="BP95" s="16" t="s">
        <v>3904</v>
      </c>
      <c r="BQ95" s="16" t="s">
        <v>3905</v>
      </c>
      <c r="BR95" s="16"/>
      <c r="CA95" s="16"/>
      <c r="CE95" s="16" t="s">
        <v>119</v>
      </c>
      <c r="CF95" s="16" t="s">
        <v>3190</v>
      </c>
      <c r="CG95" s="16" t="s">
        <v>3903</v>
      </c>
      <c r="CH95" s="16" t="s">
        <v>3904</v>
      </c>
      <c r="CI95" s="16" t="s">
        <v>6153</v>
      </c>
      <c r="CJ95" s="16" t="s">
        <v>3906</v>
      </c>
      <c r="CK95" s="16" t="s">
        <v>3902</v>
      </c>
      <c r="CL95" s="16" t="s">
        <v>3561</v>
      </c>
      <c r="CM95" s="16" t="s">
        <v>3278</v>
      </c>
      <c r="CN95" s="16" t="s">
        <v>3381</v>
      </c>
      <c r="CR95" s="19"/>
      <c r="CV95" s="16"/>
      <c r="CY95" s="16"/>
      <c r="CZ95" s="16"/>
      <c r="DA95" s="16"/>
      <c r="DC95" s="16"/>
      <c r="DH95" s="16"/>
    </row>
    <row r="96" spans="1:112" x14ac:dyDescent="0.35">
      <c r="A96" s="16" t="s">
        <v>1183</v>
      </c>
      <c r="C96" t="s">
        <v>3907</v>
      </c>
      <c r="D96" s="32"/>
      <c r="E96"/>
      <c r="F96" s="16" t="s">
        <v>5861</v>
      </c>
      <c r="G96" s="16"/>
      <c r="K96" s="16"/>
      <c r="L96" s="16"/>
      <c r="M96" s="16"/>
      <c r="N96" s="16"/>
      <c r="O96" s="16" t="s">
        <v>5840</v>
      </c>
      <c r="P96" s="16"/>
      <c r="Q96" s="16"/>
      <c r="R96" s="16"/>
      <c r="S96" s="16"/>
      <c r="T96" s="16"/>
      <c r="U96" s="16"/>
      <c r="V96" s="16"/>
      <c r="AK96" s="16"/>
      <c r="AX96" s="30"/>
      <c r="BB96" s="26"/>
      <c r="BG96" s="16"/>
      <c r="BH96" s="16"/>
      <c r="BO96" s="16" t="s">
        <v>3908</v>
      </c>
      <c r="BP96" s="16" t="s">
        <v>3909</v>
      </c>
      <c r="BQ96" s="16" t="s">
        <v>3910</v>
      </c>
      <c r="BR96" s="16"/>
      <c r="CA96" s="16"/>
      <c r="CE96" s="16" t="s">
        <v>119</v>
      </c>
      <c r="CF96" s="16" t="s">
        <v>3190</v>
      </c>
      <c r="CG96" s="16" t="s">
        <v>3908</v>
      </c>
      <c r="CH96" s="16" t="s">
        <v>3909</v>
      </c>
      <c r="CI96" s="16" t="s">
        <v>3911</v>
      </c>
      <c r="CJ96" s="16" t="s">
        <v>3912</v>
      </c>
      <c r="CK96" s="16" t="s">
        <v>3907</v>
      </c>
      <c r="CL96" s="16" t="s">
        <v>3412</v>
      </c>
      <c r="CM96" s="16" t="s">
        <v>3913</v>
      </c>
      <c r="CN96" s="16" t="s">
        <v>3430</v>
      </c>
      <c r="CR96" s="19"/>
      <c r="CV96" s="16"/>
      <c r="CY96" s="16"/>
      <c r="CZ96" s="16"/>
      <c r="DA96" s="16"/>
      <c r="DC96" s="16"/>
      <c r="DH96" s="16"/>
    </row>
    <row r="97" spans="1:112" x14ac:dyDescent="0.35">
      <c r="A97" s="16" t="s">
        <v>1183</v>
      </c>
      <c r="C97" t="s">
        <v>3914</v>
      </c>
      <c r="D97" s="32"/>
      <c r="E97"/>
      <c r="F97" s="16" t="s">
        <v>5861</v>
      </c>
      <c r="G97" s="16"/>
      <c r="K97" s="16"/>
      <c r="L97" s="16"/>
      <c r="M97" s="16"/>
      <c r="N97" s="16"/>
      <c r="O97" s="16" t="s">
        <v>5840</v>
      </c>
      <c r="P97" s="16"/>
      <c r="Q97" s="16"/>
      <c r="R97" s="16"/>
      <c r="S97" s="16"/>
      <c r="T97" s="16"/>
      <c r="U97" s="16"/>
      <c r="V97" s="16"/>
      <c r="AK97" s="16"/>
      <c r="AX97" s="30"/>
      <c r="BB97" s="26"/>
      <c r="BG97" s="16"/>
      <c r="BH97" s="16"/>
      <c r="BO97" s="16" t="s">
        <v>3915</v>
      </c>
      <c r="BP97" s="16" t="s">
        <v>3916</v>
      </c>
      <c r="BQ97" s="16" t="s">
        <v>3917</v>
      </c>
      <c r="BR97" s="16"/>
      <c r="CA97" s="16"/>
      <c r="CE97" s="16" t="s">
        <v>119</v>
      </c>
      <c r="CF97" s="16" t="s">
        <v>3190</v>
      </c>
      <c r="CG97" s="16" t="s">
        <v>3915</v>
      </c>
      <c r="CH97" s="16" t="s">
        <v>3916</v>
      </c>
      <c r="CI97" s="16" t="s">
        <v>3918</v>
      </c>
      <c r="CJ97" s="16" t="s">
        <v>3919</v>
      </c>
      <c r="CK97" s="16" t="s">
        <v>3914</v>
      </c>
      <c r="CL97" s="16" t="s">
        <v>3920</v>
      </c>
      <c r="CM97" s="16" t="s">
        <v>3562</v>
      </c>
      <c r="CN97" s="16" t="s">
        <v>3921</v>
      </c>
      <c r="CR97" s="19"/>
      <c r="CV97" s="16"/>
      <c r="CY97" s="16"/>
      <c r="CZ97" s="16"/>
      <c r="DA97" s="16"/>
      <c r="DC97" s="16"/>
      <c r="DH97" s="16"/>
    </row>
    <row r="98" spans="1:112" x14ac:dyDescent="0.35">
      <c r="A98" s="16" t="s">
        <v>1183</v>
      </c>
      <c r="C98" t="s">
        <v>3922</v>
      </c>
      <c r="D98" s="32"/>
      <c r="E98"/>
      <c r="F98" s="16" t="s">
        <v>5861</v>
      </c>
      <c r="G98" s="16"/>
      <c r="K98" s="16"/>
      <c r="L98" s="16"/>
      <c r="M98" s="16"/>
      <c r="N98" s="16"/>
      <c r="O98" s="16" t="s">
        <v>5840</v>
      </c>
      <c r="P98" s="16"/>
      <c r="Q98" s="16"/>
      <c r="R98" s="16"/>
      <c r="S98" s="16"/>
      <c r="T98" s="16"/>
      <c r="U98" s="16"/>
      <c r="V98" s="16"/>
      <c r="AK98" s="16"/>
      <c r="AX98" s="30"/>
      <c r="BB98" s="26"/>
      <c r="BG98" s="16"/>
      <c r="BH98" s="16"/>
      <c r="BO98" s="16" t="s">
        <v>3923</v>
      </c>
      <c r="BP98" s="16" t="s">
        <v>3924</v>
      </c>
      <c r="BQ98" s="16" t="s">
        <v>3925</v>
      </c>
      <c r="BR98" s="16"/>
      <c r="CA98" s="16"/>
      <c r="CE98" s="16" t="s">
        <v>119</v>
      </c>
      <c r="CF98" s="16" t="s">
        <v>3190</v>
      </c>
      <c r="CG98" s="16" t="s">
        <v>3923</v>
      </c>
      <c r="CH98" s="16" t="s">
        <v>3924</v>
      </c>
      <c r="CI98" s="16" t="s">
        <v>3926</v>
      </c>
      <c r="CJ98" s="16" t="s">
        <v>3927</v>
      </c>
      <c r="CK98" s="16" t="s">
        <v>3922</v>
      </c>
      <c r="CL98" s="16" t="s">
        <v>3486</v>
      </c>
      <c r="CM98" s="16" t="s">
        <v>3928</v>
      </c>
      <c r="CN98" s="16" t="s">
        <v>3929</v>
      </c>
      <c r="CR98" s="19"/>
      <c r="CV98" s="16"/>
      <c r="CY98" s="16"/>
      <c r="CZ98" s="16"/>
      <c r="DA98" s="16"/>
      <c r="DC98" s="16"/>
      <c r="DH98" s="16"/>
    </row>
    <row r="99" spans="1:112" x14ac:dyDescent="0.35">
      <c r="A99" s="16" t="s">
        <v>1183</v>
      </c>
      <c r="C99" t="s">
        <v>3930</v>
      </c>
      <c r="D99" s="32"/>
      <c r="E99"/>
      <c r="F99" s="16" t="s">
        <v>5861</v>
      </c>
      <c r="G99" s="16"/>
      <c r="K99" s="16"/>
      <c r="L99" s="16"/>
      <c r="M99" s="16"/>
      <c r="N99" s="16"/>
      <c r="O99" s="16" t="s">
        <v>5840</v>
      </c>
      <c r="P99" s="16"/>
      <c r="Q99" s="16"/>
      <c r="R99" s="16"/>
      <c r="S99" s="16"/>
      <c r="T99" s="16"/>
      <c r="U99" s="16"/>
      <c r="V99" s="16"/>
      <c r="AK99" s="16"/>
      <c r="AX99" s="30"/>
      <c r="BB99" s="26"/>
      <c r="BG99" s="16"/>
      <c r="BH99" s="16"/>
      <c r="BO99" s="16" t="s">
        <v>3931</v>
      </c>
      <c r="BP99" s="16" t="s">
        <v>3932</v>
      </c>
      <c r="BQ99" s="16" t="s">
        <v>3933</v>
      </c>
      <c r="BR99" s="16"/>
      <c r="CA99" s="16"/>
      <c r="CE99" s="16" t="s">
        <v>119</v>
      </c>
      <c r="CF99" s="16" t="s">
        <v>3190</v>
      </c>
      <c r="CG99" s="16" t="s">
        <v>3931</v>
      </c>
      <c r="CH99" s="16" t="s">
        <v>3932</v>
      </c>
      <c r="CI99" s="16" t="s">
        <v>3934</v>
      </c>
      <c r="CJ99" s="16" t="s">
        <v>3935</v>
      </c>
      <c r="CK99" s="16" t="s">
        <v>3930</v>
      </c>
      <c r="CL99" s="16" t="s">
        <v>3746</v>
      </c>
      <c r="CM99" s="16" t="s">
        <v>3936</v>
      </c>
      <c r="CN99" s="16" t="s">
        <v>3430</v>
      </c>
      <c r="CR99" s="19"/>
      <c r="CV99" s="16"/>
      <c r="CY99" s="16"/>
      <c r="CZ99" s="16"/>
      <c r="DA99" s="16"/>
      <c r="DC99" s="16"/>
      <c r="DH99" s="16"/>
    </row>
    <row r="100" spans="1:112" x14ac:dyDescent="0.35">
      <c r="A100" s="16" t="s">
        <v>1183</v>
      </c>
      <c r="C100" t="s">
        <v>3937</v>
      </c>
      <c r="D100" s="32"/>
      <c r="E100"/>
      <c r="F100" s="16" t="s">
        <v>5861</v>
      </c>
      <c r="G100" s="16"/>
      <c r="K100" s="16"/>
      <c r="L100" s="16"/>
      <c r="M100" s="16"/>
      <c r="N100" s="16"/>
      <c r="O100" s="16" t="s">
        <v>5840</v>
      </c>
      <c r="P100" s="16"/>
      <c r="Q100" s="16"/>
      <c r="R100" s="16"/>
      <c r="S100" s="16"/>
      <c r="T100" s="16"/>
      <c r="U100" s="16"/>
      <c r="V100" s="16"/>
      <c r="AK100" s="16"/>
      <c r="AX100" s="30"/>
      <c r="BB100" s="26"/>
      <c r="BG100" s="16"/>
      <c r="BH100" s="16"/>
      <c r="BO100" s="16" t="s">
        <v>3938</v>
      </c>
      <c r="BP100" s="16" t="s">
        <v>3939</v>
      </c>
      <c r="BQ100" s="16" t="s">
        <v>3940</v>
      </c>
      <c r="BR100" s="16"/>
      <c r="CA100" s="16"/>
      <c r="CE100" s="16" t="s">
        <v>119</v>
      </c>
      <c r="CF100" s="16" t="s">
        <v>3190</v>
      </c>
      <c r="CG100" s="16" t="s">
        <v>3938</v>
      </c>
      <c r="CH100" s="16" t="s">
        <v>3939</v>
      </c>
      <c r="CI100" s="16" t="s">
        <v>3941</v>
      </c>
      <c r="CJ100" s="16" t="s">
        <v>3942</v>
      </c>
      <c r="CK100" s="16" t="s">
        <v>3937</v>
      </c>
      <c r="CL100" s="16" t="s">
        <v>3372</v>
      </c>
      <c r="CM100" s="16" t="s">
        <v>3943</v>
      </c>
      <c r="CN100" s="16" t="s">
        <v>3246</v>
      </c>
      <c r="CR100" s="19"/>
      <c r="CV100" s="16"/>
      <c r="CY100" s="16"/>
      <c r="CZ100" s="16"/>
      <c r="DA100" s="16"/>
      <c r="DC100" s="16"/>
      <c r="DH100" s="16"/>
    </row>
    <row r="101" spans="1:112" x14ac:dyDescent="0.35">
      <c r="A101" s="16" t="s">
        <v>1183</v>
      </c>
      <c r="C101" t="s">
        <v>3944</v>
      </c>
      <c r="D101" s="32"/>
      <c r="E101"/>
      <c r="F101" s="16" t="s">
        <v>5861</v>
      </c>
      <c r="G101" s="16"/>
      <c r="K101" s="16"/>
      <c r="L101" s="16"/>
      <c r="M101" s="16"/>
      <c r="N101" s="16"/>
      <c r="O101" s="16" t="s">
        <v>5840</v>
      </c>
      <c r="P101" s="16"/>
      <c r="Q101" s="16"/>
      <c r="R101" s="16"/>
      <c r="S101" s="16"/>
      <c r="T101" s="16"/>
      <c r="U101" s="16"/>
      <c r="V101" s="16"/>
      <c r="AK101" s="16"/>
      <c r="AX101" s="30"/>
      <c r="BB101" s="26"/>
      <c r="BG101" s="16"/>
      <c r="BH101" s="16"/>
      <c r="BO101" s="16" t="s">
        <v>3945</v>
      </c>
      <c r="BP101" s="16" t="s">
        <v>3946</v>
      </c>
      <c r="BQ101" s="16" t="s">
        <v>3947</v>
      </c>
      <c r="BR101" s="16"/>
      <c r="CA101" s="16"/>
      <c r="CE101" s="16" t="s">
        <v>119</v>
      </c>
      <c r="CF101" s="16" t="s">
        <v>3190</v>
      </c>
      <c r="CG101" s="16" t="s">
        <v>3945</v>
      </c>
      <c r="CH101" s="16" t="s">
        <v>3946</v>
      </c>
      <c r="CI101" s="16" t="s">
        <v>3948</v>
      </c>
      <c r="CJ101" s="16" t="s">
        <v>3949</v>
      </c>
      <c r="CK101" s="16" t="s">
        <v>3944</v>
      </c>
      <c r="CL101" s="16" t="s">
        <v>3372</v>
      </c>
      <c r="CM101" s="16" t="s">
        <v>3894</v>
      </c>
      <c r="CN101" s="16" t="s">
        <v>3950</v>
      </c>
      <c r="CR101" s="19"/>
      <c r="CV101" s="16"/>
      <c r="CY101" s="16"/>
      <c r="CZ101" s="16"/>
      <c r="DA101" s="16"/>
      <c r="DC101" s="16"/>
      <c r="DH101" s="16"/>
    </row>
    <row r="102" spans="1:112" x14ac:dyDescent="0.35">
      <c r="A102" s="16" t="s">
        <v>1183</v>
      </c>
      <c r="C102" t="s">
        <v>3951</v>
      </c>
      <c r="D102" s="32"/>
      <c r="E102"/>
      <c r="F102" s="16" t="s">
        <v>5861</v>
      </c>
      <c r="G102" s="16"/>
      <c r="K102" s="16"/>
      <c r="L102" s="16"/>
      <c r="M102" s="16"/>
      <c r="N102" s="16"/>
      <c r="O102" s="16" t="s">
        <v>5840</v>
      </c>
      <c r="P102" s="16"/>
      <c r="Q102" s="16"/>
      <c r="R102" s="16"/>
      <c r="S102" s="16"/>
      <c r="T102" s="16"/>
      <c r="U102" s="16"/>
      <c r="V102" s="16"/>
      <c r="AK102" s="16"/>
      <c r="AX102" s="30"/>
      <c r="BB102" s="26"/>
      <c r="BG102" s="16"/>
      <c r="BH102" s="16"/>
      <c r="BO102" s="16" t="s">
        <v>3952</v>
      </c>
      <c r="BP102" s="16" t="s">
        <v>3953</v>
      </c>
      <c r="BQ102" s="16" t="s">
        <v>3954</v>
      </c>
      <c r="BR102" s="16"/>
      <c r="CA102" s="16"/>
      <c r="CE102" s="16" t="s">
        <v>119</v>
      </c>
      <c r="CF102" s="16" t="s">
        <v>3190</v>
      </c>
      <c r="CG102" s="16" t="s">
        <v>3952</v>
      </c>
      <c r="CH102" s="16" t="s">
        <v>3953</v>
      </c>
      <c r="CI102" s="16" t="s">
        <v>3955</v>
      </c>
      <c r="CJ102" s="16" t="s">
        <v>3956</v>
      </c>
      <c r="CK102" s="16" t="s">
        <v>3951</v>
      </c>
      <c r="CL102" s="16" t="s">
        <v>3210</v>
      </c>
      <c r="CM102" s="16" t="s">
        <v>3211</v>
      </c>
      <c r="CN102" s="16" t="s">
        <v>3621</v>
      </c>
      <c r="CR102" s="19"/>
      <c r="CV102" s="16"/>
      <c r="CY102" s="16"/>
      <c r="CZ102" s="16"/>
      <c r="DA102" s="16"/>
      <c r="DC102" s="16"/>
      <c r="DH102" s="16"/>
    </row>
    <row r="103" spans="1:112" x14ac:dyDescent="0.35">
      <c r="A103" s="16" t="s">
        <v>1183</v>
      </c>
      <c r="C103" t="s">
        <v>3957</v>
      </c>
      <c r="D103" s="32"/>
      <c r="E103"/>
      <c r="F103" s="16" t="s">
        <v>5861</v>
      </c>
      <c r="G103" s="16"/>
      <c r="K103" s="16"/>
      <c r="L103" s="16"/>
      <c r="M103" s="16"/>
      <c r="N103" s="16"/>
      <c r="O103" s="16" t="s">
        <v>5840</v>
      </c>
      <c r="P103" s="16"/>
      <c r="Q103" s="16"/>
      <c r="R103" s="16"/>
      <c r="S103" s="16"/>
      <c r="T103" s="16"/>
      <c r="U103" s="16"/>
      <c r="V103" s="16"/>
      <c r="AK103" s="16"/>
      <c r="AX103" s="30"/>
      <c r="BB103" s="26"/>
      <c r="BG103" s="16"/>
      <c r="BH103" s="16"/>
      <c r="BO103" s="16" t="s">
        <v>3958</v>
      </c>
      <c r="BP103" s="16" t="s">
        <v>3959</v>
      </c>
      <c r="BQ103" s="16" t="s">
        <v>3960</v>
      </c>
      <c r="BR103" s="16"/>
      <c r="CA103" s="16"/>
      <c r="CE103" s="16" t="s">
        <v>119</v>
      </c>
      <c r="CF103" s="16" t="s">
        <v>3190</v>
      </c>
      <c r="CG103" s="16" t="s">
        <v>3958</v>
      </c>
      <c r="CH103" s="16" t="s">
        <v>3959</v>
      </c>
      <c r="CI103" s="16" t="s">
        <v>3961</v>
      </c>
      <c r="CJ103" s="16" t="s">
        <v>3962</v>
      </c>
      <c r="CK103" s="16" t="s">
        <v>3957</v>
      </c>
      <c r="CL103" s="16" t="s">
        <v>3210</v>
      </c>
      <c r="CM103" s="16" t="s">
        <v>3963</v>
      </c>
      <c r="CN103" s="16" t="s">
        <v>3964</v>
      </c>
      <c r="CR103" s="19"/>
      <c r="CV103" s="16"/>
      <c r="CY103" s="16"/>
      <c r="CZ103" s="16"/>
      <c r="DA103" s="16"/>
      <c r="DC103" s="16"/>
      <c r="DH103" s="16"/>
    </row>
    <row r="104" spans="1:112" x14ac:dyDescent="0.35">
      <c r="A104" s="16" t="s">
        <v>1183</v>
      </c>
      <c r="C104" t="s">
        <v>3965</v>
      </c>
      <c r="D104" s="32"/>
      <c r="E104"/>
      <c r="F104" s="16" t="s">
        <v>5861</v>
      </c>
      <c r="G104" s="16"/>
      <c r="K104" s="16"/>
      <c r="L104" s="16"/>
      <c r="M104" s="16"/>
      <c r="N104" s="16"/>
      <c r="O104" s="16" t="s">
        <v>5840</v>
      </c>
      <c r="P104" s="16"/>
      <c r="Q104" s="16"/>
      <c r="R104" s="16"/>
      <c r="S104" s="16"/>
      <c r="T104" s="16"/>
      <c r="U104" s="16"/>
      <c r="V104" s="16"/>
      <c r="AK104" s="16"/>
      <c r="AX104" s="30"/>
      <c r="BB104" s="26"/>
      <c r="BG104" s="16"/>
      <c r="BH104" s="16"/>
      <c r="BO104" s="16" t="s">
        <v>3966</v>
      </c>
      <c r="BP104" s="16" t="s">
        <v>3967</v>
      </c>
      <c r="BQ104" s="16" t="s">
        <v>3968</v>
      </c>
      <c r="BR104" s="16"/>
      <c r="CA104" s="16"/>
      <c r="CE104" s="16" t="s">
        <v>119</v>
      </c>
      <c r="CF104" s="16" t="s">
        <v>3190</v>
      </c>
      <c r="CG104" s="16" t="s">
        <v>3966</v>
      </c>
      <c r="CH104" s="16" t="s">
        <v>3967</v>
      </c>
      <c r="CI104" s="16" t="s">
        <v>3969</v>
      </c>
      <c r="CJ104" s="16" t="s">
        <v>3970</v>
      </c>
      <c r="CK104" s="16" t="s">
        <v>3965</v>
      </c>
      <c r="CL104" s="16" t="s">
        <v>3746</v>
      </c>
      <c r="CM104" s="16" t="s">
        <v>3740</v>
      </c>
      <c r="CN104" s="16" t="s">
        <v>3496</v>
      </c>
      <c r="CR104" s="19"/>
      <c r="CV104" s="16"/>
      <c r="CY104" s="16"/>
      <c r="CZ104" s="16"/>
      <c r="DA104" s="16"/>
      <c r="DC104" s="16"/>
      <c r="DH104" s="16"/>
    </row>
    <row r="105" spans="1:112" x14ac:dyDescent="0.35">
      <c r="A105" s="16" t="s">
        <v>1183</v>
      </c>
      <c r="C105" t="s">
        <v>3971</v>
      </c>
      <c r="D105" s="32"/>
      <c r="E105"/>
      <c r="F105" s="16" t="s">
        <v>5861</v>
      </c>
      <c r="G105" s="16"/>
      <c r="K105" s="16"/>
      <c r="L105" s="16"/>
      <c r="M105" s="16"/>
      <c r="N105" s="16"/>
      <c r="O105" s="16" t="s">
        <v>5840</v>
      </c>
      <c r="P105" s="16"/>
      <c r="Q105" s="16"/>
      <c r="R105" s="16"/>
      <c r="S105" s="16"/>
      <c r="T105" s="16"/>
      <c r="U105" s="16"/>
      <c r="V105" s="16"/>
      <c r="AK105" s="16"/>
      <c r="AX105" s="30"/>
      <c r="BB105" s="26"/>
      <c r="BG105" s="16"/>
      <c r="BH105" s="16"/>
      <c r="BO105" s="16" t="s">
        <v>3972</v>
      </c>
      <c r="BP105" s="16" t="s">
        <v>3973</v>
      </c>
      <c r="BQ105" s="16" t="s">
        <v>3974</v>
      </c>
      <c r="BR105" s="16"/>
      <c r="CA105" s="16"/>
      <c r="CE105" s="16" t="s">
        <v>119</v>
      </c>
      <c r="CF105" s="16" t="s">
        <v>3190</v>
      </c>
      <c r="CG105" s="16" t="s">
        <v>3972</v>
      </c>
      <c r="CH105" s="16" t="s">
        <v>3973</v>
      </c>
      <c r="CI105" s="16" t="s">
        <v>3975</v>
      </c>
      <c r="CJ105" s="16" t="s">
        <v>3976</v>
      </c>
      <c r="CK105" s="16" t="s">
        <v>3971</v>
      </c>
      <c r="CL105" s="16" t="s">
        <v>3486</v>
      </c>
      <c r="CM105" s="16" t="s">
        <v>3380</v>
      </c>
      <c r="CN105" s="16" t="s">
        <v>3667</v>
      </c>
      <c r="CR105" s="19"/>
      <c r="CV105" s="16"/>
      <c r="CY105" s="16"/>
      <c r="CZ105" s="16"/>
      <c r="DA105" s="16"/>
      <c r="DC105" s="16"/>
      <c r="DH105" s="16"/>
    </row>
    <row r="106" spans="1:112" x14ac:dyDescent="0.35">
      <c r="A106" s="16" t="s">
        <v>1183</v>
      </c>
      <c r="C106" t="s">
        <v>3977</v>
      </c>
      <c r="D106" s="32"/>
      <c r="E106"/>
      <c r="F106" s="16" t="s">
        <v>5861</v>
      </c>
      <c r="G106" s="16"/>
      <c r="K106" s="16"/>
      <c r="L106" s="16"/>
      <c r="M106" s="16"/>
      <c r="N106" s="16"/>
      <c r="O106" s="16" t="s">
        <v>5840</v>
      </c>
      <c r="P106" s="16"/>
      <c r="Q106" s="16"/>
      <c r="R106" s="16"/>
      <c r="S106" s="16"/>
      <c r="T106" s="16"/>
      <c r="U106" s="16"/>
      <c r="V106" s="16"/>
      <c r="AK106" s="16"/>
      <c r="AX106" s="30"/>
      <c r="BB106" s="26"/>
      <c r="BG106" s="16"/>
      <c r="BH106" s="16"/>
      <c r="BO106" s="16" t="s">
        <v>3978</v>
      </c>
      <c r="BP106" s="16" t="s">
        <v>3979</v>
      </c>
      <c r="BQ106" s="16" t="s">
        <v>3980</v>
      </c>
      <c r="BR106" s="16"/>
      <c r="CA106" s="16"/>
      <c r="CE106" s="16" t="s">
        <v>119</v>
      </c>
      <c r="CF106" s="16" t="s">
        <v>3190</v>
      </c>
      <c r="CG106" s="16" t="s">
        <v>3978</v>
      </c>
      <c r="CH106" s="16" t="s">
        <v>3979</v>
      </c>
      <c r="CI106" s="16" t="s">
        <v>3981</v>
      </c>
      <c r="CJ106" s="16" t="s">
        <v>3982</v>
      </c>
      <c r="CK106" s="16" t="s">
        <v>3977</v>
      </c>
      <c r="CL106" s="16" t="s">
        <v>3228</v>
      </c>
      <c r="CM106" s="16" t="s">
        <v>3219</v>
      </c>
      <c r="CN106" s="16" t="s">
        <v>3983</v>
      </c>
      <c r="CR106" s="19"/>
      <c r="CV106" s="16"/>
      <c r="CY106" s="16"/>
      <c r="CZ106" s="16"/>
      <c r="DA106" s="16"/>
      <c r="DC106" s="16"/>
      <c r="DH106" s="16"/>
    </row>
    <row r="107" spans="1:112" x14ac:dyDescent="0.35">
      <c r="A107" s="16" t="s">
        <v>1183</v>
      </c>
      <c r="C107" t="s">
        <v>3984</v>
      </c>
      <c r="D107" s="32"/>
      <c r="E107"/>
      <c r="F107" s="16" t="s">
        <v>5861</v>
      </c>
      <c r="G107" s="16"/>
      <c r="K107" s="16"/>
      <c r="L107" s="16"/>
      <c r="M107" s="16"/>
      <c r="N107" s="16"/>
      <c r="O107" s="16" t="s">
        <v>5840</v>
      </c>
      <c r="P107" s="16"/>
      <c r="Q107" s="16"/>
      <c r="R107" s="16"/>
      <c r="S107" s="16"/>
      <c r="T107" s="16"/>
      <c r="U107" s="16"/>
      <c r="V107" s="16"/>
      <c r="AK107" s="16"/>
      <c r="AX107" s="30"/>
      <c r="BB107" s="26"/>
      <c r="BG107" s="16"/>
      <c r="BH107" s="16"/>
      <c r="BO107" s="16" t="s">
        <v>3985</v>
      </c>
      <c r="BP107" s="16" t="s">
        <v>3986</v>
      </c>
      <c r="BQ107" s="16" t="s">
        <v>3987</v>
      </c>
      <c r="BR107" s="16"/>
      <c r="CA107" s="16"/>
      <c r="CE107" s="16" t="s">
        <v>119</v>
      </c>
      <c r="CF107" s="16" t="s">
        <v>3190</v>
      </c>
      <c r="CG107" s="16" t="s">
        <v>3985</v>
      </c>
      <c r="CH107" s="16" t="s">
        <v>3986</v>
      </c>
      <c r="CI107" s="16" t="s">
        <v>3988</v>
      </c>
      <c r="CJ107" s="16" t="s">
        <v>3989</v>
      </c>
      <c r="CK107" s="16" t="s">
        <v>3984</v>
      </c>
      <c r="CL107" s="16" t="s">
        <v>3920</v>
      </c>
      <c r="CM107" s="16" t="s">
        <v>3219</v>
      </c>
      <c r="CN107" s="16" t="s">
        <v>3836</v>
      </c>
      <c r="CR107" s="19"/>
      <c r="CV107" s="16"/>
      <c r="CY107" s="16"/>
      <c r="CZ107" s="16"/>
      <c r="DA107" s="16"/>
      <c r="DC107" s="16"/>
      <c r="DH107" s="16"/>
    </row>
    <row r="108" spans="1:112" x14ac:dyDescent="0.35">
      <c r="A108" s="16" t="s">
        <v>1183</v>
      </c>
      <c r="C108" t="s">
        <v>3990</v>
      </c>
      <c r="D108" s="32"/>
      <c r="E108"/>
      <c r="F108" s="16" t="s">
        <v>5861</v>
      </c>
      <c r="G108" s="16"/>
      <c r="K108" s="16"/>
      <c r="L108" s="16"/>
      <c r="M108" s="16"/>
      <c r="N108" s="16"/>
      <c r="O108" s="16" t="s">
        <v>5840</v>
      </c>
      <c r="P108" s="16"/>
      <c r="Q108" s="16"/>
      <c r="R108" s="16"/>
      <c r="S108" s="16"/>
      <c r="T108" s="16" t="s">
        <v>6447</v>
      </c>
      <c r="U108" s="16"/>
      <c r="V108" s="16"/>
      <c r="W108" s="16" t="s">
        <v>6445</v>
      </c>
      <c r="X108" s="16" t="s">
        <v>6446</v>
      </c>
      <c r="AH108" s="16" t="s">
        <v>2216</v>
      </c>
      <c r="AK108" s="16"/>
      <c r="AX108" s="30"/>
      <c r="BB108" s="26"/>
      <c r="BG108" s="16"/>
      <c r="BH108" s="16"/>
      <c r="BO108" s="16" t="s">
        <v>3991</v>
      </c>
      <c r="BP108" s="16" t="s">
        <v>3992</v>
      </c>
      <c r="BQ108" s="16" t="s">
        <v>3993</v>
      </c>
      <c r="BR108" s="16"/>
      <c r="CA108" s="16"/>
      <c r="CE108" s="16" t="s">
        <v>119</v>
      </c>
      <c r="CF108" s="16" t="s">
        <v>3190</v>
      </c>
      <c r="CG108" s="16" t="s">
        <v>3991</v>
      </c>
      <c r="CH108" s="16" t="s">
        <v>3992</v>
      </c>
      <c r="CI108" s="16" t="s">
        <v>3994</v>
      </c>
      <c r="CJ108" s="16" t="s">
        <v>3995</v>
      </c>
      <c r="CK108" s="16" t="s">
        <v>3990</v>
      </c>
      <c r="CL108" s="16" t="s">
        <v>3714</v>
      </c>
      <c r="CM108" s="16" t="s">
        <v>3373</v>
      </c>
      <c r="CN108" s="16" t="s">
        <v>3475</v>
      </c>
      <c r="CR108" s="19"/>
      <c r="CV108" s="16"/>
      <c r="CY108" s="16"/>
      <c r="CZ108" s="16"/>
      <c r="DA108" s="16"/>
      <c r="DC108" s="16"/>
      <c r="DH108" s="16"/>
    </row>
    <row r="109" spans="1:112" x14ac:dyDescent="0.35">
      <c r="A109" s="16" t="s">
        <v>1183</v>
      </c>
      <c r="C109" t="s">
        <v>3996</v>
      </c>
      <c r="D109" s="32"/>
      <c r="E109"/>
      <c r="F109" s="16" t="s">
        <v>5861</v>
      </c>
      <c r="G109" s="16"/>
      <c r="K109" s="16"/>
      <c r="L109" s="16"/>
      <c r="M109" s="16"/>
      <c r="N109" s="16"/>
      <c r="O109" s="16" t="s">
        <v>5840</v>
      </c>
      <c r="P109" s="16"/>
      <c r="Q109" s="16"/>
      <c r="R109" s="16"/>
      <c r="S109" s="16"/>
      <c r="T109" s="16"/>
      <c r="U109" s="16"/>
      <c r="V109" s="16"/>
      <c r="AK109" s="16"/>
      <c r="AX109" s="30"/>
      <c r="BB109" s="26"/>
      <c r="BG109" s="16"/>
      <c r="BH109" s="16"/>
      <c r="BO109" s="16" t="s">
        <v>3997</v>
      </c>
      <c r="BP109" s="16" t="s">
        <v>3998</v>
      </c>
      <c r="BQ109" s="16" t="s">
        <v>3999</v>
      </c>
      <c r="BR109" s="16"/>
      <c r="CA109" s="16"/>
      <c r="CE109" s="16" t="s">
        <v>119</v>
      </c>
      <c r="CF109" s="16" t="s">
        <v>3190</v>
      </c>
      <c r="CG109" s="16" t="s">
        <v>3997</v>
      </c>
      <c r="CH109" s="16" t="s">
        <v>3998</v>
      </c>
      <c r="CI109" s="16" t="s">
        <v>4000</v>
      </c>
      <c r="CJ109" s="16" t="s">
        <v>4001</v>
      </c>
      <c r="CK109" s="16" t="s">
        <v>3996</v>
      </c>
      <c r="CL109" s="16" t="s">
        <v>4002</v>
      </c>
      <c r="CM109" s="16" t="s">
        <v>3447</v>
      </c>
      <c r="CN109" s="16" t="s">
        <v>3270</v>
      </c>
      <c r="CR109" s="19"/>
      <c r="CV109" s="16"/>
      <c r="CY109" s="16"/>
      <c r="CZ109" s="16"/>
      <c r="DA109" s="16"/>
      <c r="DC109" s="16"/>
      <c r="DH109" s="16"/>
    </row>
    <row r="110" spans="1:112" x14ac:dyDescent="0.35">
      <c r="A110" s="16" t="s">
        <v>1183</v>
      </c>
      <c r="C110" t="s">
        <v>4003</v>
      </c>
      <c r="D110" s="32"/>
      <c r="E110"/>
      <c r="F110" s="16" t="s">
        <v>5861</v>
      </c>
      <c r="G110" s="16"/>
      <c r="K110" s="16"/>
      <c r="L110" s="16"/>
      <c r="M110" s="16"/>
      <c r="N110" s="16"/>
      <c r="O110" s="16" t="s">
        <v>5840</v>
      </c>
      <c r="P110" s="16"/>
      <c r="Q110" s="16"/>
      <c r="R110" s="16"/>
      <c r="S110" s="16"/>
      <c r="T110" s="16"/>
      <c r="U110" s="16"/>
      <c r="V110" s="16"/>
      <c r="AK110" s="16"/>
      <c r="AX110" s="30"/>
      <c r="BB110" s="26"/>
      <c r="BG110" s="16"/>
      <c r="BH110" s="16"/>
      <c r="BO110" s="16" t="s">
        <v>4004</v>
      </c>
      <c r="BP110" s="16" t="s">
        <v>4005</v>
      </c>
      <c r="BQ110" s="16" t="s">
        <v>4006</v>
      </c>
      <c r="BR110" s="16"/>
      <c r="CA110" s="16"/>
      <c r="CE110" s="16" t="s">
        <v>119</v>
      </c>
      <c r="CF110" s="16" t="s">
        <v>3190</v>
      </c>
      <c r="CG110" s="16" t="s">
        <v>4004</v>
      </c>
      <c r="CH110" s="16" t="s">
        <v>4005</v>
      </c>
      <c r="CI110" s="16" t="s">
        <v>4007</v>
      </c>
      <c r="CJ110" s="16" t="s">
        <v>4008</v>
      </c>
      <c r="CK110" s="16" t="s">
        <v>4003</v>
      </c>
      <c r="CL110" s="16" t="s">
        <v>3311</v>
      </c>
      <c r="CM110" s="16" t="s">
        <v>4009</v>
      </c>
      <c r="CN110" s="16" t="s">
        <v>4010</v>
      </c>
      <c r="CR110" s="19"/>
      <c r="CV110" s="16"/>
      <c r="CY110" s="16"/>
      <c r="CZ110" s="16"/>
      <c r="DA110" s="16"/>
      <c r="DC110" s="16"/>
      <c r="DH110" s="16"/>
    </row>
    <row r="111" spans="1:112" x14ac:dyDescent="0.35">
      <c r="A111" s="16" t="s">
        <v>1183</v>
      </c>
      <c r="C111" t="s">
        <v>4011</v>
      </c>
      <c r="D111" s="32"/>
      <c r="E111"/>
      <c r="F111" s="16" t="s">
        <v>5861</v>
      </c>
      <c r="G111" s="16"/>
      <c r="K111" s="16"/>
      <c r="L111" s="16"/>
      <c r="M111" s="16"/>
      <c r="N111" s="16"/>
      <c r="O111" s="16" t="s">
        <v>5840</v>
      </c>
      <c r="P111" s="16"/>
      <c r="Q111" s="16"/>
      <c r="R111" s="16"/>
      <c r="S111" s="16"/>
      <c r="T111" s="16"/>
      <c r="U111" s="16"/>
      <c r="V111" s="16"/>
      <c r="AK111" s="16"/>
      <c r="AX111" s="30"/>
      <c r="BB111" s="26"/>
      <c r="BG111" s="16"/>
      <c r="BH111" s="16"/>
      <c r="BO111" s="16" t="s">
        <v>4012</v>
      </c>
      <c r="BP111" s="16" t="s">
        <v>4013</v>
      </c>
      <c r="BQ111" s="16" t="s">
        <v>4014</v>
      </c>
      <c r="BR111" s="16"/>
      <c r="CA111" s="16"/>
      <c r="CE111" s="16" t="s">
        <v>119</v>
      </c>
      <c r="CF111" s="16" t="s">
        <v>3190</v>
      </c>
      <c r="CG111" s="16" t="s">
        <v>4012</v>
      </c>
      <c r="CH111" s="16" t="s">
        <v>4013</v>
      </c>
      <c r="CI111" s="16" t="s">
        <v>6154</v>
      </c>
      <c r="CJ111" s="16" t="s">
        <v>4015</v>
      </c>
      <c r="CK111" s="16" t="s">
        <v>4011</v>
      </c>
      <c r="CL111" s="16" t="s">
        <v>3396</v>
      </c>
      <c r="CM111" s="16" t="s">
        <v>3397</v>
      </c>
      <c r="CN111" s="16" t="s">
        <v>4016</v>
      </c>
      <c r="CR111" s="19"/>
      <c r="CV111" s="16"/>
      <c r="CY111" s="16"/>
      <c r="CZ111" s="16"/>
      <c r="DA111" s="16"/>
      <c r="DC111" s="16"/>
      <c r="DH111" s="16"/>
    </row>
    <row r="112" spans="1:112" x14ac:dyDescent="0.35">
      <c r="A112" s="16" t="s">
        <v>1183</v>
      </c>
      <c r="C112" t="s">
        <v>4023</v>
      </c>
      <c r="D112" s="32"/>
      <c r="E112"/>
      <c r="F112" s="16" t="s">
        <v>5861</v>
      </c>
      <c r="G112" s="16"/>
      <c r="K112" s="16"/>
      <c r="L112" s="16"/>
      <c r="M112" s="16"/>
      <c r="N112" s="16"/>
      <c r="O112" s="16" t="s">
        <v>5840</v>
      </c>
      <c r="P112" s="16"/>
      <c r="Q112" s="16"/>
      <c r="R112" s="16"/>
      <c r="S112" s="16"/>
      <c r="T112" s="16"/>
      <c r="U112" s="16"/>
      <c r="V112" s="16"/>
      <c r="AK112" s="16"/>
      <c r="AX112" s="30"/>
      <c r="BB112" s="26"/>
      <c r="BG112" s="16"/>
      <c r="BH112" s="16"/>
      <c r="BO112" s="16" t="s">
        <v>4024</v>
      </c>
      <c r="BP112" s="16" t="s">
        <v>4025</v>
      </c>
      <c r="BQ112" s="16" t="s">
        <v>4026</v>
      </c>
      <c r="BR112" s="16"/>
      <c r="CA112" s="16"/>
      <c r="CE112" s="16" t="s">
        <v>119</v>
      </c>
      <c r="CF112" s="16" t="s">
        <v>3190</v>
      </c>
      <c r="CG112" s="16" t="s">
        <v>4024</v>
      </c>
      <c r="CH112" s="16" t="s">
        <v>4025</v>
      </c>
      <c r="CI112" s="16" t="s">
        <v>4027</v>
      </c>
      <c r="CJ112" s="16" t="s">
        <v>4028</v>
      </c>
      <c r="CK112" s="16" t="s">
        <v>4023</v>
      </c>
      <c r="CL112" s="16" t="s">
        <v>3714</v>
      </c>
      <c r="CM112" s="16" t="s">
        <v>3211</v>
      </c>
      <c r="CN112" s="16" t="s">
        <v>3237</v>
      </c>
      <c r="CR112" s="19"/>
      <c r="CV112" s="16"/>
      <c r="CY112" s="16"/>
      <c r="CZ112" s="16"/>
      <c r="DA112" s="16"/>
      <c r="DC112" s="16"/>
      <c r="DH112" s="16"/>
    </row>
    <row r="113" spans="1:112" x14ac:dyDescent="0.35">
      <c r="A113" s="16" t="s">
        <v>1183</v>
      </c>
      <c r="C113" t="s">
        <v>4029</v>
      </c>
      <c r="D113" s="32"/>
      <c r="E113"/>
      <c r="F113" s="16" t="s">
        <v>5861</v>
      </c>
      <c r="G113" s="16"/>
      <c r="K113" s="16"/>
      <c r="L113" s="16"/>
      <c r="M113" s="16"/>
      <c r="N113" s="16"/>
      <c r="O113" s="16" t="s">
        <v>5840</v>
      </c>
      <c r="P113" s="16"/>
      <c r="Q113" s="16"/>
      <c r="R113" s="16"/>
      <c r="S113" s="16"/>
      <c r="T113" s="16"/>
      <c r="U113" s="16"/>
      <c r="V113" s="16"/>
      <c r="AK113" s="16"/>
      <c r="AX113" s="30"/>
      <c r="BB113" s="26"/>
      <c r="BG113" s="16"/>
      <c r="BH113" s="16"/>
      <c r="BO113" s="16" t="s">
        <v>4030</v>
      </c>
      <c r="BP113" s="16" t="s">
        <v>4031</v>
      </c>
      <c r="BQ113" s="16" t="s">
        <v>4032</v>
      </c>
      <c r="BR113" s="16"/>
      <c r="CA113" s="16"/>
      <c r="CE113" s="16" t="s">
        <v>119</v>
      </c>
      <c r="CF113" s="16" t="s">
        <v>3190</v>
      </c>
      <c r="CG113" s="16" t="s">
        <v>4030</v>
      </c>
      <c r="CH113" s="16" t="s">
        <v>4031</v>
      </c>
      <c r="CI113" s="16" t="s">
        <v>4033</v>
      </c>
      <c r="CJ113" s="16" t="s">
        <v>4034</v>
      </c>
      <c r="CK113" s="16" t="s">
        <v>4029</v>
      </c>
      <c r="CL113" s="16" t="s">
        <v>3412</v>
      </c>
      <c r="CM113" s="16" t="s">
        <v>3554</v>
      </c>
      <c r="CN113" s="16" t="s">
        <v>3539</v>
      </c>
      <c r="CR113" s="19"/>
      <c r="CV113" s="16"/>
      <c r="CY113" s="16"/>
      <c r="CZ113" s="16"/>
      <c r="DA113" s="16"/>
      <c r="DC113" s="16"/>
      <c r="DH113" s="16"/>
    </row>
    <row r="114" spans="1:112" x14ac:dyDescent="0.35">
      <c r="A114" s="16" t="s">
        <v>1183</v>
      </c>
      <c r="C114" t="s">
        <v>4035</v>
      </c>
      <c r="D114" s="32"/>
      <c r="E114"/>
      <c r="F114" s="16" t="s">
        <v>5861</v>
      </c>
      <c r="G114" s="16"/>
      <c r="K114" s="16"/>
      <c r="L114" s="16"/>
      <c r="M114" s="16"/>
      <c r="N114" s="16"/>
      <c r="O114" s="16" t="s">
        <v>5840</v>
      </c>
      <c r="P114" s="16"/>
      <c r="Q114" s="16"/>
      <c r="R114" s="16"/>
      <c r="S114" s="16"/>
      <c r="T114" s="16"/>
      <c r="U114" s="16"/>
      <c r="V114" s="16"/>
      <c r="AK114" s="16"/>
      <c r="AX114" s="30"/>
      <c r="BB114" s="26"/>
      <c r="BG114" s="16"/>
      <c r="BH114" s="16"/>
      <c r="BO114" s="16" t="s">
        <v>4036</v>
      </c>
      <c r="BP114" s="16" t="s">
        <v>4037</v>
      </c>
      <c r="BQ114" s="16" t="s">
        <v>4038</v>
      </c>
      <c r="BR114" s="16"/>
      <c r="CA114" s="16"/>
      <c r="CE114" s="16" t="s">
        <v>119</v>
      </c>
      <c r="CF114" s="16" t="s">
        <v>3190</v>
      </c>
      <c r="CG114" s="16" t="s">
        <v>4036</v>
      </c>
      <c r="CH114" s="16" t="s">
        <v>4037</v>
      </c>
      <c r="CI114" s="16" t="s">
        <v>4039</v>
      </c>
      <c r="CJ114" s="16" t="s">
        <v>4040</v>
      </c>
      <c r="CK114" s="16" t="s">
        <v>4035</v>
      </c>
      <c r="CL114" s="16" t="s">
        <v>4041</v>
      </c>
      <c r="CM114" s="16" t="s">
        <v>4042</v>
      </c>
      <c r="CN114" s="16" t="s">
        <v>3194</v>
      </c>
      <c r="CR114" s="19"/>
      <c r="CV114" s="16"/>
      <c r="CY114" s="16"/>
      <c r="CZ114" s="16"/>
      <c r="DA114" s="16"/>
      <c r="DC114" s="16"/>
      <c r="DH114" s="16"/>
    </row>
    <row r="115" spans="1:112" x14ac:dyDescent="0.35">
      <c r="A115" s="16" t="s">
        <v>1183</v>
      </c>
      <c r="C115" t="s">
        <v>4043</v>
      </c>
      <c r="D115" s="32"/>
      <c r="E115"/>
      <c r="F115" s="16" t="s">
        <v>5861</v>
      </c>
      <c r="G115" s="16"/>
      <c r="K115" s="16"/>
      <c r="L115" s="16"/>
      <c r="M115" s="16"/>
      <c r="N115" s="16"/>
      <c r="O115" s="16" t="s">
        <v>5840</v>
      </c>
      <c r="P115" s="16"/>
      <c r="Q115" s="16"/>
      <c r="R115" s="16"/>
      <c r="S115" s="16"/>
      <c r="T115" s="16"/>
      <c r="U115" s="16"/>
      <c r="V115" s="16"/>
      <c r="AK115" s="16"/>
      <c r="AX115" s="30"/>
      <c r="BB115" s="26"/>
      <c r="BG115" s="16"/>
      <c r="BH115" s="16"/>
      <c r="BO115" s="16" t="s">
        <v>4044</v>
      </c>
      <c r="BP115" s="16" t="s">
        <v>4045</v>
      </c>
      <c r="BQ115" s="16" t="s">
        <v>4046</v>
      </c>
      <c r="BR115" s="16"/>
      <c r="CA115" s="16"/>
      <c r="CE115" s="16" t="s">
        <v>119</v>
      </c>
      <c r="CF115" s="16" t="s">
        <v>3190</v>
      </c>
      <c r="CG115" s="16" t="s">
        <v>4044</v>
      </c>
      <c r="CH115" s="16" t="s">
        <v>4045</v>
      </c>
      <c r="CI115" s="16" t="s">
        <v>4047</v>
      </c>
      <c r="CJ115" s="16" t="s">
        <v>4048</v>
      </c>
      <c r="CK115" s="16" t="s">
        <v>4043</v>
      </c>
      <c r="CL115" s="16" t="s">
        <v>3920</v>
      </c>
      <c r="CM115" s="16" t="s">
        <v>4049</v>
      </c>
      <c r="CN115" s="16" t="s">
        <v>4050</v>
      </c>
      <c r="CR115" s="19"/>
      <c r="CV115" s="16"/>
      <c r="CY115" s="16"/>
      <c r="CZ115" s="16"/>
      <c r="DA115" s="16"/>
      <c r="DC115" s="16"/>
      <c r="DH115" s="16"/>
    </row>
    <row r="116" spans="1:112" x14ac:dyDescent="0.35">
      <c r="A116" s="16" t="s">
        <v>1183</v>
      </c>
      <c r="C116" t="s">
        <v>4051</v>
      </c>
      <c r="D116" s="32"/>
      <c r="E116"/>
      <c r="F116" s="16" t="s">
        <v>5861</v>
      </c>
      <c r="G116" s="16"/>
      <c r="K116" s="16"/>
      <c r="L116" s="16"/>
      <c r="M116" s="16"/>
      <c r="N116" s="16"/>
      <c r="O116" s="16" t="s">
        <v>5840</v>
      </c>
      <c r="P116" s="16"/>
      <c r="Q116" s="16"/>
      <c r="R116" s="16"/>
      <c r="S116" s="16"/>
      <c r="T116" s="16"/>
      <c r="U116" s="16"/>
      <c r="V116" s="16"/>
      <c r="AK116" s="16"/>
      <c r="AX116" s="30"/>
      <c r="BB116" s="26"/>
      <c r="BG116" s="16"/>
      <c r="BH116" s="16"/>
      <c r="BO116" s="16" t="s">
        <v>4052</v>
      </c>
      <c r="BP116" s="16" t="s">
        <v>4053</v>
      </c>
      <c r="BQ116" s="16" t="s">
        <v>4054</v>
      </c>
      <c r="BR116" s="16"/>
      <c r="CA116" s="16"/>
      <c r="CE116" s="16" t="s">
        <v>119</v>
      </c>
      <c r="CF116" s="16" t="s">
        <v>3190</v>
      </c>
      <c r="CG116" s="16" t="s">
        <v>4052</v>
      </c>
      <c r="CH116" s="16" t="s">
        <v>4053</v>
      </c>
      <c r="CI116" s="16" t="s">
        <v>4055</v>
      </c>
      <c r="CJ116" s="16" t="s">
        <v>4056</v>
      </c>
      <c r="CK116" s="16" t="s">
        <v>4051</v>
      </c>
      <c r="CL116" s="16" t="s">
        <v>3920</v>
      </c>
      <c r="CM116" s="16" t="s">
        <v>4057</v>
      </c>
      <c r="CN116" s="16" t="s">
        <v>3313</v>
      </c>
      <c r="CR116" s="19"/>
      <c r="CV116" s="16"/>
      <c r="CY116" s="16"/>
      <c r="CZ116" s="16"/>
      <c r="DA116" s="16"/>
      <c r="DC116" s="16"/>
      <c r="DH116" s="16"/>
    </row>
    <row r="117" spans="1:112" x14ac:dyDescent="0.35">
      <c r="A117" s="16" t="s">
        <v>1183</v>
      </c>
      <c r="C117" t="s">
        <v>4058</v>
      </c>
      <c r="D117" s="32"/>
      <c r="E117"/>
      <c r="F117" s="16" t="s">
        <v>5861</v>
      </c>
      <c r="G117" s="16"/>
      <c r="K117" s="16"/>
      <c r="L117" s="16"/>
      <c r="M117" s="16"/>
      <c r="N117" s="16"/>
      <c r="O117" s="16" t="s">
        <v>5840</v>
      </c>
      <c r="P117" s="16"/>
      <c r="Q117" s="16"/>
      <c r="R117" s="16"/>
      <c r="S117" s="16"/>
      <c r="T117" s="16"/>
      <c r="U117" s="16"/>
      <c r="V117" s="16"/>
      <c r="AK117" s="16"/>
      <c r="AX117" s="30"/>
      <c r="BB117" s="26"/>
      <c r="BG117" s="16"/>
      <c r="BH117" s="16"/>
      <c r="BO117" s="16" t="s">
        <v>4059</v>
      </c>
      <c r="BP117" s="16" t="s">
        <v>4060</v>
      </c>
      <c r="BQ117" s="16" t="s">
        <v>4061</v>
      </c>
      <c r="BR117" s="16"/>
      <c r="CA117" s="16"/>
      <c r="CE117" s="16" t="s">
        <v>119</v>
      </c>
      <c r="CF117" s="16" t="s">
        <v>3190</v>
      </c>
      <c r="CG117" s="16" t="s">
        <v>4059</v>
      </c>
      <c r="CH117" s="16" t="s">
        <v>4060</v>
      </c>
      <c r="CI117" s="16" t="s">
        <v>4062</v>
      </c>
      <c r="CJ117" s="16" t="s">
        <v>4063</v>
      </c>
      <c r="CK117" s="16" t="s">
        <v>4058</v>
      </c>
      <c r="CL117" s="16" t="s">
        <v>3357</v>
      </c>
      <c r="CM117" s="16" t="s">
        <v>3342</v>
      </c>
      <c r="CN117" s="16" t="s">
        <v>4064</v>
      </c>
      <c r="CR117" s="19"/>
      <c r="CV117" s="16"/>
      <c r="CY117" s="16"/>
      <c r="CZ117" s="16"/>
      <c r="DA117" s="16"/>
      <c r="DC117" s="16"/>
      <c r="DH117" s="16"/>
    </row>
    <row r="118" spans="1:112" x14ac:dyDescent="0.35">
      <c r="A118" s="16" t="s">
        <v>1183</v>
      </c>
      <c r="C118" t="s">
        <v>4065</v>
      </c>
      <c r="D118" s="32"/>
      <c r="E118"/>
      <c r="F118" s="16" t="s">
        <v>5861</v>
      </c>
      <c r="G118" s="16"/>
      <c r="K118" s="16"/>
      <c r="L118" s="16"/>
      <c r="M118" s="16"/>
      <c r="N118" s="16"/>
      <c r="O118" s="16" t="s">
        <v>5840</v>
      </c>
      <c r="P118" s="16"/>
      <c r="Q118" s="16"/>
      <c r="R118" s="16"/>
      <c r="S118" s="16"/>
      <c r="T118" s="16"/>
      <c r="U118" s="16"/>
      <c r="V118" s="16"/>
      <c r="AK118" s="16"/>
      <c r="AX118" s="30"/>
      <c r="BB118" s="26"/>
      <c r="BG118" s="16"/>
      <c r="BH118" s="16"/>
      <c r="BO118" s="16" t="s">
        <v>4066</v>
      </c>
      <c r="BP118" s="16" t="s">
        <v>4067</v>
      </c>
      <c r="BQ118" s="16" t="s">
        <v>4068</v>
      </c>
      <c r="BR118" s="16"/>
      <c r="CA118" s="16"/>
      <c r="CE118" s="16" t="s">
        <v>119</v>
      </c>
      <c r="CF118" s="16" t="s">
        <v>3190</v>
      </c>
      <c r="CG118" s="16" t="s">
        <v>4066</v>
      </c>
      <c r="CH118" s="16" t="s">
        <v>4067</v>
      </c>
      <c r="CI118" s="16" t="s">
        <v>4069</v>
      </c>
      <c r="CJ118" s="16" t="s">
        <v>4070</v>
      </c>
      <c r="CK118" s="16" t="s">
        <v>4065</v>
      </c>
      <c r="CL118" s="16" t="s">
        <v>3302</v>
      </c>
      <c r="CM118" s="16" t="s">
        <v>3202</v>
      </c>
      <c r="CN118" s="16" t="s">
        <v>4071</v>
      </c>
      <c r="CR118" s="19"/>
      <c r="CV118" s="16"/>
      <c r="CY118" s="16"/>
      <c r="CZ118" s="16"/>
      <c r="DA118" s="16"/>
      <c r="DC118" s="16"/>
      <c r="DH118" s="16"/>
    </row>
    <row r="119" spans="1:112" x14ac:dyDescent="0.35">
      <c r="A119" s="16" t="s">
        <v>1183</v>
      </c>
      <c r="C119" t="s">
        <v>4072</v>
      </c>
      <c r="D119" s="32"/>
      <c r="E119"/>
      <c r="F119" s="16" t="s">
        <v>5861</v>
      </c>
      <c r="G119" s="16"/>
      <c r="K119" s="16"/>
      <c r="L119" s="16"/>
      <c r="M119" s="16"/>
      <c r="N119" s="16"/>
      <c r="O119" s="16" t="s">
        <v>5840</v>
      </c>
      <c r="P119" s="16"/>
      <c r="Q119" s="16"/>
      <c r="R119" s="16"/>
      <c r="S119" s="16"/>
      <c r="T119" s="16"/>
      <c r="U119" s="16"/>
      <c r="V119" s="16"/>
      <c r="AK119" s="16"/>
      <c r="AX119" s="30"/>
      <c r="BB119" s="26"/>
      <c r="BG119" s="16"/>
      <c r="BH119" s="16"/>
      <c r="BO119" s="16" t="s">
        <v>4073</v>
      </c>
      <c r="BP119" s="16" t="s">
        <v>4074</v>
      </c>
      <c r="BQ119" s="16" t="s">
        <v>4075</v>
      </c>
      <c r="BR119" s="16"/>
      <c r="CA119" s="16"/>
      <c r="CE119" s="16" t="s">
        <v>119</v>
      </c>
      <c r="CF119" s="16" t="s">
        <v>3190</v>
      </c>
      <c r="CG119" s="16" t="s">
        <v>4073</v>
      </c>
      <c r="CH119" s="16" t="s">
        <v>4074</v>
      </c>
      <c r="CI119" s="16" t="s">
        <v>4076</v>
      </c>
      <c r="CJ119" s="16" t="s">
        <v>4077</v>
      </c>
      <c r="CK119" s="16" t="s">
        <v>4072</v>
      </c>
      <c r="CL119" s="16" t="s">
        <v>3920</v>
      </c>
      <c r="CM119" s="16" t="s">
        <v>4049</v>
      </c>
      <c r="CN119" s="16" t="s">
        <v>4078</v>
      </c>
      <c r="CR119" s="19"/>
      <c r="CV119" s="16"/>
      <c r="CY119" s="16"/>
      <c r="CZ119" s="16"/>
      <c r="DA119" s="16"/>
      <c r="DC119" s="16"/>
      <c r="DH119" s="16"/>
    </row>
    <row r="120" spans="1:112" x14ac:dyDescent="0.35">
      <c r="A120" s="16" t="s">
        <v>1183</v>
      </c>
      <c r="C120" t="s">
        <v>4079</v>
      </c>
      <c r="D120" s="32"/>
      <c r="E120"/>
      <c r="F120" s="16" t="s">
        <v>5861</v>
      </c>
      <c r="G120" s="16"/>
      <c r="K120" s="16"/>
      <c r="L120" s="16"/>
      <c r="M120" s="16"/>
      <c r="N120" s="16"/>
      <c r="O120" s="16" t="s">
        <v>5840</v>
      </c>
      <c r="P120" s="16"/>
      <c r="Q120" s="16"/>
      <c r="R120" s="16"/>
      <c r="S120" s="16"/>
      <c r="T120" s="16"/>
      <c r="U120" s="16"/>
      <c r="V120" s="16"/>
      <c r="AK120" s="16"/>
      <c r="AX120" s="30"/>
      <c r="BB120" s="26"/>
      <c r="BG120" s="16"/>
      <c r="BH120" s="16"/>
      <c r="BO120" s="16" t="s">
        <v>4080</v>
      </c>
      <c r="BP120" s="16" t="s">
        <v>4081</v>
      </c>
      <c r="BQ120" s="16" t="s">
        <v>4082</v>
      </c>
      <c r="BR120" s="16"/>
      <c r="CA120" s="16"/>
      <c r="CE120" s="16" t="s">
        <v>119</v>
      </c>
      <c r="CF120" s="16" t="s">
        <v>3190</v>
      </c>
      <c r="CG120" s="16" t="s">
        <v>4080</v>
      </c>
      <c r="CH120" s="16" t="s">
        <v>4081</v>
      </c>
      <c r="CI120" s="16" t="s">
        <v>6155</v>
      </c>
      <c r="CJ120" s="16" t="s">
        <v>4083</v>
      </c>
      <c r="CK120" s="16" t="s">
        <v>4079</v>
      </c>
      <c r="CL120" s="16" t="s">
        <v>3396</v>
      </c>
      <c r="CM120" s="16" t="s">
        <v>3522</v>
      </c>
      <c r="CN120" s="16" t="s">
        <v>4084</v>
      </c>
      <c r="CR120" s="19"/>
      <c r="CV120" s="16"/>
      <c r="CY120" s="16"/>
      <c r="CZ120" s="16"/>
      <c r="DA120" s="16"/>
      <c r="DC120" s="16"/>
      <c r="DH120" s="16"/>
    </row>
    <row r="121" spans="1:112" x14ac:dyDescent="0.35">
      <c r="A121" s="16" t="s">
        <v>1183</v>
      </c>
      <c r="C121" t="s">
        <v>4085</v>
      </c>
      <c r="D121" s="32"/>
      <c r="E121"/>
      <c r="F121" s="16" t="s">
        <v>5861</v>
      </c>
      <c r="G121" s="16"/>
      <c r="K121" s="16"/>
      <c r="L121" s="16"/>
      <c r="M121" s="16"/>
      <c r="N121" s="16"/>
      <c r="O121" s="16" t="s">
        <v>5840</v>
      </c>
      <c r="P121" s="16"/>
      <c r="Q121" s="16"/>
      <c r="R121" s="16"/>
      <c r="S121" s="16"/>
      <c r="T121" s="16"/>
      <c r="U121" s="16"/>
      <c r="V121" s="16"/>
      <c r="AK121" s="16"/>
      <c r="AX121" s="30"/>
      <c r="BB121" s="26"/>
      <c r="BG121" s="16"/>
      <c r="BH121" s="16"/>
      <c r="BO121" s="16" t="s">
        <v>4086</v>
      </c>
      <c r="BP121" s="16" t="s">
        <v>4087</v>
      </c>
      <c r="BQ121" s="16" t="s">
        <v>4088</v>
      </c>
      <c r="BR121" s="16"/>
      <c r="CA121" s="16"/>
      <c r="CE121" s="16" t="s">
        <v>119</v>
      </c>
      <c r="CF121" s="16" t="s">
        <v>3190</v>
      </c>
      <c r="CG121" s="16" t="s">
        <v>4086</v>
      </c>
      <c r="CH121" s="16" t="s">
        <v>4087</v>
      </c>
      <c r="CI121" s="16" t="s">
        <v>4089</v>
      </c>
      <c r="CJ121" s="16" t="s">
        <v>4090</v>
      </c>
      <c r="CK121" s="16" t="s">
        <v>4085</v>
      </c>
      <c r="CL121" s="16" t="s">
        <v>3920</v>
      </c>
      <c r="CM121" s="16" t="s">
        <v>3635</v>
      </c>
      <c r="CN121" s="16" t="s">
        <v>3279</v>
      </c>
      <c r="CR121" s="19"/>
      <c r="CV121" s="16"/>
      <c r="CY121" s="16"/>
      <c r="CZ121" s="16"/>
      <c r="DA121" s="16"/>
      <c r="DC121" s="16"/>
      <c r="DH121" s="16"/>
    </row>
    <row r="122" spans="1:112" x14ac:dyDescent="0.35">
      <c r="A122" s="16" t="s">
        <v>1183</v>
      </c>
      <c r="C122" t="s">
        <v>4091</v>
      </c>
      <c r="D122" s="32"/>
      <c r="E122"/>
      <c r="F122" s="16" t="s">
        <v>5861</v>
      </c>
      <c r="G122" s="16"/>
      <c r="K122" s="16"/>
      <c r="L122" s="16"/>
      <c r="M122" s="16"/>
      <c r="N122" s="16"/>
      <c r="O122" s="16" t="s">
        <v>5840</v>
      </c>
      <c r="P122" s="16"/>
      <c r="Q122" s="16"/>
      <c r="R122" s="16"/>
      <c r="S122" s="16"/>
      <c r="T122" s="16"/>
      <c r="U122" s="16"/>
      <c r="V122" s="16"/>
      <c r="AK122" s="16"/>
      <c r="AX122" s="30"/>
      <c r="BB122" s="26"/>
      <c r="BG122" s="16"/>
      <c r="BH122" s="16"/>
      <c r="BO122" s="16" t="s">
        <v>4092</v>
      </c>
      <c r="BP122" s="16" t="s">
        <v>4093</v>
      </c>
      <c r="BQ122" s="16" t="s">
        <v>4094</v>
      </c>
      <c r="BR122" s="16"/>
      <c r="CA122" s="16"/>
      <c r="CE122" s="16" t="s">
        <v>119</v>
      </c>
      <c r="CF122" s="16" t="s">
        <v>3190</v>
      </c>
      <c r="CG122" s="16" t="s">
        <v>4092</v>
      </c>
      <c r="CH122" s="16" t="s">
        <v>4093</v>
      </c>
      <c r="CI122" s="16" t="s">
        <v>4095</v>
      </c>
      <c r="CJ122" s="16" t="s">
        <v>4096</v>
      </c>
      <c r="CK122" s="16" t="s">
        <v>4091</v>
      </c>
      <c r="CL122" s="16" t="s">
        <v>3192</v>
      </c>
      <c r="CM122" s="16" t="s">
        <v>4097</v>
      </c>
      <c r="CN122" s="16" t="s">
        <v>3194</v>
      </c>
      <c r="CR122" s="19"/>
      <c r="CV122" s="16"/>
      <c r="CY122" s="16"/>
      <c r="CZ122" s="16"/>
      <c r="DA122" s="16"/>
      <c r="DC122" s="16"/>
      <c r="DH122" s="16"/>
    </row>
    <row r="123" spans="1:112" x14ac:dyDescent="0.35">
      <c r="A123" s="16" t="s">
        <v>1183</v>
      </c>
      <c r="C123" t="s">
        <v>4098</v>
      </c>
      <c r="D123" s="32"/>
      <c r="E123"/>
      <c r="F123" s="16" t="s">
        <v>5861</v>
      </c>
      <c r="G123" s="16"/>
      <c r="K123" s="16"/>
      <c r="L123" s="16"/>
      <c r="M123" s="16"/>
      <c r="N123" s="16"/>
      <c r="O123" s="16" t="s">
        <v>5840</v>
      </c>
      <c r="P123" s="16"/>
      <c r="Q123" s="16"/>
      <c r="R123" s="16"/>
      <c r="S123" s="16"/>
      <c r="T123" s="16"/>
      <c r="U123" s="16"/>
      <c r="V123" s="16"/>
      <c r="AK123" s="16"/>
      <c r="AX123" s="30"/>
      <c r="BB123" s="26"/>
      <c r="BG123" s="16"/>
      <c r="BH123" s="16"/>
      <c r="BO123" s="16" t="s">
        <v>4099</v>
      </c>
      <c r="BP123" s="16" t="s">
        <v>4100</v>
      </c>
      <c r="BQ123" s="16" t="s">
        <v>4101</v>
      </c>
      <c r="BR123" s="16"/>
      <c r="CA123" s="16"/>
      <c r="CE123" s="16" t="s">
        <v>119</v>
      </c>
      <c r="CF123" s="16" t="s">
        <v>3190</v>
      </c>
      <c r="CG123" s="16" t="s">
        <v>4099</v>
      </c>
      <c r="CH123" s="16" t="s">
        <v>4100</v>
      </c>
      <c r="CI123" s="16" t="s">
        <v>4102</v>
      </c>
      <c r="CJ123" s="16" t="s">
        <v>4103</v>
      </c>
      <c r="CK123" s="16" t="s">
        <v>4098</v>
      </c>
      <c r="CL123" s="16" t="s">
        <v>3592</v>
      </c>
      <c r="CM123" s="16" t="s">
        <v>3219</v>
      </c>
      <c r="CN123" s="16" t="s">
        <v>4104</v>
      </c>
      <c r="CR123" s="19"/>
      <c r="CV123" s="16"/>
      <c r="CY123" s="16"/>
      <c r="CZ123" s="16"/>
      <c r="DA123" s="16"/>
      <c r="DC123" s="16"/>
      <c r="DH123" s="16"/>
    </row>
    <row r="124" spans="1:112" x14ac:dyDescent="0.35">
      <c r="A124" s="16" t="s">
        <v>1183</v>
      </c>
      <c r="C124" t="s">
        <v>4105</v>
      </c>
      <c r="D124" s="32"/>
      <c r="E124"/>
      <c r="F124" s="16" t="s">
        <v>5861</v>
      </c>
      <c r="G124" s="16"/>
      <c r="K124" s="16"/>
      <c r="L124" s="16"/>
      <c r="M124" s="16"/>
      <c r="N124" s="16"/>
      <c r="O124" s="16" t="s">
        <v>5840</v>
      </c>
      <c r="P124" s="16"/>
      <c r="Q124" s="16"/>
      <c r="R124" s="16"/>
      <c r="S124" s="16"/>
      <c r="T124" s="16"/>
      <c r="U124" s="16"/>
      <c r="V124" s="16"/>
      <c r="AK124" s="16"/>
      <c r="AX124" s="30"/>
      <c r="BB124" s="26"/>
      <c r="BG124" s="16"/>
      <c r="BH124" s="16"/>
      <c r="BO124" s="16" t="s">
        <v>4106</v>
      </c>
      <c r="BP124" s="16" t="s">
        <v>4107</v>
      </c>
      <c r="BQ124" s="16" t="s">
        <v>4108</v>
      </c>
      <c r="BR124" s="16"/>
      <c r="CA124" s="16"/>
      <c r="CE124" s="16" t="s">
        <v>119</v>
      </c>
      <c r="CF124" s="16" t="s">
        <v>3190</v>
      </c>
      <c r="CG124" s="16" t="s">
        <v>4106</v>
      </c>
      <c r="CH124" s="16" t="s">
        <v>4107</v>
      </c>
      <c r="CI124" s="16" t="s">
        <v>6156</v>
      </c>
      <c r="CJ124" s="16" t="s">
        <v>4109</v>
      </c>
      <c r="CK124" s="16" t="s">
        <v>4105</v>
      </c>
      <c r="CL124" s="16" t="s">
        <v>3372</v>
      </c>
      <c r="CM124" s="16" t="s">
        <v>3651</v>
      </c>
      <c r="CN124" s="16" t="s">
        <v>3628</v>
      </c>
      <c r="CR124" s="19"/>
      <c r="CV124" s="16"/>
      <c r="CY124" s="16"/>
      <c r="CZ124" s="16"/>
      <c r="DA124" s="16"/>
      <c r="DC124" s="16"/>
      <c r="DH124" s="16"/>
    </row>
    <row r="125" spans="1:112" x14ac:dyDescent="0.35">
      <c r="A125" s="16" t="s">
        <v>1183</v>
      </c>
      <c r="C125" t="s">
        <v>4118</v>
      </c>
      <c r="D125" s="32"/>
      <c r="E125"/>
      <c r="F125" s="16" t="s">
        <v>5861</v>
      </c>
      <c r="G125" s="16"/>
      <c r="K125" s="16"/>
      <c r="L125" s="16"/>
      <c r="M125" s="16"/>
      <c r="N125" s="16"/>
      <c r="O125" s="16" t="s">
        <v>5840</v>
      </c>
      <c r="P125" s="16"/>
      <c r="Q125" s="16"/>
      <c r="R125" s="16"/>
      <c r="S125" s="16"/>
      <c r="T125" s="16"/>
      <c r="U125" s="16"/>
      <c r="V125" s="16"/>
      <c r="AK125" s="16"/>
      <c r="AX125" s="30"/>
      <c r="BB125" s="26"/>
      <c r="BG125" s="16"/>
      <c r="BH125" s="16"/>
      <c r="BO125" s="16" t="s">
        <v>4119</v>
      </c>
      <c r="BP125" s="16" t="s">
        <v>4120</v>
      </c>
      <c r="BQ125" s="16" t="s">
        <v>4121</v>
      </c>
      <c r="BR125" s="16"/>
      <c r="CA125" s="16"/>
      <c r="CE125" s="16" t="s">
        <v>119</v>
      </c>
      <c r="CF125" s="16" t="s">
        <v>3190</v>
      </c>
      <c r="CG125" s="16" t="s">
        <v>4119</v>
      </c>
      <c r="CH125" s="16" t="s">
        <v>4120</v>
      </c>
      <c r="CI125" s="16" t="s">
        <v>4122</v>
      </c>
      <c r="CJ125" s="16" t="s">
        <v>4123</v>
      </c>
      <c r="CK125" s="16" t="s">
        <v>4118</v>
      </c>
      <c r="CL125" s="16" t="s">
        <v>3201</v>
      </c>
      <c r="CM125" s="16" t="s">
        <v>3269</v>
      </c>
      <c r="CN125" s="16" t="s">
        <v>4124</v>
      </c>
      <c r="CR125" s="19"/>
      <c r="CV125" s="16"/>
      <c r="CY125" s="16"/>
      <c r="CZ125" s="16"/>
      <c r="DA125" s="16"/>
      <c r="DC125" s="16"/>
      <c r="DH125" s="16"/>
    </row>
    <row r="126" spans="1:112" x14ac:dyDescent="0.35">
      <c r="A126" s="16" t="s">
        <v>1183</v>
      </c>
      <c r="C126" t="s">
        <v>4125</v>
      </c>
      <c r="D126" s="32"/>
      <c r="E126"/>
      <c r="F126" s="16" t="s">
        <v>5861</v>
      </c>
      <c r="G126" s="16"/>
      <c r="K126" s="16"/>
      <c r="L126" s="16"/>
      <c r="M126" s="16"/>
      <c r="N126" s="16"/>
      <c r="O126" s="16" t="s">
        <v>5840</v>
      </c>
      <c r="P126" s="16"/>
      <c r="Q126" s="16"/>
      <c r="R126" s="16"/>
      <c r="S126" s="16"/>
      <c r="T126" s="16"/>
      <c r="U126" s="16"/>
      <c r="V126" s="16"/>
      <c r="AK126" s="16"/>
      <c r="AX126" s="30"/>
      <c r="BB126" s="26"/>
      <c r="BG126" s="16"/>
      <c r="BH126" s="16"/>
      <c r="BO126" s="16" t="s">
        <v>4126</v>
      </c>
      <c r="BP126" s="16" t="s">
        <v>4127</v>
      </c>
      <c r="BQ126" s="16" t="s">
        <v>4128</v>
      </c>
      <c r="BR126" s="16"/>
      <c r="CA126" s="16"/>
      <c r="CE126" s="16" t="s">
        <v>119</v>
      </c>
      <c r="CF126" s="16" t="s">
        <v>3190</v>
      </c>
      <c r="CG126" s="16" t="s">
        <v>4126</v>
      </c>
      <c r="CH126" s="16" t="s">
        <v>4127</v>
      </c>
      <c r="CI126" s="16" t="s">
        <v>4129</v>
      </c>
      <c r="CJ126" s="16" t="s">
        <v>4130</v>
      </c>
      <c r="CK126" s="16" t="s">
        <v>4125</v>
      </c>
      <c r="CL126" s="16" t="s">
        <v>3357</v>
      </c>
      <c r="CM126" s="16" t="s">
        <v>4131</v>
      </c>
      <c r="CN126" s="16" t="s">
        <v>3732</v>
      </c>
      <c r="CR126" s="19"/>
      <c r="CV126" s="16"/>
      <c r="CY126" s="16"/>
      <c r="CZ126" s="16"/>
      <c r="DA126" s="16"/>
      <c r="DC126" s="16"/>
      <c r="DH126" s="16"/>
    </row>
    <row r="127" spans="1:112" x14ac:dyDescent="0.35">
      <c r="A127" s="16" t="s">
        <v>1183</v>
      </c>
      <c r="C127" t="s">
        <v>4132</v>
      </c>
      <c r="D127" s="32"/>
      <c r="E127"/>
      <c r="F127" s="16" t="s">
        <v>5861</v>
      </c>
      <c r="G127" s="16"/>
      <c r="K127" s="16"/>
      <c r="L127" s="16"/>
      <c r="M127" s="16"/>
      <c r="N127" s="16"/>
      <c r="O127" s="16" t="s">
        <v>5840</v>
      </c>
      <c r="P127" s="16"/>
      <c r="Q127" s="16"/>
      <c r="R127" s="16"/>
      <c r="S127" s="16"/>
      <c r="T127" s="16"/>
      <c r="U127" s="16"/>
      <c r="V127" s="16"/>
      <c r="AK127" s="16"/>
      <c r="AX127" s="30"/>
      <c r="BB127" s="26"/>
      <c r="BG127" s="16"/>
      <c r="BH127" s="16"/>
      <c r="BO127" s="16" t="s">
        <v>4133</v>
      </c>
      <c r="BP127" s="16" t="s">
        <v>4134</v>
      </c>
      <c r="BQ127" s="16" t="s">
        <v>4135</v>
      </c>
      <c r="BR127" s="16"/>
      <c r="CA127" s="16"/>
      <c r="CE127" s="16" t="s">
        <v>119</v>
      </c>
      <c r="CF127" s="16" t="s">
        <v>3190</v>
      </c>
      <c r="CG127" s="16" t="s">
        <v>4133</v>
      </c>
      <c r="CH127" s="16" t="s">
        <v>4134</v>
      </c>
      <c r="CI127" s="16" t="s">
        <v>4136</v>
      </c>
      <c r="CJ127" s="16" t="s">
        <v>4137</v>
      </c>
      <c r="CK127" s="16" t="s">
        <v>4132</v>
      </c>
      <c r="CL127" s="16" t="s">
        <v>3244</v>
      </c>
      <c r="CM127" s="16" t="s">
        <v>3202</v>
      </c>
      <c r="CN127" s="16" t="s">
        <v>3350</v>
      </c>
      <c r="CR127" s="19"/>
      <c r="CV127" s="16"/>
      <c r="CY127" s="16"/>
      <c r="CZ127" s="16"/>
      <c r="DA127" s="16"/>
      <c r="DC127" s="16"/>
      <c r="DH127" s="16"/>
    </row>
    <row r="128" spans="1:112" x14ac:dyDescent="0.35">
      <c r="A128" s="16" t="s">
        <v>1183</v>
      </c>
      <c r="C128" t="s">
        <v>4138</v>
      </c>
      <c r="D128" s="32"/>
      <c r="E128"/>
      <c r="F128" s="16" t="s">
        <v>5861</v>
      </c>
      <c r="G128" s="16"/>
      <c r="K128" s="16"/>
      <c r="L128" s="16"/>
      <c r="M128" s="16"/>
      <c r="N128" s="16"/>
      <c r="O128" s="16" t="s">
        <v>5840</v>
      </c>
      <c r="P128" s="16"/>
      <c r="Q128" s="16"/>
      <c r="R128" s="16"/>
      <c r="S128" s="16"/>
      <c r="T128" s="16"/>
      <c r="U128" s="16"/>
      <c r="V128" s="16"/>
      <c r="AK128" s="16"/>
      <c r="AX128" s="30"/>
      <c r="BB128" s="26"/>
      <c r="BG128" s="16"/>
      <c r="BH128" s="16"/>
      <c r="BO128" s="16" t="s">
        <v>4139</v>
      </c>
      <c r="BP128" s="16" t="s">
        <v>4140</v>
      </c>
      <c r="BQ128" s="16" t="s">
        <v>4141</v>
      </c>
      <c r="BR128" s="16"/>
      <c r="CA128" s="16"/>
      <c r="CE128" s="16" t="s">
        <v>119</v>
      </c>
      <c r="CF128" s="16" t="s">
        <v>3190</v>
      </c>
      <c r="CG128" s="16" t="s">
        <v>4139</v>
      </c>
      <c r="CH128" s="16" t="s">
        <v>4140</v>
      </c>
      <c r="CI128" s="16" t="s">
        <v>4142</v>
      </c>
      <c r="CJ128" s="16" t="s">
        <v>4143</v>
      </c>
      <c r="CK128" s="16" t="s">
        <v>4138</v>
      </c>
      <c r="CL128" s="16" t="s">
        <v>3192</v>
      </c>
      <c r="CM128" s="16" t="s">
        <v>3193</v>
      </c>
      <c r="CN128" s="16" t="s">
        <v>4084</v>
      </c>
      <c r="CR128" s="19"/>
      <c r="CV128" s="16"/>
      <c r="CY128" s="16"/>
      <c r="CZ128" s="16"/>
      <c r="DA128" s="16"/>
      <c r="DC128" s="16"/>
      <c r="DH128" s="16"/>
    </row>
    <row r="129" spans="1:112" x14ac:dyDescent="0.35">
      <c r="A129" s="16" t="s">
        <v>1183</v>
      </c>
      <c r="C129" t="s">
        <v>4150</v>
      </c>
      <c r="D129" s="32"/>
      <c r="E129"/>
      <c r="F129" s="16" t="s">
        <v>5861</v>
      </c>
      <c r="G129" s="16"/>
      <c r="K129" s="16"/>
      <c r="L129" s="16"/>
      <c r="M129" s="16"/>
      <c r="N129" s="16"/>
      <c r="O129" s="16" t="s">
        <v>5840</v>
      </c>
      <c r="P129" s="16"/>
      <c r="Q129" s="16"/>
      <c r="R129" s="16"/>
      <c r="S129" s="16"/>
      <c r="T129" s="16"/>
      <c r="U129" s="16"/>
      <c r="V129" s="16"/>
      <c r="AK129" s="16"/>
      <c r="AX129" s="30"/>
      <c r="BB129" s="26"/>
      <c r="BG129" s="16"/>
      <c r="BH129" s="16"/>
      <c r="BO129" s="16" t="s">
        <v>4151</v>
      </c>
      <c r="BP129" s="16" t="s">
        <v>4152</v>
      </c>
      <c r="BQ129" s="16" t="s">
        <v>4153</v>
      </c>
      <c r="BR129" s="16"/>
      <c r="CA129" s="16"/>
      <c r="CE129" s="16" t="s">
        <v>119</v>
      </c>
      <c r="CF129" s="16" t="s">
        <v>3190</v>
      </c>
      <c r="CG129" s="16" t="s">
        <v>4151</v>
      </c>
      <c r="CH129" s="16" t="s">
        <v>4152</v>
      </c>
      <c r="CI129" s="16" t="s">
        <v>4154</v>
      </c>
      <c r="CJ129" s="16" t="s">
        <v>4155</v>
      </c>
      <c r="CK129" s="16" t="s">
        <v>4150</v>
      </c>
      <c r="CL129" s="16" t="s">
        <v>3920</v>
      </c>
      <c r="CM129" s="16" t="s">
        <v>3635</v>
      </c>
      <c r="CN129" s="16" t="s">
        <v>4156</v>
      </c>
      <c r="CR129" s="19"/>
      <c r="CV129" s="16"/>
      <c r="CY129" s="16"/>
      <c r="CZ129" s="16"/>
      <c r="DA129" s="16"/>
      <c r="DC129" s="16"/>
      <c r="DH129" s="16"/>
    </row>
    <row r="130" spans="1:112" x14ac:dyDescent="0.35">
      <c r="A130" s="16" t="s">
        <v>1183</v>
      </c>
      <c r="C130" t="s">
        <v>4164</v>
      </c>
      <c r="D130" s="32"/>
      <c r="E130"/>
      <c r="F130" s="16" t="s">
        <v>5861</v>
      </c>
      <c r="G130" s="16"/>
      <c r="K130" s="16"/>
      <c r="L130" s="16"/>
      <c r="M130" s="16"/>
      <c r="N130" s="16"/>
      <c r="O130" s="16" t="s">
        <v>5840</v>
      </c>
      <c r="P130" s="16"/>
      <c r="Q130" s="16"/>
      <c r="R130" s="16"/>
      <c r="S130" s="16"/>
      <c r="T130" s="16"/>
      <c r="U130" s="16"/>
      <c r="V130" s="16"/>
      <c r="AK130" s="16"/>
      <c r="AX130" s="30"/>
      <c r="BB130" s="26"/>
      <c r="BG130" s="16"/>
      <c r="BH130" s="16"/>
      <c r="BO130" s="16" t="s">
        <v>4165</v>
      </c>
      <c r="BP130" s="16" t="s">
        <v>4166</v>
      </c>
      <c r="BQ130" s="16" t="s">
        <v>4167</v>
      </c>
      <c r="BR130" s="16"/>
      <c r="CA130" s="16"/>
      <c r="CE130" s="16" t="s">
        <v>119</v>
      </c>
      <c r="CF130" s="16" t="s">
        <v>3190</v>
      </c>
      <c r="CG130" s="16" t="s">
        <v>4165</v>
      </c>
      <c r="CH130" s="16" t="s">
        <v>4166</v>
      </c>
      <c r="CI130" s="16" t="s">
        <v>4168</v>
      </c>
      <c r="CJ130" s="16" t="s">
        <v>4169</v>
      </c>
      <c r="CK130" s="16" t="s">
        <v>4164</v>
      </c>
      <c r="CL130" s="16" t="s">
        <v>3396</v>
      </c>
      <c r="CM130" s="16" t="s">
        <v>3913</v>
      </c>
      <c r="CN130" s="16" t="s">
        <v>4170</v>
      </c>
      <c r="CR130" s="19"/>
      <c r="CV130" s="16"/>
      <c r="CY130" s="16"/>
      <c r="CZ130" s="16"/>
      <c r="DA130" s="16"/>
      <c r="DC130" s="16"/>
      <c r="DH130" s="16"/>
    </row>
    <row r="131" spans="1:112" x14ac:dyDescent="0.35">
      <c r="A131" s="16" t="s">
        <v>1183</v>
      </c>
      <c r="C131" t="s">
        <v>4157</v>
      </c>
      <c r="D131" s="32"/>
      <c r="E131"/>
      <c r="F131" s="16" t="s">
        <v>5861</v>
      </c>
      <c r="G131" s="16"/>
      <c r="K131" s="16"/>
      <c r="L131" s="16"/>
      <c r="M131" s="16"/>
      <c r="N131" s="16"/>
      <c r="O131" s="16" t="s">
        <v>5840</v>
      </c>
      <c r="P131" s="16"/>
      <c r="Q131" s="16"/>
      <c r="R131" s="16"/>
      <c r="S131" s="16"/>
      <c r="T131" s="16"/>
      <c r="U131" s="16"/>
      <c r="V131" s="16"/>
      <c r="AK131" s="16"/>
      <c r="AX131" s="30"/>
      <c r="BB131" s="26"/>
      <c r="BG131" s="16"/>
      <c r="BH131" s="16"/>
      <c r="BO131" s="16" t="s">
        <v>4158</v>
      </c>
      <c r="BP131" s="16" t="s">
        <v>4159</v>
      </c>
      <c r="BQ131" s="16" t="s">
        <v>4160</v>
      </c>
      <c r="BR131" s="16"/>
      <c r="CA131" s="16"/>
      <c r="CE131" s="16" t="s">
        <v>119</v>
      </c>
      <c r="CF131" s="16" t="s">
        <v>3190</v>
      </c>
      <c r="CG131" s="16" t="s">
        <v>4158</v>
      </c>
      <c r="CH131" s="16" t="s">
        <v>4159</v>
      </c>
      <c r="CI131" s="16" t="s">
        <v>4161</v>
      </c>
      <c r="CJ131" s="16" t="s">
        <v>4162</v>
      </c>
      <c r="CK131" s="16" t="s">
        <v>4157</v>
      </c>
      <c r="CL131" s="16" t="s">
        <v>3311</v>
      </c>
      <c r="CM131" s="16" t="s">
        <v>3219</v>
      </c>
      <c r="CN131" s="16" t="s">
        <v>4163</v>
      </c>
      <c r="CR131" s="19"/>
      <c r="CV131" s="16"/>
      <c r="CY131" s="16"/>
      <c r="CZ131" s="16"/>
      <c r="DA131" s="16"/>
      <c r="DC131" s="16"/>
      <c r="DH131" s="16"/>
    </row>
    <row r="132" spans="1:112" x14ac:dyDescent="0.35">
      <c r="A132" s="16" t="s">
        <v>1183</v>
      </c>
      <c r="C132" t="s">
        <v>4171</v>
      </c>
      <c r="D132" s="32"/>
      <c r="E132"/>
      <c r="F132" s="16" t="s">
        <v>5861</v>
      </c>
      <c r="G132" s="16"/>
      <c r="K132" s="16"/>
      <c r="L132" s="16"/>
      <c r="M132" s="16"/>
      <c r="N132" s="16"/>
      <c r="O132" s="16" t="s">
        <v>5840</v>
      </c>
      <c r="P132" s="16"/>
      <c r="Q132" s="16"/>
      <c r="R132" s="16"/>
      <c r="S132" s="16"/>
      <c r="T132" s="16"/>
      <c r="U132" s="16"/>
      <c r="V132" s="16"/>
      <c r="AK132" s="16"/>
      <c r="AX132" s="30"/>
      <c r="BB132" s="26"/>
      <c r="BG132" s="16"/>
      <c r="BH132" s="16"/>
      <c r="BO132" s="16" t="s">
        <v>4172</v>
      </c>
      <c r="BP132" s="16" t="s">
        <v>4173</v>
      </c>
      <c r="BQ132" s="16" t="s">
        <v>4174</v>
      </c>
      <c r="BR132" s="16"/>
      <c r="CA132" s="16"/>
      <c r="CE132" s="16" t="s">
        <v>119</v>
      </c>
      <c r="CF132" s="16" t="s">
        <v>3190</v>
      </c>
      <c r="CG132" s="16" t="s">
        <v>4172</v>
      </c>
      <c r="CH132" s="16" t="s">
        <v>4173</v>
      </c>
      <c r="CI132" s="16" t="s">
        <v>4175</v>
      </c>
      <c r="CJ132" s="16" t="s">
        <v>4176</v>
      </c>
      <c r="CK132" s="16" t="s">
        <v>4171</v>
      </c>
      <c r="CL132" s="16" t="s">
        <v>3920</v>
      </c>
      <c r="CM132" s="16" t="s">
        <v>3522</v>
      </c>
      <c r="CN132" s="16" t="s">
        <v>3313</v>
      </c>
      <c r="CR132" s="19"/>
      <c r="CV132" s="16"/>
      <c r="CY132" s="16"/>
      <c r="CZ132" s="16"/>
      <c r="DA132" s="16"/>
      <c r="DC132" s="16"/>
      <c r="DH132" s="16"/>
    </row>
    <row r="133" spans="1:112" x14ac:dyDescent="0.35">
      <c r="A133" s="16" t="s">
        <v>1183</v>
      </c>
      <c r="C133" t="s">
        <v>4144</v>
      </c>
      <c r="D133" s="32"/>
      <c r="E133"/>
      <c r="F133" s="16" t="s">
        <v>5861</v>
      </c>
      <c r="G133" s="16"/>
      <c r="K133" s="16"/>
      <c r="L133" s="16"/>
      <c r="M133" s="16"/>
      <c r="N133" s="16"/>
      <c r="O133" s="16" t="s">
        <v>5840</v>
      </c>
      <c r="P133" s="16"/>
      <c r="Q133" s="16"/>
      <c r="R133" s="16"/>
      <c r="S133" s="16"/>
      <c r="T133" s="16"/>
      <c r="U133" s="16"/>
      <c r="V133" s="16"/>
      <c r="AK133" s="16"/>
      <c r="AX133" s="30"/>
      <c r="BB133" s="26"/>
      <c r="BG133" s="16"/>
      <c r="BH133" s="16"/>
      <c r="BO133" s="16" t="s">
        <v>4145</v>
      </c>
      <c r="BP133" s="16" t="s">
        <v>4146</v>
      </c>
      <c r="BQ133" s="16" t="s">
        <v>4147</v>
      </c>
      <c r="BR133" s="16"/>
      <c r="CA133" s="16"/>
      <c r="CE133" s="16" t="s">
        <v>119</v>
      </c>
      <c r="CF133" s="16" t="s">
        <v>3190</v>
      </c>
      <c r="CG133" s="16" t="s">
        <v>4145</v>
      </c>
      <c r="CH133" s="16" t="s">
        <v>4146</v>
      </c>
      <c r="CI133" s="16" t="s">
        <v>4148</v>
      </c>
      <c r="CJ133" s="16" t="s">
        <v>4149</v>
      </c>
      <c r="CK133" s="16" t="s">
        <v>4144</v>
      </c>
      <c r="CL133" s="16" t="s">
        <v>3920</v>
      </c>
      <c r="CM133" s="16" t="s">
        <v>3635</v>
      </c>
      <c r="CN133" s="16" t="s">
        <v>3313</v>
      </c>
      <c r="CR133" s="19"/>
      <c r="CV133" s="16"/>
      <c r="CY133" s="16"/>
      <c r="CZ133" s="16"/>
      <c r="DA133" s="16"/>
      <c r="DC133" s="16"/>
      <c r="DH133" s="16"/>
    </row>
    <row r="134" spans="1:112" x14ac:dyDescent="0.35">
      <c r="A134" s="16" t="s">
        <v>1183</v>
      </c>
      <c r="C134" t="s">
        <v>4177</v>
      </c>
      <c r="D134" s="32"/>
      <c r="E134"/>
      <c r="F134" s="16" t="s">
        <v>5861</v>
      </c>
      <c r="G134" s="16"/>
      <c r="K134" s="16"/>
      <c r="L134" s="16"/>
      <c r="M134" s="16"/>
      <c r="N134" s="16"/>
      <c r="O134" s="16" t="s">
        <v>5840</v>
      </c>
      <c r="P134" s="16"/>
      <c r="Q134" s="16"/>
      <c r="R134" s="16"/>
      <c r="S134" s="16"/>
      <c r="T134" s="16"/>
      <c r="U134" s="16"/>
      <c r="V134" s="16"/>
      <c r="AK134" s="16"/>
      <c r="AX134" s="30"/>
      <c r="BB134" s="26"/>
      <c r="BG134" s="16"/>
      <c r="BH134" s="16"/>
      <c r="BO134" s="16" t="s">
        <v>4178</v>
      </c>
      <c r="BP134" s="16" t="s">
        <v>4179</v>
      </c>
      <c r="BQ134" s="16" t="s">
        <v>4180</v>
      </c>
      <c r="BR134" s="16"/>
      <c r="CA134" s="16"/>
      <c r="CE134" s="16" t="s">
        <v>119</v>
      </c>
      <c r="CF134" s="16" t="s">
        <v>3190</v>
      </c>
      <c r="CG134" s="16" t="s">
        <v>4178</v>
      </c>
      <c r="CH134" s="16" t="s">
        <v>4179</v>
      </c>
      <c r="CI134" s="16" t="s">
        <v>4181</v>
      </c>
      <c r="CJ134" s="16" t="s">
        <v>4182</v>
      </c>
      <c r="CK134" s="16" t="s">
        <v>4177</v>
      </c>
      <c r="CL134" s="16" t="s">
        <v>4117</v>
      </c>
      <c r="CM134" s="16" t="s">
        <v>3674</v>
      </c>
      <c r="CN134" s="16" t="s">
        <v>3246</v>
      </c>
      <c r="CR134" s="19"/>
      <c r="CV134" s="16"/>
      <c r="CY134" s="16"/>
      <c r="CZ134" s="16"/>
      <c r="DA134" s="16"/>
      <c r="DC134" s="16"/>
      <c r="DH134" s="16"/>
    </row>
    <row r="135" spans="1:112" x14ac:dyDescent="0.35">
      <c r="A135" s="16" t="s">
        <v>1183</v>
      </c>
      <c r="C135" t="s">
        <v>4183</v>
      </c>
      <c r="D135" s="32"/>
      <c r="E135"/>
      <c r="F135" s="16" t="s">
        <v>5861</v>
      </c>
      <c r="G135" s="16"/>
      <c r="K135" s="16"/>
      <c r="L135" s="16"/>
      <c r="M135" s="16"/>
      <c r="N135" s="16"/>
      <c r="O135" s="16" t="s">
        <v>5840</v>
      </c>
      <c r="P135" s="16"/>
      <c r="Q135" s="16"/>
      <c r="R135" s="16"/>
      <c r="S135" s="16"/>
      <c r="T135" s="16"/>
      <c r="U135" s="16"/>
      <c r="V135" s="16"/>
      <c r="AK135" s="16"/>
      <c r="AX135" s="30"/>
      <c r="BB135" s="26"/>
      <c r="BG135" s="16"/>
      <c r="BH135" s="16"/>
      <c r="BO135" s="16" t="s">
        <v>4184</v>
      </c>
      <c r="BP135" s="16" t="s">
        <v>4185</v>
      </c>
      <c r="BQ135" s="16" t="s">
        <v>4186</v>
      </c>
      <c r="BR135" s="16"/>
      <c r="CA135" s="16"/>
      <c r="CE135" s="16" t="s">
        <v>119</v>
      </c>
      <c r="CF135" s="16" t="s">
        <v>3190</v>
      </c>
      <c r="CG135" s="16" t="s">
        <v>4184</v>
      </c>
      <c r="CH135" s="16" t="s">
        <v>4185</v>
      </c>
      <c r="CI135" s="16" t="s">
        <v>4187</v>
      </c>
      <c r="CJ135" s="16" t="s">
        <v>4188</v>
      </c>
      <c r="CK135" s="16" t="s">
        <v>4183</v>
      </c>
      <c r="CL135" s="16" t="s">
        <v>3244</v>
      </c>
      <c r="CM135" s="16" t="s">
        <v>4189</v>
      </c>
      <c r="CN135" s="16" t="s">
        <v>3270</v>
      </c>
      <c r="CR135" s="19"/>
      <c r="CV135" s="16"/>
      <c r="CY135" s="16"/>
      <c r="CZ135" s="16"/>
      <c r="DA135" s="16"/>
      <c r="DC135" s="16"/>
      <c r="DH135" s="16"/>
    </row>
    <row r="136" spans="1:112" x14ac:dyDescent="0.35">
      <c r="A136" s="16" t="s">
        <v>1183</v>
      </c>
      <c r="C136" t="s">
        <v>4190</v>
      </c>
      <c r="D136" s="32"/>
      <c r="E136"/>
      <c r="F136" s="16" t="s">
        <v>5861</v>
      </c>
      <c r="G136" s="16"/>
      <c r="K136" s="16"/>
      <c r="L136" s="16"/>
      <c r="M136" s="16"/>
      <c r="N136" s="16"/>
      <c r="O136" s="16" t="s">
        <v>5840</v>
      </c>
      <c r="P136" s="16"/>
      <c r="Q136" s="16"/>
      <c r="R136" s="16"/>
      <c r="S136" s="16"/>
      <c r="T136" s="16"/>
      <c r="U136" s="16"/>
      <c r="V136" s="16"/>
      <c r="AK136" s="16"/>
      <c r="AX136" s="30"/>
      <c r="BB136" s="26"/>
      <c r="BG136" s="16"/>
      <c r="BH136" s="16"/>
      <c r="BO136" s="16" t="s">
        <v>4191</v>
      </c>
      <c r="BP136" s="16" t="s">
        <v>4192</v>
      </c>
      <c r="BQ136" s="16" t="s">
        <v>4193</v>
      </c>
      <c r="BR136" s="16"/>
      <c r="CA136" s="16"/>
      <c r="CE136" s="16" t="s">
        <v>119</v>
      </c>
      <c r="CF136" s="16" t="s">
        <v>3190</v>
      </c>
      <c r="CG136" s="16" t="s">
        <v>4191</v>
      </c>
      <c r="CH136" s="16" t="s">
        <v>4192</v>
      </c>
      <c r="CI136" s="16" t="s">
        <v>4194</v>
      </c>
      <c r="CJ136" s="16" t="s">
        <v>4195</v>
      </c>
      <c r="CK136" s="16" t="s">
        <v>4190</v>
      </c>
      <c r="CL136" s="16" t="s">
        <v>3486</v>
      </c>
      <c r="CM136" s="16" t="s">
        <v>3211</v>
      </c>
      <c r="CN136" s="16" t="s">
        <v>3194</v>
      </c>
      <c r="CR136" s="19"/>
      <c r="CV136" s="16"/>
      <c r="CY136" s="16"/>
      <c r="CZ136" s="16"/>
      <c r="DA136" s="16"/>
      <c r="DC136" s="16"/>
      <c r="DH136" s="16"/>
    </row>
    <row r="137" spans="1:112" x14ac:dyDescent="0.35">
      <c r="A137" s="16" t="s">
        <v>1183</v>
      </c>
      <c r="C137" t="s">
        <v>4197</v>
      </c>
      <c r="D137" s="32"/>
      <c r="E137"/>
      <c r="F137" s="16" t="s">
        <v>5861</v>
      </c>
      <c r="G137" s="16"/>
      <c r="K137" s="16"/>
      <c r="L137" s="16"/>
      <c r="M137" s="16"/>
      <c r="N137" s="16"/>
      <c r="O137" s="16" t="s">
        <v>5840</v>
      </c>
      <c r="P137" s="16"/>
      <c r="Q137" s="16"/>
      <c r="R137" s="16"/>
      <c r="S137" s="16"/>
      <c r="T137" s="16"/>
      <c r="U137" s="16"/>
      <c r="V137" s="16"/>
      <c r="AK137" s="16"/>
      <c r="AX137" s="30"/>
      <c r="BB137" s="26"/>
      <c r="BG137" s="16"/>
      <c r="BH137" s="16"/>
      <c r="BO137" s="16" t="s">
        <v>4198</v>
      </c>
      <c r="BP137" s="16" t="s">
        <v>4199</v>
      </c>
      <c r="BQ137" s="16" t="s">
        <v>4200</v>
      </c>
      <c r="BR137" s="16"/>
      <c r="CA137" s="16"/>
      <c r="CE137" s="16" t="s">
        <v>119</v>
      </c>
      <c r="CF137" s="16" t="s">
        <v>3190</v>
      </c>
      <c r="CG137" s="16" t="s">
        <v>4198</v>
      </c>
      <c r="CH137" s="16" t="s">
        <v>4199</v>
      </c>
      <c r="CI137" s="16" t="s">
        <v>6130</v>
      </c>
      <c r="CJ137" s="16" t="s">
        <v>4201</v>
      </c>
      <c r="CK137" s="16" t="s">
        <v>4197</v>
      </c>
      <c r="CL137" s="16" t="s">
        <v>3746</v>
      </c>
      <c r="CM137" s="16" t="s">
        <v>4202</v>
      </c>
      <c r="CN137" s="16" t="s">
        <v>3343</v>
      </c>
      <c r="CR137" s="19"/>
      <c r="CV137" s="16"/>
      <c r="CY137" s="16"/>
      <c r="CZ137" s="16"/>
      <c r="DA137" s="16"/>
      <c r="DC137" s="16"/>
      <c r="DH137" s="16"/>
    </row>
    <row r="138" spans="1:112" x14ac:dyDescent="0.35">
      <c r="A138" s="16" t="s">
        <v>1183</v>
      </c>
      <c r="C138" t="s">
        <v>4203</v>
      </c>
      <c r="D138" s="32"/>
      <c r="E138"/>
      <c r="F138" s="16" t="s">
        <v>5861</v>
      </c>
      <c r="G138" s="16"/>
      <c r="K138" s="16"/>
      <c r="L138" s="16"/>
      <c r="M138" s="16"/>
      <c r="N138" s="16"/>
      <c r="O138" s="16" t="s">
        <v>5840</v>
      </c>
      <c r="P138" s="16"/>
      <c r="Q138" s="16"/>
      <c r="R138" s="16"/>
      <c r="S138" s="16"/>
      <c r="T138" s="16"/>
      <c r="U138" s="16"/>
      <c r="V138" s="16"/>
      <c r="AK138" s="16"/>
      <c r="AX138" s="30"/>
      <c r="BB138" s="26"/>
      <c r="BG138" s="16"/>
      <c r="BH138" s="16"/>
      <c r="BO138" s="16" t="s">
        <v>4204</v>
      </c>
      <c r="BP138" s="16" t="s">
        <v>4205</v>
      </c>
      <c r="BQ138" s="16" t="s">
        <v>4206</v>
      </c>
      <c r="BR138" s="16"/>
      <c r="CA138" s="16"/>
      <c r="CE138" s="16" t="s">
        <v>119</v>
      </c>
      <c r="CF138" s="16" t="s">
        <v>3190</v>
      </c>
      <c r="CG138" s="16" t="s">
        <v>4204</v>
      </c>
      <c r="CH138" s="16" t="s">
        <v>4205</v>
      </c>
      <c r="CI138" s="16" t="s">
        <v>4207</v>
      </c>
      <c r="CJ138" s="16" t="s">
        <v>4208</v>
      </c>
      <c r="CK138" s="16" t="s">
        <v>4203</v>
      </c>
      <c r="CL138" s="16" t="s">
        <v>3607</v>
      </c>
      <c r="CM138" s="16" t="s">
        <v>4097</v>
      </c>
      <c r="CN138" s="16" t="s">
        <v>3220</v>
      </c>
      <c r="CR138" s="19"/>
      <c r="CV138" s="16"/>
      <c r="CY138" s="16"/>
      <c r="CZ138" s="16"/>
      <c r="DA138" s="16"/>
      <c r="DC138" s="16"/>
      <c r="DH138" s="16"/>
    </row>
    <row r="139" spans="1:112" x14ac:dyDescent="0.35">
      <c r="A139" s="16" t="s">
        <v>1183</v>
      </c>
      <c r="C139" t="s">
        <v>4209</v>
      </c>
      <c r="D139" s="32"/>
      <c r="E139"/>
      <c r="F139" s="16" t="s">
        <v>5861</v>
      </c>
      <c r="G139" s="16"/>
      <c r="K139" s="16"/>
      <c r="L139" s="16"/>
      <c r="M139" s="16"/>
      <c r="N139" s="16"/>
      <c r="O139" s="16" t="s">
        <v>5840</v>
      </c>
      <c r="P139" s="16"/>
      <c r="Q139" s="16"/>
      <c r="R139" s="16"/>
      <c r="S139" s="16"/>
      <c r="T139" s="16"/>
      <c r="U139" s="16"/>
      <c r="V139" s="16"/>
      <c r="AK139" s="16"/>
      <c r="AX139" s="30"/>
      <c r="BB139" s="26"/>
      <c r="BG139" s="16"/>
      <c r="BH139" s="16"/>
      <c r="BO139" s="16" t="s">
        <v>4210</v>
      </c>
      <c r="BP139" s="16" t="s">
        <v>4211</v>
      </c>
      <c r="BQ139" s="16" t="s">
        <v>4212</v>
      </c>
      <c r="BR139" s="16"/>
      <c r="CA139" s="16"/>
      <c r="CE139" s="16" t="s">
        <v>119</v>
      </c>
      <c r="CF139" s="16" t="s">
        <v>3190</v>
      </c>
      <c r="CG139" s="16" t="s">
        <v>4210</v>
      </c>
      <c r="CH139" s="16" t="s">
        <v>4211</v>
      </c>
      <c r="CI139" s="16" t="s">
        <v>4213</v>
      </c>
      <c r="CJ139" s="16" t="s">
        <v>4214</v>
      </c>
      <c r="CK139" s="16" t="s">
        <v>4209</v>
      </c>
      <c r="CL139" s="16" t="s">
        <v>3294</v>
      </c>
      <c r="CM139" s="16" t="s">
        <v>4215</v>
      </c>
      <c r="CN139" s="16" t="s">
        <v>3815</v>
      </c>
      <c r="CR139" s="19"/>
      <c r="CV139" s="16"/>
      <c r="CY139" s="16"/>
      <c r="CZ139" s="16"/>
      <c r="DA139" s="16"/>
      <c r="DC139" s="16"/>
      <c r="DH139" s="16"/>
    </row>
    <row r="140" spans="1:112" x14ac:dyDescent="0.35">
      <c r="A140" s="16" t="s">
        <v>1183</v>
      </c>
      <c r="C140" t="s">
        <v>4218</v>
      </c>
      <c r="D140" s="32"/>
      <c r="E140"/>
      <c r="F140" s="16" t="s">
        <v>5861</v>
      </c>
      <c r="G140" s="16"/>
      <c r="K140" s="16"/>
      <c r="L140" s="16"/>
      <c r="M140" s="16"/>
      <c r="N140" s="16"/>
      <c r="O140" s="16" t="s">
        <v>5840</v>
      </c>
      <c r="P140" s="16"/>
      <c r="Q140" s="16"/>
      <c r="R140" s="16"/>
      <c r="S140" s="16"/>
      <c r="T140" s="16"/>
      <c r="U140" s="16"/>
      <c r="V140" s="16"/>
      <c r="AA140" s="16" t="s">
        <v>4217</v>
      </c>
      <c r="AK140" s="16"/>
      <c r="AR140" s="16" t="s">
        <v>4216</v>
      </c>
      <c r="AX140" s="30"/>
      <c r="BB140" s="26"/>
      <c r="BG140" s="16"/>
      <c r="BH140" s="16"/>
      <c r="BO140" s="16" t="s">
        <v>4219</v>
      </c>
      <c r="BP140" s="16" t="s">
        <v>4220</v>
      </c>
      <c r="BQ140" s="16" t="s">
        <v>4221</v>
      </c>
      <c r="BR140" s="16"/>
      <c r="CA140" s="16"/>
      <c r="CE140" s="16" t="s">
        <v>119</v>
      </c>
      <c r="CF140" s="16" t="s">
        <v>3190</v>
      </c>
      <c r="CG140" s="16" t="s">
        <v>4219</v>
      </c>
      <c r="CH140" s="16" t="s">
        <v>4220</v>
      </c>
      <c r="CI140" s="16" t="s">
        <v>4222</v>
      </c>
      <c r="CJ140" s="16" t="s">
        <v>4223</v>
      </c>
      <c r="CK140" s="16" t="s">
        <v>4218</v>
      </c>
      <c r="CL140" s="16" t="s">
        <v>3437</v>
      </c>
      <c r="CM140" s="16" t="s">
        <v>3202</v>
      </c>
      <c r="CN140" s="16" t="s">
        <v>4224</v>
      </c>
      <c r="CR140" s="19"/>
      <c r="CV140" s="16"/>
      <c r="CY140" s="16"/>
      <c r="CZ140" s="16"/>
      <c r="DA140" s="16"/>
      <c r="DC140" s="16"/>
      <c r="DH140" s="16"/>
    </row>
    <row r="141" spans="1:112" x14ac:dyDescent="0.35">
      <c r="A141" s="16" t="s">
        <v>1183</v>
      </c>
      <c r="C141" t="s">
        <v>4225</v>
      </c>
      <c r="D141" s="32"/>
      <c r="E141"/>
      <c r="F141" s="16" t="s">
        <v>5861</v>
      </c>
      <c r="G141" s="16"/>
      <c r="K141" s="16"/>
      <c r="L141" s="16"/>
      <c r="M141" s="16"/>
      <c r="N141" s="16"/>
      <c r="O141" s="16" t="s">
        <v>5840</v>
      </c>
      <c r="P141" s="16"/>
      <c r="Q141" s="16"/>
      <c r="R141" s="16"/>
      <c r="S141" s="16"/>
      <c r="T141" s="16"/>
      <c r="U141" s="16"/>
      <c r="V141" s="16"/>
      <c r="AK141" s="16"/>
      <c r="AX141" s="30"/>
      <c r="BB141" s="26"/>
      <c r="BG141" s="16"/>
      <c r="BH141" s="16"/>
      <c r="BO141" s="16" t="s">
        <v>4226</v>
      </c>
      <c r="BP141" s="16" t="s">
        <v>4227</v>
      </c>
      <c r="BQ141" s="16" t="s">
        <v>4228</v>
      </c>
      <c r="BR141" s="16"/>
      <c r="CA141" s="16"/>
      <c r="CE141" s="16" t="s">
        <v>119</v>
      </c>
      <c r="CF141" s="16" t="s">
        <v>3190</v>
      </c>
      <c r="CG141" s="16" t="s">
        <v>4226</v>
      </c>
      <c r="CH141" s="16" t="s">
        <v>4227</v>
      </c>
      <c r="CI141" s="16" t="s">
        <v>4229</v>
      </c>
      <c r="CJ141" s="16" t="s">
        <v>4230</v>
      </c>
      <c r="CK141" s="16" t="s">
        <v>4225</v>
      </c>
      <c r="CL141" s="16" t="s">
        <v>3396</v>
      </c>
      <c r="CM141" s="16" t="s">
        <v>3263</v>
      </c>
      <c r="CN141" s="16" t="s">
        <v>3539</v>
      </c>
      <c r="CR141" s="19"/>
      <c r="CV141" s="16"/>
      <c r="CY141" s="16"/>
      <c r="CZ141" s="16"/>
      <c r="DA141" s="16"/>
      <c r="DC141" s="16"/>
      <c r="DH141" s="16"/>
    </row>
    <row r="142" spans="1:112" x14ac:dyDescent="0.35">
      <c r="A142" s="16" t="s">
        <v>1183</v>
      </c>
      <c r="C142" t="s">
        <v>4231</v>
      </c>
      <c r="D142" s="32"/>
      <c r="E142"/>
      <c r="F142" s="16" t="s">
        <v>5861</v>
      </c>
      <c r="G142" s="16"/>
      <c r="K142" s="16"/>
      <c r="L142" s="16"/>
      <c r="M142" s="16"/>
      <c r="N142" s="16"/>
      <c r="O142" s="16" t="s">
        <v>5840</v>
      </c>
      <c r="P142" s="16"/>
      <c r="Q142" s="16"/>
      <c r="R142" s="16"/>
      <c r="S142" s="16"/>
      <c r="T142" s="16"/>
      <c r="U142" s="16"/>
      <c r="V142" s="16"/>
      <c r="AK142" s="16"/>
      <c r="AX142" s="30"/>
      <c r="BB142" s="26"/>
      <c r="BG142" s="16"/>
      <c r="BH142" s="16"/>
      <c r="BO142" s="16" t="s">
        <v>4232</v>
      </c>
      <c r="BP142" s="16" t="s">
        <v>4233</v>
      </c>
      <c r="BQ142" s="16" t="s">
        <v>4234</v>
      </c>
      <c r="BR142" s="16"/>
      <c r="CA142" s="16"/>
      <c r="CE142" s="16" t="s">
        <v>119</v>
      </c>
      <c r="CF142" s="16" t="s">
        <v>3190</v>
      </c>
      <c r="CG142" s="16" t="s">
        <v>4232</v>
      </c>
      <c r="CH142" s="16" t="s">
        <v>4233</v>
      </c>
      <c r="CI142" s="16" t="s">
        <v>4235</v>
      </c>
      <c r="CJ142" s="16" t="s">
        <v>4236</v>
      </c>
      <c r="CK142" s="16" t="s">
        <v>4231</v>
      </c>
      <c r="CL142" s="16" t="s">
        <v>3201</v>
      </c>
      <c r="CM142" s="16" t="s">
        <v>4237</v>
      </c>
      <c r="CN142" s="16" t="s">
        <v>4238</v>
      </c>
      <c r="CR142" s="19"/>
      <c r="CV142" s="16"/>
      <c r="CY142" s="16"/>
      <c r="CZ142" s="16"/>
      <c r="DA142" s="16"/>
      <c r="DC142" s="16"/>
      <c r="DH142" s="16"/>
    </row>
    <row r="143" spans="1:112" x14ac:dyDescent="0.35">
      <c r="A143" s="16" t="s">
        <v>1183</v>
      </c>
      <c r="C143" t="s">
        <v>4239</v>
      </c>
      <c r="D143" s="32"/>
      <c r="E143"/>
      <c r="F143" s="16" t="s">
        <v>5861</v>
      </c>
      <c r="G143" s="16"/>
      <c r="K143" s="16"/>
      <c r="L143" s="16"/>
      <c r="M143" s="16"/>
      <c r="N143" s="16"/>
      <c r="O143" s="16" t="s">
        <v>5840</v>
      </c>
      <c r="P143" s="16"/>
      <c r="Q143" s="16"/>
      <c r="R143" s="16"/>
      <c r="S143" s="16"/>
      <c r="T143" s="16"/>
      <c r="U143" s="16"/>
      <c r="V143" s="16"/>
      <c r="AK143" s="16"/>
      <c r="AX143" s="30"/>
      <c r="BB143" s="26"/>
      <c r="BG143" s="16"/>
      <c r="BH143" s="16"/>
      <c r="BO143" s="16" t="s">
        <v>4240</v>
      </c>
      <c r="BP143" s="16" t="s">
        <v>4241</v>
      </c>
      <c r="BQ143" s="16" t="s">
        <v>4242</v>
      </c>
      <c r="BR143" s="16"/>
      <c r="CA143" s="16"/>
      <c r="CE143" s="16" t="s">
        <v>119</v>
      </c>
      <c r="CF143" s="16" t="s">
        <v>3190</v>
      </c>
      <c r="CG143" s="16" t="s">
        <v>4240</v>
      </c>
      <c r="CH143" s="16" t="s">
        <v>4241</v>
      </c>
      <c r="CI143" s="16" t="s">
        <v>6131</v>
      </c>
      <c r="CJ143" s="16" t="s">
        <v>4243</v>
      </c>
      <c r="CK143" s="16" t="s">
        <v>4239</v>
      </c>
      <c r="CL143" s="16" t="s">
        <v>3920</v>
      </c>
      <c r="CM143" s="16" t="s">
        <v>3635</v>
      </c>
      <c r="CN143" s="16" t="s">
        <v>3313</v>
      </c>
      <c r="CR143" s="19"/>
      <c r="CV143" s="16"/>
      <c r="CY143" s="16"/>
      <c r="CZ143" s="16"/>
      <c r="DA143" s="16"/>
      <c r="DC143" s="16"/>
      <c r="DH143" s="16"/>
    </row>
    <row r="144" spans="1:112" x14ac:dyDescent="0.35">
      <c r="A144" s="16" t="s">
        <v>1183</v>
      </c>
      <c r="C144" t="s">
        <v>4244</v>
      </c>
      <c r="D144" s="32"/>
      <c r="E144"/>
      <c r="F144" s="16" t="s">
        <v>5861</v>
      </c>
      <c r="G144" s="16"/>
      <c r="K144" s="16"/>
      <c r="L144" s="16"/>
      <c r="M144" s="16"/>
      <c r="N144" s="16"/>
      <c r="O144" s="16" t="s">
        <v>5840</v>
      </c>
      <c r="P144" s="16"/>
      <c r="Q144" s="16"/>
      <c r="R144" s="16"/>
      <c r="S144" s="16"/>
      <c r="T144" s="16"/>
      <c r="U144" s="16"/>
      <c r="V144" s="16"/>
      <c r="AK144" s="16"/>
      <c r="AX144" s="30"/>
      <c r="BB144" s="26"/>
      <c r="BG144" s="16"/>
      <c r="BH144" s="16"/>
      <c r="BO144" s="16" t="s">
        <v>4245</v>
      </c>
      <c r="BP144" s="16" t="s">
        <v>4246</v>
      </c>
      <c r="BQ144" s="16" t="s">
        <v>4247</v>
      </c>
      <c r="BR144" s="16"/>
      <c r="CA144" s="16"/>
      <c r="CE144" s="16" t="s">
        <v>119</v>
      </c>
      <c r="CF144" s="16" t="s">
        <v>3190</v>
      </c>
      <c r="CG144" s="16" t="s">
        <v>4245</v>
      </c>
      <c r="CH144" s="16" t="s">
        <v>4246</v>
      </c>
      <c r="CI144" s="16" t="s">
        <v>4248</v>
      </c>
      <c r="CJ144" s="16" t="s">
        <v>4249</v>
      </c>
      <c r="CK144" s="16" t="s">
        <v>4244</v>
      </c>
      <c r="CL144" s="16" t="s">
        <v>4250</v>
      </c>
      <c r="CM144" s="16" t="s">
        <v>3635</v>
      </c>
      <c r="CN144" s="16" t="s">
        <v>3230</v>
      </c>
      <c r="CR144" s="19"/>
      <c r="CV144" s="16"/>
      <c r="CY144" s="16"/>
      <c r="CZ144" s="16"/>
      <c r="DA144" s="16"/>
      <c r="DC144" s="16"/>
      <c r="DH144" s="16"/>
    </row>
    <row r="145" spans="1:112" x14ac:dyDescent="0.35">
      <c r="A145" s="16" t="s">
        <v>1183</v>
      </c>
      <c r="C145" t="s">
        <v>4251</v>
      </c>
      <c r="D145" s="32"/>
      <c r="E145"/>
      <c r="F145" s="16" t="s">
        <v>5861</v>
      </c>
      <c r="G145" s="16"/>
      <c r="K145" s="16"/>
      <c r="L145" s="16"/>
      <c r="M145" s="16"/>
      <c r="N145" s="16"/>
      <c r="O145" s="16" t="s">
        <v>5840</v>
      </c>
      <c r="P145" s="16"/>
      <c r="Q145" s="16"/>
      <c r="R145" s="16"/>
      <c r="S145" s="16"/>
      <c r="T145" s="16"/>
      <c r="U145" s="16"/>
      <c r="V145" s="16"/>
      <c r="AK145" s="16"/>
      <c r="AX145" s="30"/>
      <c r="BB145" s="26"/>
      <c r="BG145" s="16"/>
      <c r="BH145" s="16"/>
      <c r="BO145" s="16" t="s">
        <v>4252</v>
      </c>
      <c r="BP145" s="16" t="s">
        <v>4253</v>
      </c>
      <c r="BQ145" s="16" t="s">
        <v>4254</v>
      </c>
      <c r="BR145" s="16"/>
      <c r="CA145" s="16"/>
      <c r="CE145" s="16" t="s">
        <v>119</v>
      </c>
      <c r="CF145" s="16" t="s">
        <v>3190</v>
      </c>
      <c r="CG145" s="16" t="s">
        <v>4252</v>
      </c>
      <c r="CH145" s="16" t="s">
        <v>4253</v>
      </c>
      <c r="CI145" s="16" t="s">
        <v>4255</v>
      </c>
      <c r="CJ145" s="16" t="s">
        <v>4256</v>
      </c>
      <c r="CK145" s="16" t="s">
        <v>4251</v>
      </c>
      <c r="CL145" s="16" t="s">
        <v>3327</v>
      </c>
      <c r="CM145" s="16" t="s">
        <v>3681</v>
      </c>
      <c r="CN145" s="16" t="s">
        <v>3468</v>
      </c>
      <c r="CR145" s="19"/>
      <c r="CV145" s="16"/>
      <c r="CY145" s="16"/>
      <c r="CZ145" s="16"/>
      <c r="DA145" s="16"/>
      <c r="DC145" s="16"/>
      <c r="DH145" s="16"/>
    </row>
    <row r="146" spans="1:112" x14ac:dyDescent="0.35">
      <c r="A146" s="16" t="s">
        <v>1183</v>
      </c>
      <c r="C146" t="s">
        <v>4264</v>
      </c>
      <c r="D146" s="32"/>
      <c r="E146"/>
      <c r="F146" s="16" t="s">
        <v>5861</v>
      </c>
      <c r="G146" s="16"/>
      <c r="K146" s="16"/>
      <c r="L146" s="16"/>
      <c r="M146" s="16"/>
      <c r="N146" s="16"/>
      <c r="O146" s="16" t="s">
        <v>5840</v>
      </c>
      <c r="P146" s="16"/>
      <c r="Q146" s="16"/>
      <c r="R146" s="16"/>
      <c r="S146" s="16"/>
      <c r="T146" s="16"/>
      <c r="U146" s="16"/>
      <c r="V146" s="16"/>
      <c r="AK146" s="16"/>
      <c r="AX146" s="30"/>
      <c r="BB146" s="26"/>
      <c r="BG146" s="16"/>
      <c r="BH146" s="16"/>
      <c r="BO146" s="16" t="s">
        <v>4265</v>
      </c>
      <c r="BP146" s="16" t="s">
        <v>4266</v>
      </c>
      <c r="BQ146" s="16" t="s">
        <v>4267</v>
      </c>
      <c r="BR146" s="16"/>
      <c r="CA146" s="16"/>
      <c r="CE146" s="16" t="s">
        <v>119</v>
      </c>
      <c r="CF146" s="16" t="s">
        <v>3190</v>
      </c>
      <c r="CG146" s="16" t="s">
        <v>4265</v>
      </c>
      <c r="CH146" s="16" t="s">
        <v>4266</v>
      </c>
      <c r="CI146" s="16" t="s">
        <v>4268</v>
      </c>
      <c r="CJ146" s="16" t="s">
        <v>4269</v>
      </c>
      <c r="CK146" s="16" t="s">
        <v>4264</v>
      </c>
      <c r="CL146" s="16" t="s">
        <v>3494</v>
      </c>
      <c r="CM146" s="16" t="s">
        <v>4270</v>
      </c>
      <c r="CN146" s="16" t="s">
        <v>3405</v>
      </c>
      <c r="CR146" s="19"/>
      <c r="CV146" s="16"/>
      <c r="CY146" s="16"/>
      <c r="CZ146" s="16"/>
      <c r="DA146" s="16"/>
      <c r="DC146" s="16"/>
      <c r="DH146" s="16"/>
    </row>
    <row r="147" spans="1:112" x14ac:dyDescent="0.35">
      <c r="A147" s="16" t="s">
        <v>1183</v>
      </c>
      <c r="C147" t="s">
        <v>4257</v>
      </c>
      <c r="D147" s="32"/>
      <c r="E147"/>
      <c r="F147" s="16" t="s">
        <v>5861</v>
      </c>
      <c r="G147" s="16"/>
      <c r="K147" s="16"/>
      <c r="L147" s="16"/>
      <c r="M147" s="16"/>
      <c r="N147" s="16"/>
      <c r="O147" s="16" t="s">
        <v>5840</v>
      </c>
      <c r="P147" s="16"/>
      <c r="Q147" s="16"/>
      <c r="R147" s="16"/>
      <c r="S147" s="16"/>
      <c r="T147" s="16"/>
      <c r="U147" s="16"/>
      <c r="V147" s="16"/>
      <c r="AK147" s="16"/>
      <c r="AX147" s="30"/>
      <c r="BB147" s="26"/>
      <c r="BG147" s="16"/>
      <c r="BH147" s="16"/>
      <c r="BO147" s="16" t="s">
        <v>4258</v>
      </c>
      <c r="BP147" s="16" t="s">
        <v>4259</v>
      </c>
      <c r="BQ147" s="16" t="s">
        <v>4260</v>
      </c>
      <c r="BR147" s="16"/>
      <c r="CA147" s="16"/>
      <c r="CE147" s="16" t="s">
        <v>119</v>
      </c>
      <c r="CF147" s="16" t="s">
        <v>3190</v>
      </c>
      <c r="CG147" s="16" t="s">
        <v>4258</v>
      </c>
      <c r="CH147" s="16" t="s">
        <v>4259</v>
      </c>
      <c r="CI147" s="16" t="s">
        <v>4261</v>
      </c>
      <c r="CJ147" s="16" t="s">
        <v>4262</v>
      </c>
      <c r="CK147" s="16" t="s">
        <v>4257</v>
      </c>
      <c r="CL147" s="16" t="s">
        <v>4117</v>
      </c>
      <c r="CM147" s="16" t="s">
        <v>4263</v>
      </c>
      <c r="CN147" s="16" t="s">
        <v>3313</v>
      </c>
      <c r="CR147" s="19"/>
      <c r="CV147" s="16"/>
      <c r="CY147" s="16"/>
      <c r="CZ147" s="16"/>
      <c r="DA147" s="16"/>
      <c r="DC147" s="16"/>
      <c r="DH147" s="16"/>
    </row>
    <row r="148" spans="1:112" x14ac:dyDescent="0.35">
      <c r="A148" s="16" t="s">
        <v>1183</v>
      </c>
      <c r="C148" t="s">
        <v>4271</v>
      </c>
      <c r="D148" s="32"/>
      <c r="E148"/>
      <c r="F148" s="16" t="s">
        <v>5861</v>
      </c>
      <c r="G148" s="16"/>
      <c r="K148" s="16"/>
      <c r="L148" s="16"/>
      <c r="M148" s="16"/>
      <c r="N148" s="16"/>
      <c r="O148" s="16" t="s">
        <v>5840</v>
      </c>
      <c r="P148" s="16"/>
      <c r="Q148" s="16"/>
      <c r="R148" s="16"/>
      <c r="S148" s="16"/>
      <c r="T148" s="16"/>
      <c r="U148" s="16"/>
      <c r="V148" s="16"/>
      <c r="AK148" s="16"/>
      <c r="AX148" s="30"/>
      <c r="BB148" s="26"/>
      <c r="BG148" s="16"/>
      <c r="BH148" s="16"/>
      <c r="BO148" s="16" t="s">
        <v>4272</v>
      </c>
      <c r="BP148" s="16" t="s">
        <v>4273</v>
      </c>
      <c r="BQ148" s="16" t="s">
        <v>4274</v>
      </c>
      <c r="BR148" s="16"/>
      <c r="CA148" s="16"/>
      <c r="CE148" s="16" t="s">
        <v>119</v>
      </c>
      <c r="CF148" s="16" t="s">
        <v>3190</v>
      </c>
      <c r="CG148" s="16" t="s">
        <v>4272</v>
      </c>
      <c r="CH148" s="16" t="s">
        <v>4273</v>
      </c>
      <c r="CI148" s="16" t="s">
        <v>4275</v>
      </c>
      <c r="CJ148" s="16" t="s">
        <v>4276</v>
      </c>
      <c r="CK148" s="16" t="s">
        <v>4271</v>
      </c>
      <c r="CL148" s="16" t="s">
        <v>3357</v>
      </c>
      <c r="CM148" s="16" t="s">
        <v>3342</v>
      </c>
      <c r="CN148" s="16" t="s">
        <v>3343</v>
      </c>
      <c r="CR148" s="19"/>
      <c r="CV148" s="16"/>
      <c r="CY148" s="16"/>
      <c r="CZ148" s="16"/>
      <c r="DA148" s="16"/>
      <c r="DC148" s="16"/>
      <c r="DH148" s="16"/>
    </row>
    <row r="149" spans="1:112" x14ac:dyDescent="0.35">
      <c r="A149" s="16" t="s">
        <v>1183</v>
      </c>
      <c r="C149" t="s">
        <v>4277</v>
      </c>
      <c r="D149" s="32"/>
      <c r="E149"/>
      <c r="F149" s="16" t="s">
        <v>5861</v>
      </c>
      <c r="G149" s="16"/>
      <c r="K149" s="16"/>
      <c r="L149" s="16"/>
      <c r="M149" s="16"/>
      <c r="N149" s="16"/>
      <c r="O149" s="16" t="s">
        <v>5840</v>
      </c>
      <c r="P149" s="16"/>
      <c r="Q149" s="16"/>
      <c r="R149" s="16"/>
      <c r="S149" s="16"/>
      <c r="T149" s="16"/>
      <c r="U149" s="16"/>
      <c r="V149" s="16"/>
      <c r="AK149" s="16"/>
      <c r="AX149" s="30"/>
      <c r="BB149" s="26"/>
      <c r="BG149" s="16"/>
      <c r="BH149" s="16"/>
      <c r="BO149" s="16" t="s">
        <v>4278</v>
      </c>
      <c r="BP149" s="16" t="s">
        <v>4279</v>
      </c>
      <c r="BQ149" s="16" t="s">
        <v>4280</v>
      </c>
      <c r="BR149" s="16"/>
      <c r="CA149" s="16"/>
      <c r="CE149" s="16" t="s">
        <v>119</v>
      </c>
      <c r="CF149" s="16" t="s">
        <v>3190</v>
      </c>
      <c r="CG149" s="16" t="s">
        <v>4278</v>
      </c>
      <c r="CH149" s="16" t="s">
        <v>4279</v>
      </c>
      <c r="CI149" s="16" t="s">
        <v>4281</v>
      </c>
      <c r="CJ149" s="16" t="s">
        <v>4282</v>
      </c>
      <c r="CK149" s="16" t="s">
        <v>4277</v>
      </c>
      <c r="CL149" s="16" t="s">
        <v>3585</v>
      </c>
      <c r="CM149" s="16" t="s">
        <v>3202</v>
      </c>
      <c r="CN149" s="16" t="s">
        <v>4283</v>
      </c>
      <c r="CR149" s="19"/>
      <c r="CV149" s="16"/>
      <c r="CY149" s="16"/>
      <c r="CZ149" s="16"/>
      <c r="DA149" s="16"/>
      <c r="DC149" s="16"/>
      <c r="DH149" s="16"/>
    </row>
    <row r="150" spans="1:112" x14ac:dyDescent="0.35">
      <c r="A150" s="16" t="s">
        <v>1183</v>
      </c>
      <c r="C150" t="s">
        <v>4284</v>
      </c>
      <c r="D150" s="32"/>
      <c r="E150"/>
      <c r="F150" s="16" t="s">
        <v>5861</v>
      </c>
      <c r="G150" s="16"/>
      <c r="K150" s="16"/>
      <c r="L150" s="16"/>
      <c r="M150" s="16"/>
      <c r="N150" s="16"/>
      <c r="O150" s="16" t="s">
        <v>5840</v>
      </c>
      <c r="P150" s="16"/>
      <c r="Q150" s="16"/>
      <c r="R150" s="16"/>
      <c r="S150" s="16"/>
      <c r="T150" s="16"/>
      <c r="U150" s="16"/>
      <c r="V150" s="16"/>
      <c r="AK150" s="16"/>
      <c r="AX150" s="30"/>
      <c r="BB150" s="26"/>
      <c r="BG150" s="16"/>
      <c r="BH150" s="16"/>
      <c r="BO150" s="16" t="s">
        <v>4285</v>
      </c>
      <c r="BP150" s="16" t="s">
        <v>4286</v>
      </c>
      <c r="BQ150" s="16" t="s">
        <v>4287</v>
      </c>
      <c r="BR150" s="16"/>
      <c r="CA150" s="16"/>
      <c r="CE150" s="16" t="s">
        <v>119</v>
      </c>
      <c r="CF150" s="16" t="s">
        <v>3190</v>
      </c>
      <c r="CG150" s="16" t="s">
        <v>4285</v>
      </c>
      <c r="CH150" s="16" t="s">
        <v>4286</v>
      </c>
      <c r="CI150" s="16" t="s">
        <v>4288</v>
      </c>
      <c r="CJ150" s="16" t="s">
        <v>4289</v>
      </c>
      <c r="CK150" s="16" t="s">
        <v>4284</v>
      </c>
      <c r="CL150" s="16" t="s">
        <v>3357</v>
      </c>
      <c r="CM150" s="16" t="s">
        <v>3342</v>
      </c>
      <c r="CN150" s="16" t="s">
        <v>3343</v>
      </c>
      <c r="CR150" s="19"/>
      <c r="CV150" s="16"/>
      <c r="CY150" s="16"/>
      <c r="CZ150" s="16"/>
      <c r="DA150" s="16"/>
      <c r="DC150" s="16"/>
      <c r="DH150" s="16"/>
    </row>
    <row r="151" spans="1:112" x14ac:dyDescent="0.35">
      <c r="A151" s="16" t="s">
        <v>1183</v>
      </c>
      <c r="C151" t="s">
        <v>4290</v>
      </c>
      <c r="D151" s="32"/>
      <c r="E151"/>
      <c r="F151" s="16" t="s">
        <v>5861</v>
      </c>
      <c r="G151" s="16"/>
      <c r="K151" s="16"/>
      <c r="L151" s="16"/>
      <c r="M151" s="16"/>
      <c r="N151" s="16"/>
      <c r="O151" s="16" t="s">
        <v>5840</v>
      </c>
      <c r="P151" s="16"/>
      <c r="Q151" s="16"/>
      <c r="R151" s="16"/>
      <c r="S151" s="16"/>
      <c r="T151" s="16"/>
      <c r="U151" s="16"/>
      <c r="V151" s="16"/>
      <c r="AK151" s="16"/>
      <c r="AX151" s="30"/>
      <c r="BB151" s="26"/>
      <c r="BG151" s="16"/>
      <c r="BH151" s="16"/>
      <c r="BO151" s="16" t="s">
        <v>4291</v>
      </c>
      <c r="BP151" s="16" t="s">
        <v>4292</v>
      </c>
      <c r="BQ151" s="16" t="s">
        <v>4293</v>
      </c>
      <c r="BR151" s="16"/>
      <c r="CA151" s="16"/>
      <c r="CE151" s="16" t="s">
        <v>119</v>
      </c>
      <c r="CF151" s="16" t="s">
        <v>3190</v>
      </c>
      <c r="CG151" s="16" t="s">
        <v>4291</v>
      </c>
      <c r="CH151" s="16" t="s">
        <v>4292</v>
      </c>
      <c r="CI151" s="16" t="s">
        <v>4294</v>
      </c>
      <c r="CJ151" s="16" t="s">
        <v>4295</v>
      </c>
      <c r="CK151" s="16" t="s">
        <v>4290</v>
      </c>
      <c r="CL151" s="16" t="s">
        <v>3244</v>
      </c>
      <c r="CM151" s="16" t="s">
        <v>3202</v>
      </c>
      <c r="CN151" s="16" t="s">
        <v>3430</v>
      </c>
      <c r="CR151" s="19"/>
      <c r="CV151" s="16"/>
      <c r="CY151" s="16"/>
      <c r="CZ151" s="16"/>
      <c r="DA151" s="16"/>
      <c r="DC151" s="16"/>
      <c r="DH151" s="16"/>
    </row>
    <row r="152" spans="1:112" x14ac:dyDescent="0.35">
      <c r="A152" s="16" t="s">
        <v>1183</v>
      </c>
      <c r="C152" t="s">
        <v>4298</v>
      </c>
      <c r="D152" s="32"/>
      <c r="E152"/>
      <c r="F152" s="16" t="s">
        <v>5861</v>
      </c>
      <c r="G152" s="16"/>
      <c r="K152" s="16"/>
      <c r="L152" s="16"/>
      <c r="M152" s="16"/>
      <c r="N152" s="16"/>
      <c r="O152" s="16" t="s">
        <v>5840</v>
      </c>
      <c r="P152" s="16"/>
      <c r="Q152" s="16"/>
      <c r="R152" s="16"/>
      <c r="S152" s="16"/>
      <c r="T152" s="16" t="s">
        <v>272</v>
      </c>
      <c r="U152" s="16"/>
      <c r="V152" s="16"/>
      <c r="AK152" s="16"/>
      <c r="AX152" s="30"/>
      <c r="BB152" s="26"/>
      <c r="BG152" s="16"/>
      <c r="BH152" s="16"/>
      <c r="BO152" s="16" t="s">
        <v>4299</v>
      </c>
      <c r="BP152" s="16" t="s">
        <v>4300</v>
      </c>
      <c r="BQ152" s="16" t="s">
        <v>4301</v>
      </c>
      <c r="BR152" s="16"/>
      <c r="CA152" s="16"/>
      <c r="CE152" s="16" t="s">
        <v>119</v>
      </c>
      <c r="CF152" s="16" t="s">
        <v>3190</v>
      </c>
      <c r="CG152" s="16" t="s">
        <v>4299</v>
      </c>
      <c r="CH152" s="16" t="s">
        <v>4300</v>
      </c>
      <c r="CI152" s="16" t="s">
        <v>4302</v>
      </c>
      <c r="CJ152" s="16" t="s">
        <v>4303</v>
      </c>
      <c r="CK152" s="16" t="s">
        <v>4298</v>
      </c>
      <c r="CL152" s="16" t="s">
        <v>3396</v>
      </c>
      <c r="CM152" s="16" t="s">
        <v>3263</v>
      </c>
      <c r="CN152" s="16" t="s">
        <v>3850</v>
      </c>
      <c r="CR152" s="19"/>
      <c r="CV152" s="16"/>
      <c r="CY152" s="16"/>
      <c r="CZ152" s="16"/>
      <c r="DA152" s="16"/>
      <c r="DC152" s="16"/>
      <c r="DH152" s="16"/>
    </row>
    <row r="153" spans="1:112" x14ac:dyDescent="0.35">
      <c r="A153" s="16" t="s">
        <v>1183</v>
      </c>
      <c r="C153" t="s">
        <v>4306</v>
      </c>
      <c r="D153" s="32"/>
      <c r="E153"/>
      <c r="F153" s="16" t="s">
        <v>5861</v>
      </c>
      <c r="G153" s="16"/>
      <c r="K153" s="16"/>
      <c r="L153" s="16"/>
      <c r="M153" s="16"/>
      <c r="N153" s="16"/>
      <c r="O153" s="16" t="s">
        <v>5840</v>
      </c>
      <c r="P153" s="16"/>
      <c r="Q153" s="16"/>
      <c r="R153" s="16"/>
      <c r="S153" s="16"/>
      <c r="T153" s="16"/>
      <c r="U153" s="16"/>
      <c r="V153" s="16"/>
      <c r="AK153" s="16"/>
      <c r="AX153" s="30"/>
      <c r="BB153" s="26"/>
      <c r="BG153" s="16"/>
      <c r="BH153" s="16"/>
      <c r="BO153" s="16" t="s">
        <v>4307</v>
      </c>
      <c r="BP153" s="16" t="s">
        <v>4308</v>
      </c>
      <c r="BQ153" s="16" t="s">
        <v>4309</v>
      </c>
      <c r="BR153" s="16"/>
      <c r="CA153" s="16"/>
      <c r="CE153" s="16" t="s">
        <v>119</v>
      </c>
      <c r="CF153" s="16" t="s">
        <v>3190</v>
      </c>
      <c r="CG153" s="16" t="s">
        <v>4307</v>
      </c>
      <c r="CH153" s="16" t="s">
        <v>4308</v>
      </c>
      <c r="CI153" s="16" t="s">
        <v>4310</v>
      </c>
      <c r="CJ153" s="16" t="s">
        <v>4311</v>
      </c>
      <c r="CK153" s="16" t="s">
        <v>4306</v>
      </c>
      <c r="CL153" s="16" t="s">
        <v>3192</v>
      </c>
      <c r="CM153" s="16" t="s">
        <v>3754</v>
      </c>
      <c r="CN153" s="16" t="s">
        <v>3547</v>
      </c>
      <c r="CR153" s="19"/>
      <c r="CV153" s="16"/>
      <c r="CY153" s="16"/>
      <c r="CZ153" s="16"/>
      <c r="DA153" s="16"/>
      <c r="DC153" s="16"/>
      <c r="DH153" s="16"/>
    </row>
    <row r="154" spans="1:112" x14ac:dyDescent="0.35">
      <c r="A154" s="16" t="s">
        <v>1183</v>
      </c>
      <c r="C154" t="s">
        <v>4312</v>
      </c>
      <c r="D154" s="32"/>
      <c r="E154"/>
      <c r="F154" s="16" t="s">
        <v>5861</v>
      </c>
      <c r="G154" s="16"/>
      <c r="K154" s="16"/>
      <c r="L154" s="16"/>
      <c r="M154" s="16"/>
      <c r="N154" s="16"/>
      <c r="O154" s="16" t="s">
        <v>5840</v>
      </c>
      <c r="P154" s="16"/>
      <c r="Q154" s="16"/>
      <c r="R154" s="16"/>
      <c r="S154" s="16"/>
      <c r="T154" s="16"/>
      <c r="U154" s="16"/>
      <c r="V154" s="16"/>
      <c r="AK154" s="16"/>
      <c r="AX154" s="30"/>
      <c r="BB154" s="26"/>
      <c r="BG154" s="16"/>
      <c r="BH154" s="16"/>
      <c r="BO154" s="16" t="s">
        <v>4313</v>
      </c>
      <c r="BP154" s="16" t="s">
        <v>4314</v>
      </c>
      <c r="BQ154" s="16" t="s">
        <v>4315</v>
      </c>
      <c r="BR154" s="16"/>
      <c r="CA154" s="16"/>
      <c r="CE154" s="16" t="s">
        <v>119</v>
      </c>
      <c r="CF154" s="16" t="s">
        <v>3190</v>
      </c>
      <c r="CG154" s="16" t="s">
        <v>4313</v>
      </c>
      <c r="CH154" s="16" t="s">
        <v>4314</v>
      </c>
      <c r="CI154" s="16" t="s">
        <v>4316</v>
      </c>
      <c r="CJ154" s="16" t="s">
        <v>4317</v>
      </c>
      <c r="CK154" s="16" t="s">
        <v>4312</v>
      </c>
      <c r="CL154" s="16" t="s">
        <v>3893</v>
      </c>
      <c r="CM154" s="16" t="s">
        <v>4318</v>
      </c>
      <c r="CN154" s="16" t="s">
        <v>3496</v>
      </c>
      <c r="CR154" s="19"/>
      <c r="CV154" s="16"/>
      <c r="CY154" s="16"/>
      <c r="CZ154" s="16"/>
      <c r="DA154" s="16"/>
      <c r="DC154" s="16"/>
      <c r="DH154" s="16"/>
    </row>
    <row r="155" spans="1:112" x14ac:dyDescent="0.35">
      <c r="A155" s="16" t="s">
        <v>1183</v>
      </c>
      <c r="C155" t="s">
        <v>4319</v>
      </c>
      <c r="D155" s="32"/>
      <c r="E155"/>
      <c r="F155" s="16" t="s">
        <v>5861</v>
      </c>
      <c r="G155" s="16"/>
      <c r="K155" s="16"/>
      <c r="L155" s="16"/>
      <c r="M155" s="16"/>
      <c r="N155" s="16"/>
      <c r="O155" s="16" t="s">
        <v>5840</v>
      </c>
      <c r="P155" s="16"/>
      <c r="Q155" s="16"/>
      <c r="R155" s="16"/>
      <c r="S155" s="16"/>
      <c r="T155" s="16"/>
      <c r="U155" s="16"/>
      <c r="V155" s="16"/>
      <c r="AK155" s="16"/>
      <c r="AX155" s="30"/>
      <c r="BB155" s="26"/>
      <c r="BG155" s="16"/>
      <c r="BH155" s="16"/>
      <c r="BO155" s="16" t="s">
        <v>4320</v>
      </c>
      <c r="BP155" s="16" t="s">
        <v>4321</v>
      </c>
      <c r="BQ155" s="16" t="s">
        <v>4322</v>
      </c>
      <c r="BR155" s="16"/>
      <c r="CA155" s="16"/>
      <c r="CE155" s="16" t="s">
        <v>119</v>
      </c>
      <c r="CF155" s="16" t="s">
        <v>3190</v>
      </c>
      <c r="CG155" s="16" t="s">
        <v>4320</v>
      </c>
      <c r="CH155" s="16" t="s">
        <v>4321</v>
      </c>
      <c r="CI155" s="16" t="s">
        <v>4323</v>
      </c>
      <c r="CJ155" s="16" t="s">
        <v>4324</v>
      </c>
      <c r="CK155" s="16" t="s">
        <v>4319</v>
      </c>
      <c r="CL155" s="16" t="s">
        <v>3607</v>
      </c>
      <c r="CM155" s="16" t="s">
        <v>4325</v>
      </c>
      <c r="CN155" s="16" t="s">
        <v>3518</v>
      </c>
      <c r="CR155" s="19"/>
      <c r="CV155" s="16"/>
      <c r="CY155" s="16"/>
      <c r="CZ155" s="16"/>
      <c r="DA155" s="16"/>
      <c r="DC155" s="16"/>
      <c r="DH155" s="16"/>
    </row>
    <row r="156" spans="1:112" x14ac:dyDescent="0.35">
      <c r="A156" s="16" t="s">
        <v>1183</v>
      </c>
      <c r="C156" t="s">
        <v>4326</v>
      </c>
      <c r="D156" s="32"/>
      <c r="E156"/>
      <c r="F156" s="16" t="s">
        <v>5861</v>
      </c>
      <c r="G156" s="16"/>
      <c r="K156" s="16"/>
      <c r="L156" s="16"/>
      <c r="M156" s="16"/>
      <c r="N156" s="16"/>
      <c r="O156" s="16" t="s">
        <v>5840</v>
      </c>
      <c r="P156" s="16"/>
      <c r="Q156" s="16"/>
      <c r="R156" s="16"/>
      <c r="S156" s="16"/>
      <c r="T156" s="16"/>
      <c r="U156" s="16"/>
      <c r="V156" s="16"/>
      <c r="AK156" s="16"/>
      <c r="AX156" s="30"/>
      <c r="BB156" s="26"/>
      <c r="BG156" s="16"/>
      <c r="BH156" s="16"/>
      <c r="BO156" s="16" t="s">
        <v>4327</v>
      </c>
      <c r="BP156" s="16" t="s">
        <v>4328</v>
      </c>
      <c r="BQ156" s="16" t="s">
        <v>4329</v>
      </c>
      <c r="BR156" s="16"/>
      <c r="CA156" s="16"/>
      <c r="CE156" s="16" t="s">
        <v>119</v>
      </c>
      <c r="CF156" s="16" t="s">
        <v>3190</v>
      </c>
      <c r="CG156" s="16" t="s">
        <v>4327</v>
      </c>
      <c r="CH156" s="16" t="s">
        <v>4328</v>
      </c>
      <c r="CI156" s="16" t="s">
        <v>4330</v>
      </c>
      <c r="CJ156" s="16" t="s">
        <v>4331</v>
      </c>
      <c r="CK156" s="16" t="s">
        <v>4326</v>
      </c>
      <c r="CL156" s="16" t="s">
        <v>3577</v>
      </c>
      <c r="CM156" s="16" t="s">
        <v>3219</v>
      </c>
      <c r="CN156" s="16" t="s">
        <v>3479</v>
      </c>
      <c r="CR156" s="19"/>
      <c r="CV156" s="16"/>
      <c r="CY156" s="16"/>
      <c r="CZ156" s="16"/>
      <c r="DA156" s="16"/>
      <c r="DC156" s="16"/>
      <c r="DH156" s="16"/>
    </row>
    <row r="157" spans="1:112" x14ac:dyDescent="0.35">
      <c r="A157" s="16" t="s">
        <v>1183</v>
      </c>
      <c r="C157" t="s">
        <v>4332</v>
      </c>
      <c r="D157" s="32"/>
      <c r="E157"/>
      <c r="F157" s="16" t="s">
        <v>5861</v>
      </c>
      <c r="G157" s="16"/>
      <c r="K157" s="16"/>
      <c r="L157" s="16"/>
      <c r="M157" s="16"/>
      <c r="N157" s="16"/>
      <c r="O157" s="16" t="s">
        <v>5840</v>
      </c>
      <c r="P157" s="16"/>
      <c r="Q157" s="16"/>
      <c r="R157" s="16"/>
      <c r="S157" s="16"/>
      <c r="T157" s="16"/>
      <c r="U157" s="16"/>
      <c r="V157" s="16"/>
      <c r="AK157" s="16"/>
      <c r="AX157" s="30"/>
      <c r="BB157" s="26"/>
      <c r="BG157" s="16"/>
      <c r="BH157" s="16"/>
      <c r="BO157" s="16" t="s">
        <v>4333</v>
      </c>
      <c r="BP157" s="16" t="s">
        <v>4334</v>
      </c>
      <c r="BQ157" s="16" t="s">
        <v>4335</v>
      </c>
      <c r="BR157" s="16"/>
      <c r="CA157" s="16"/>
      <c r="CE157" s="16" t="s">
        <v>119</v>
      </c>
      <c r="CF157" s="16" t="s">
        <v>3190</v>
      </c>
      <c r="CG157" s="16" t="s">
        <v>4333</v>
      </c>
      <c r="CH157" s="16" t="s">
        <v>4334</v>
      </c>
      <c r="CI157" s="16" t="s">
        <v>4336</v>
      </c>
      <c r="CJ157" s="16" t="s">
        <v>4337</v>
      </c>
      <c r="CK157" s="16" t="s">
        <v>4332</v>
      </c>
      <c r="CL157" s="16" t="s">
        <v>3319</v>
      </c>
      <c r="CM157" s="16" t="s">
        <v>4338</v>
      </c>
      <c r="CN157" s="16" t="s">
        <v>4339</v>
      </c>
      <c r="CR157" s="19"/>
      <c r="CV157" s="16"/>
      <c r="CY157" s="16"/>
      <c r="CZ157" s="16"/>
      <c r="DA157" s="16"/>
      <c r="DC157" s="16"/>
      <c r="DH157" s="16"/>
    </row>
    <row r="158" spans="1:112" x14ac:dyDescent="0.35">
      <c r="A158" s="16" t="s">
        <v>1183</v>
      </c>
      <c r="C158" t="s">
        <v>4340</v>
      </c>
      <c r="D158" s="32"/>
      <c r="E158"/>
      <c r="F158" s="16" t="s">
        <v>5861</v>
      </c>
      <c r="G158" s="16"/>
      <c r="K158" s="16"/>
      <c r="L158" s="16"/>
      <c r="M158" s="16"/>
      <c r="N158" s="16"/>
      <c r="O158" s="16" t="s">
        <v>5840</v>
      </c>
      <c r="P158" s="16"/>
      <c r="Q158" s="16"/>
      <c r="R158" s="16"/>
      <c r="S158" s="16"/>
      <c r="T158" s="16"/>
      <c r="U158" s="16"/>
      <c r="V158" s="16"/>
      <c r="AK158" s="16"/>
      <c r="AX158" s="30"/>
      <c r="BB158" s="26"/>
      <c r="BG158" s="16"/>
      <c r="BH158" s="16"/>
      <c r="BO158" s="16" t="s">
        <v>4341</v>
      </c>
      <c r="BP158" s="16" t="s">
        <v>4342</v>
      </c>
      <c r="BQ158" s="16" t="s">
        <v>4343</v>
      </c>
      <c r="BR158" s="16"/>
      <c r="CA158" s="16"/>
      <c r="CE158" s="16" t="s">
        <v>119</v>
      </c>
      <c r="CF158" s="16" t="s">
        <v>3190</v>
      </c>
      <c r="CG158" s="16" t="s">
        <v>4341</v>
      </c>
      <c r="CH158" s="16" t="s">
        <v>4342</v>
      </c>
      <c r="CI158" s="16" t="s">
        <v>4344</v>
      </c>
      <c r="CJ158" s="16" t="s">
        <v>4345</v>
      </c>
      <c r="CK158" s="16" t="s">
        <v>4340</v>
      </c>
      <c r="CL158" s="16" t="s">
        <v>3253</v>
      </c>
      <c r="CM158" s="16" t="s">
        <v>3554</v>
      </c>
      <c r="CN158" s="16" t="s">
        <v>4346</v>
      </c>
      <c r="CR158" s="19"/>
      <c r="CV158" s="16"/>
      <c r="CY158" s="16"/>
      <c r="CZ158" s="16"/>
      <c r="DA158" s="16"/>
      <c r="DC158" s="16"/>
      <c r="DH158" s="16"/>
    </row>
    <row r="159" spans="1:112" x14ac:dyDescent="0.35">
      <c r="A159" s="16" t="s">
        <v>1183</v>
      </c>
      <c r="C159" t="s">
        <v>4347</v>
      </c>
      <c r="D159" s="32"/>
      <c r="E159"/>
      <c r="F159" s="16" t="s">
        <v>5861</v>
      </c>
      <c r="G159" s="16"/>
      <c r="K159" s="16"/>
      <c r="L159" s="16"/>
      <c r="M159" s="16"/>
      <c r="N159" s="16"/>
      <c r="O159" s="16" t="s">
        <v>5840</v>
      </c>
      <c r="P159" s="16"/>
      <c r="Q159" s="16"/>
      <c r="R159" s="16"/>
      <c r="S159" s="16"/>
      <c r="T159" s="16"/>
      <c r="U159" s="16"/>
      <c r="V159" s="16"/>
      <c r="AK159" s="16"/>
      <c r="AX159" s="30"/>
      <c r="BB159" s="26"/>
      <c r="BG159" s="16"/>
      <c r="BH159" s="16"/>
      <c r="BO159" s="16" t="s">
        <v>4348</v>
      </c>
      <c r="BP159" s="16" t="s">
        <v>4349</v>
      </c>
      <c r="BQ159" s="16" t="s">
        <v>4350</v>
      </c>
      <c r="BR159" s="16"/>
      <c r="CA159" s="16"/>
      <c r="CE159" s="16" t="s">
        <v>119</v>
      </c>
      <c r="CF159" s="16" t="s">
        <v>3190</v>
      </c>
      <c r="CG159" s="16" t="s">
        <v>4348</v>
      </c>
      <c r="CH159" s="16" t="s">
        <v>4349</v>
      </c>
      <c r="CI159" s="16" t="s">
        <v>4351</v>
      </c>
      <c r="CJ159" s="16" t="s">
        <v>4352</v>
      </c>
      <c r="CK159" s="16" t="s">
        <v>4347</v>
      </c>
      <c r="CL159" s="16" t="s">
        <v>3412</v>
      </c>
      <c r="CM159" s="16" t="s">
        <v>4353</v>
      </c>
      <c r="CN159" s="16" t="s">
        <v>4163</v>
      </c>
      <c r="CR159" s="19"/>
      <c r="CV159" s="16"/>
      <c r="CY159" s="16"/>
      <c r="CZ159" s="16"/>
      <c r="DA159" s="16"/>
      <c r="DC159" s="16"/>
      <c r="DH159" s="16"/>
    </row>
    <row r="160" spans="1:112" x14ac:dyDescent="0.35">
      <c r="A160" s="16" t="s">
        <v>1183</v>
      </c>
      <c r="C160" t="s">
        <v>4354</v>
      </c>
      <c r="D160" s="32"/>
      <c r="E160"/>
      <c r="F160" s="16" t="s">
        <v>5861</v>
      </c>
      <c r="G160" s="16"/>
      <c r="K160" s="16"/>
      <c r="L160" s="16"/>
      <c r="M160" s="16"/>
      <c r="N160" s="16"/>
      <c r="O160" s="16" t="s">
        <v>5840</v>
      </c>
      <c r="P160" s="16"/>
      <c r="Q160" s="16"/>
      <c r="R160" s="16"/>
      <c r="S160" s="16"/>
      <c r="T160" s="16"/>
      <c r="U160" s="16"/>
      <c r="V160" s="16"/>
      <c r="AK160" s="16"/>
      <c r="AX160" s="30"/>
      <c r="BB160" s="26"/>
      <c r="BG160" s="16"/>
      <c r="BH160" s="16"/>
      <c r="BO160" s="16" t="s">
        <v>4355</v>
      </c>
      <c r="BP160" s="16" t="s">
        <v>4356</v>
      </c>
      <c r="BQ160" s="16" t="s">
        <v>4357</v>
      </c>
      <c r="BR160" s="16"/>
      <c r="CA160" s="16"/>
      <c r="CE160" s="16" t="s">
        <v>119</v>
      </c>
      <c r="CF160" s="16" t="s">
        <v>3190</v>
      </c>
      <c r="CG160" s="16" t="s">
        <v>4355</v>
      </c>
      <c r="CH160" s="16" t="s">
        <v>4356</v>
      </c>
      <c r="CI160" s="16" t="s">
        <v>4358</v>
      </c>
      <c r="CJ160" s="16" t="s">
        <v>4359</v>
      </c>
      <c r="CK160" s="16" t="s">
        <v>4354</v>
      </c>
      <c r="CL160" s="16" t="s">
        <v>3412</v>
      </c>
      <c r="CM160" s="16" t="s">
        <v>4360</v>
      </c>
      <c r="CN160" s="16" t="s">
        <v>3430</v>
      </c>
      <c r="CR160" s="19"/>
      <c r="CV160" s="16"/>
      <c r="CY160" s="16"/>
      <c r="CZ160" s="16"/>
      <c r="DA160" s="16"/>
      <c r="DC160" s="16"/>
      <c r="DH160" s="16"/>
    </row>
    <row r="161" spans="1:112" x14ac:dyDescent="0.35">
      <c r="A161" s="16" t="s">
        <v>1183</v>
      </c>
      <c r="C161" t="s">
        <v>4361</v>
      </c>
      <c r="D161" s="32"/>
      <c r="E161"/>
      <c r="F161" s="16" t="s">
        <v>5861</v>
      </c>
      <c r="G161" s="16"/>
      <c r="K161" s="16"/>
      <c r="L161" s="16"/>
      <c r="M161" s="16"/>
      <c r="N161" s="16"/>
      <c r="O161" s="16" t="s">
        <v>5840</v>
      </c>
      <c r="P161" s="16"/>
      <c r="Q161" s="16"/>
      <c r="R161" s="16"/>
      <c r="S161" s="16"/>
      <c r="T161" s="16"/>
      <c r="U161" s="16"/>
      <c r="V161" s="16"/>
      <c r="AK161" s="16"/>
      <c r="AX161" s="30"/>
      <c r="BB161" s="26"/>
      <c r="BG161" s="16"/>
      <c r="BH161" s="16"/>
      <c r="BO161" s="16" t="s">
        <v>4362</v>
      </c>
      <c r="BP161" s="16" t="s">
        <v>4363</v>
      </c>
      <c r="BQ161" s="16" t="s">
        <v>4364</v>
      </c>
      <c r="BR161" s="16"/>
      <c r="CA161" s="16"/>
      <c r="CE161" s="16" t="s">
        <v>119</v>
      </c>
      <c r="CF161" s="16" t="s">
        <v>3190</v>
      </c>
      <c r="CG161" s="16" t="s">
        <v>4362</v>
      </c>
      <c r="CH161" s="16" t="s">
        <v>4363</v>
      </c>
      <c r="CI161" s="16" t="s">
        <v>4365</v>
      </c>
      <c r="CJ161" s="16" t="s">
        <v>4366</v>
      </c>
      <c r="CK161" s="16" t="s">
        <v>4361</v>
      </c>
      <c r="CL161" s="16" t="s">
        <v>3228</v>
      </c>
      <c r="CM161" s="16" t="s">
        <v>3877</v>
      </c>
      <c r="CN161" s="16" t="s">
        <v>3343</v>
      </c>
      <c r="CR161" s="19"/>
      <c r="CV161" s="16"/>
      <c r="CY161" s="16"/>
      <c r="CZ161" s="16"/>
      <c r="DA161" s="16"/>
      <c r="DC161" s="16"/>
      <c r="DH161" s="16"/>
    </row>
    <row r="162" spans="1:112" x14ac:dyDescent="0.35">
      <c r="A162" s="16" t="s">
        <v>1183</v>
      </c>
      <c r="C162" t="s">
        <v>4374</v>
      </c>
      <c r="D162" s="32"/>
      <c r="E162"/>
      <c r="F162" s="16" t="s">
        <v>5861</v>
      </c>
      <c r="G162" s="16"/>
      <c r="K162" s="16"/>
      <c r="L162" s="16"/>
      <c r="M162" s="16"/>
      <c r="N162" s="16"/>
      <c r="O162" s="16" t="s">
        <v>5840</v>
      </c>
      <c r="P162" s="16"/>
      <c r="Q162" s="16"/>
      <c r="R162" s="16"/>
      <c r="S162" s="16"/>
      <c r="T162" s="16"/>
      <c r="U162" s="16"/>
      <c r="V162" s="16"/>
      <c r="AK162" s="16"/>
      <c r="AX162" s="30"/>
      <c r="BB162" s="26"/>
      <c r="BG162" s="16"/>
      <c r="BH162" s="16"/>
      <c r="BO162" s="16" t="s">
        <v>4375</v>
      </c>
      <c r="BP162" s="16" t="s">
        <v>4376</v>
      </c>
      <c r="BQ162" s="16" t="s">
        <v>4377</v>
      </c>
      <c r="BR162" s="16"/>
      <c r="CA162" s="16"/>
      <c r="CE162" s="16" t="s">
        <v>119</v>
      </c>
      <c r="CF162" s="16" t="s">
        <v>3190</v>
      </c>
      <c r="CG162" s="16" t="s">
        <v>4375</v>
      </c>
      <c r="CH162" s="16" t="s">
        <v>4376</v>
      </c>
      <c r="CI162" s="16" t="s">
        <v>4378</v>
      </c>
      <c r="CJ162" s="16" t="s">
        <v>4379</v>
      </c>
      <c r="CK162" s="16" t="s">
        <v>4374</v>
      </c>
      <c r="CL162" s="16" t="s">
        <v>3244</v>
      </c>
      <c r="CM162" s="16" t="s">
        <v>3795</v>
      </c>
      <c r="CN162" s="16" t="s">
        <v>3475</v>
      </c>
      <c r="CR162" s="19"/>
      <c r="CV162" s="16"/>
      <c r="CY162" s="16"/>
      <c r="CZ162" s="16"/>
      <c r="DA162" s="16"/>
      <c r="DC162" s="16"/>
      <c r="DH162" s="16"/>
    </row>
    <row r="163" spans="1:112" x14ac:dyDescent="0.35">
      <c r="A163" s="16" t="s">
        <v>1183</v>
      </c>
      <c r="C163" t="s">
        <v>4380</v>
      </c>
      <c r="D163" s="32"/>
      <c r="E163"/>
      <c r="F163" s="16" t="s">
        <v>5861</v>
      </c>
      <c r="G163" s="16"/>
      <c r="K163" s="16"/>
      <c r="L163" s="16"/>
      <c r="M163" s="16"/>
      <c r="N163" s="16"/>
      <c r="O163" s="16" t="s">
        <v>5840</v>
      </c>
      <c r="P163" s="16"/>
      <c r="Q163" s="16"/>
      <c r="R163" s="16"/>
      <c r="S163" s="16"/>
      <c r="T163" s="16"/>
      <c r="U163" s="16"/>
      <c r="V163" s="16"/>
      <c r="AK163" s="16"/>
      <c r="AX163" s="30"/>
      <c r="BB163" s="26"/>
      <c r="BG163" s="16"/>
      <c r="BH163" s="16"/>
      <c r="BO163" s="16" t="s">
        <v>4381</v>
      </c>
      <c r="BP163" s="16" t="s">
        <v>4382</v>
      </c>
      <c r="BQ163" s="16" t="s">
        <v>4383</v>
      </c>
      <c r="BR163" s="16"/>
      <c r="CA163" s="16"/>
      <c r="CE163" s="16" t="s">
        <v>119</v>
      </c>
      <c r="CF163" s="16" t="s">
        <v>3190</v>
      </c>
      <c r="CG163" s="16" t="s">
        <v>4381</v>
      </c>
      <c r="CH163" s="16" t="s">
        <v>4382</v>
      </c>
      <c r="CI163" s="16" t="s">
        <v>4384</v>
      </c>
      <c r="CJ163" s="16" t="s">
        <v>4385</v>
      </c>
      <c r="CK163" s="16" t="s">
        <v>4380</v>
      </c>
      <c r="CL163" s="16" t="s">
        <v>3294</v>
      </c>
      <c r="CM163" s="16" t="s">
        <v>4386</v>
      </c>
      <c r="CN163" s="16" t="s">
        <v>3220</v>
      </c>
      <c r="CR163" s="19"/>
      <c r="CV163" s="16"/>
      <c r="CY163" s="16"/>
      <c r="CZ163" s="16"/>
      <c r="DA163" s="16"/>
      <c r="DC163" s="16"/>
      <c r="DH163" s="16"/>
    </row>
    <row r="164" spans="1:112" x14ac:dyDescent="0.35">
      <c r="A164" s="16" t="s">
        <v>1183</v>
      </c>
      <c r="C164" t="s">
        <v>4387</v>
      </c>
      <c r="D164" s="32"/>
      <c r="E164"/>
      <c r="F164" s="16" t="s">
        <v>5861</v>
      </c>
      <c r="G164" s="16"/>
      <c r="K164" s="16"/>
      <c r="L164" s="16"/>
      <c r="M164" s="16"/>
      <c r="N164" s="16"/>
      <c r="O164" s="16" t="s">
        <v>5840</v>
      </c>
      <c r="P164" s="16"/>
      <c r="Q164" s="16"/>
      <c r="R164" s="16"/>
      <c r="S164" s="16"/>
      <c r="T164" s="16"/>
      <c r="U164" s="16"/>
      <c r="V164" s="16"/>
      <c r="AK164" s="16"/>
      <c r="AX164" s="30"/>
      <c r="BB164" s="26"/>
      <c r="BG164" s="16"/>
      <c r="BH164" s="16"/>
      <c r="BO164" s="16" t="s">
        <v>4388</v>
      </c>
      <c r="BP164" s="16" t="s">
        <v>4389</v>
      </c>
      <c r="BQ164" s="16" t="s">
        <v>4390</v>
      </c>
      <c r="BR164" s="16"/>
      <c r="CA164" s="16"/>
      <c r="CE164" s="16" t="s">
        <v>119</v>
      </c>
      <c r="CF164" s="16" t="s">
        <v>3190</v>
      </c>
      <c r="CG164" s="16" t="s">
        <v>4388</v>
      </c>
      <c r="CH164" s="16" t="s">
        <v>4389</v>
      </c>
      <c r="CI164" s="16" t="s">
        <v>4391</v>
      </c>
      <c r="CJ164" s="16" t="s">
        <v>4392</v>
      </c>
      <c r="CK164" s="16" t="s">
        <v>4387</v>
      </c>
      <c r="CL164" s="16" t="s">
        <v>3228</v>
      </c>
      <c r="CM164" s="16" t="s">
        <v>4393</v>
      </c>
      <c r="CN164" s="16" t="s">
        <v>4394</v>
      </c>
      <c r="CR164" s="19"/>
      <c r="CV164" s="16"/>
      <c r="CY164" s="16"/>
      <c r="CZ164" s="16"/>
      <c r="DA164" s="16"/>
      <c r="DC164" s="16"/>
      <c r="DH164" s="16"/>
    </row>
    <row r="165" spans="1:112" x14ac:dyDescent="0.35">
      <c r="A165" s="16" t="s">
        <v>1183</v>
      </c>
      <c r="C165" t="s">
        <v>4395</v>
      </c>
      <c r="D165" s="32"/>
      <c r="E165"/>
      <c r="F165" s="16" t="s">
        <v>5861</v>
      </c>
      <c r="G165" s="16"/>
      <c r="K165" s="16"/>
      <c r="L165" s="16"/>
      <c r="M165" s="16"/>
      <c r="N165" s="16"/>
      <c r="O165" s="16" t="s">
        <v>5840</v>
      </c>
      <c r="P165" s="16"/>
      <c r="Q165" s="16"/>
      <c r="R165" s="16"/>
      <c r="S165" s="16"/>
      <c r="T165" s="16"/>
      <c r="U165" s="16"/>
      <c r="V165" s="16"/>
      <c r="AK165" s="16"/>
      <c r="AX165" s="30"/>
      <c r="BB165" s="26"/>
      <c r="BG165" s="16"/>
      <c r="BH165" s="16"/>
      <c r="BO165" s="16" t="s">
        <v>4396</v>
      </c>
      <c r="BP165" s="16" t="s">
        <v>4397</v>
      </c>
      <c r="BQ165" s="16" t="s">
        <v>4398</v>
      </c>
      <c r="BR165" s="16"/>
      <c r="CA165" s="16"/>
      <c r="CE165" s="16" t="s">
        <v>119</v>
      </c>
      <c r="CF165" s="16" t="s">
        <v>3190</v>
      </c>
      <c r="CG165" s="16" t="s">
        <v>4396</v>
      </c>
      <c r="CH165" s="16" t="s">
        <v>4397</v>
      </c>
      <c r="CI165" s="16" t="s">
        <v>4399</v>
      </c>
      <c r="CJ165" s="16" t="s">
        <v>4400</v>
      </c>
      <c r="CK165" s="16" t="s">
        <v>4395</v>
      </c>
      <c r="CL165" s="16" t="s">
        <v>3357</v>
      </c>
      <c r="CM165" s="16" t="s">
        <v>4097</v>
      </c>
      <c r="CN165" s="16" t="s">
        <v>3313</v>
      </c>
      <c r="CR165" s="19"/>
      <c r="CV165" s="16"/>
      <c r="CY165" s="16"/>
      <c r="CZ165" s="16"/>
      <c r="DA165" s="16"/>
      <c r="DC165" s="16"/>
      <c r="DH165" s="16"/>
    </row>
    <row r="166" spans="1:112" x14ac:dyDescent="0.35">
      <c r="A166" s="16" t="s">
        <v>1183</v>
      </c>
      <c r="C166" t="s">
        <v>4401</v>
      </c>
      <c r="D166" s="32"/>
      <c r="E166"/>
      <c r="F166" s="16" t="s">
        <v>5861</v>
      </c>
      <c r="G166" s="16"/>
      <c r="K166" s="16"/>
      <c r="L166" s="16"/>
      <c r="M166" s="16"/>
      <c r="N166" s="16"/>
      <c r="O166" s="16" t="s">
        <v>5840</v>
      </c>
      <c r="P166" s="16"/>
      <c r="Q166" s="16"/>
      <c r="R166" s="16"/>
      <c r="S166" s="16"/>
      <c r="T166" s="16"/>
      <c r="U166" s="16"/>
      <c r="V166" s="16"/>
      <c r="AK166" s="16"/>
      <c r="AX166" s="30"/>
      <c r="BB166" s="26"/>
      <c r="BG166" s="16"/>
      <c r="BH166" s="16"/>
      <c r="BO166" s="16" t="s">
        <v>4402</v>
      </c>
      <c r="BP166" s="16" t="s">
        <v>4403</v>
      </c>
      <c r="BQ166" s="16" t="s">
        <v>4404</v>
      </c>
      <c r="BR166" s="16"/>
      <c r="CA166" s="16"/>
      <c r="CE166" s="16" t="s">
        <v>119</v>
      </c>
      <c r="CF166" s="16" t="s">
        <v>3190</v>
      </c>
      <c r="CG166" s="16" t="s">
        <v>4402</v>
      </c>
      <c r="CH166" s="16" t="s">
        <v>4403</v>
      </c>
      <c r="CI166" s="16" t="s">
        <v>4405</v>
      </c>
      <c r="CJ166" s="16" t="s">
        <v>4406</v>
      </c>
      <c r="CK166" s="16" t="s">
        <v>4401</v>
      </c>
      <c r="CL166" s="16" t="s">
        <v>3357</v>
      </c>
      <c r="CM166" s="16" t="s">
        <v>4407</v>
      </c>
      <c r="CN166" s="16" t="s">
        <v>4408</v>
      </c>
      <c r="CR166" s="19"/>
      <c r="CV166" s="16"/>
      <c r="CY166" s="16"/>
      <c r="CZ166" s="16"/>
      <c r="DA166" s="16"/>
      <c r="DC166" s="16"/>
      <c r="DH166" s="16"/>
    </row>
    <row r="167" spans="1:112" x14ac:dyDescent="0.35">
      <c r="A167" s="16" t="s">
        <v>1183</v>
      </c>
      <c r="C167" t="s">
        <v>4409</v>
      </c>
      <c r="D167" s="32"/>
      <c r="E167"/>
      <c r="F167" s="16" t="s">
        <v>5861</v>
      </c>
      <c r="G167" s="16"/>
      <c r="K167" s="16"/>
      <c r="L167" s="16"/>
      <c r="M167" s="16"/>
      <c r="N167" s="16"/>
      <c r="O167" s="16" t="s">
        <v>5840</v>
      </c>
      <c r="P167" s="16"/>
      <c r="Q167" s="16"/>
      <c r="R167" s="16"/>
      <c r="S167" s="16"/>
      <c r="T167" s="16"/>
      <c r="U167" s="16"/>
      <c r="V167" s="16"/>
      <c r="AK167" s="16"/>
      <c r="AX167" s="30"/>
      <c r="BB167" s="26"/>
      <c r="BG167" s="16"/>
      <c r="BH167" s="16"/>
      <c r="BO167" s="16" t="s">
        <v>4410</v>
      </c>
      <c r="BP167" s="16" t="s">
        <v>4411</v>
      </c>
      <c r="BQ167" s="16" t="s">
        <v>4412</v>
      </c>
      <c r="BR167" s="16"/>
      <c r="CA167" s="16"/>
      <c r="CE167" s="16" t="s">
        <v>119</v>
      </c>
      <c r="CF167" s="16" t="s">
        <v>3190</v>
      </c>
      <c r="CG167" s="16" t="s">
        <v>4410</v>
      </c>
      <c r="CH167" s="16" t="s">
        <v>4411</v>
      </c>
      <c r="CI167" s="16" t="s">
        <v>4413</v>
      </c>
      <c r="CJ167" s="16" t="s">
        <v>4414</v>
      </c>
      <c r="CK167" s="16" t="s">
        <v>4409</v>
      </c>
      <c r="CL167" s="16" t="s">
        <v>3302</v>
      </c>
      <c r="CM167" s="16" t="s">
        <v>3202</v>
      </c>
      <c r="CN167" s="16" t="s">
        <v>4415</v>
      </c>
      <c r="CR167" s="19"/>
      <c r="CV167" s="16"/>
      <c r="CY167" s="16"/>
      <c r="CZ167" s="16"/>
      <c r="DA167" s="16"/>
      <c r="DC167" s="16"/>
      <c r="DH167" s="16"/>
    </row>
    <row r="168" spans="1:112" x14ac:dyDescent="0.35">
      <c r="A168" s="16" t="s">
        <v>1183</v>
      </c>
      <c r="C168" t="s">
        <v>4416</v>
      </c>
      <c r="D168" s="32"/>
      <c r="E168"/>
      <c r="F168" s="16" t="s">
        <v>5861</v>
      </c>
      <c r="G168" s="16"/>
      <c r="K168" s="16"/>
      <c r="L168" s="16"/>
      <c r="M168" s="16"/>
      <c r="N168" s="16"/>
      <c r="O168" s="16" t="s">
        <v>5840</v>
      </c>
      <c r="P168" s="16"/>
      <c r="Q168" s="16"/>
      <c r="R168" s="16"/>
      <c r="S168" s="16"/>
      <c r="T168" s="16"/>
      <c r="U168" s="16"/>
      <c r="V168" s="16"/>
      <c r="AK168" s="16"/>
      <c r="AX168" s="30"/>
      <c r="BB168" s="26"/>
      <c r="BG168" s="16"/>
      <c r="BH168" s="16"/>
      <c r="BO168" s="16" t="s">
        <v>4417</v>
      </c>
      <c r="BP168" s="16" t="s">
        <v>4418</v>
      </c>
      <c r="BQ168" s="16" t="s">
        <v>4419</v>
      </c>
      <c r="BR168" s="16"/>
      <c r="CA168" s="16"/>
      <c r="CE168" s="16" t="s">
        <v>119</v>
      </c>
      <c r="CF168" s="16" t="s">
        <v>3190</v>
      </c>
      <c r="CG168" s="16" t="s">
        <v>4417</v>
      </c>
      <c r="CH168" s="16" t="s">
        <v>4418</v>
      </c>
      <c r="CI168" s="16" t="s">
        <v>4420</v>
      </c>
      <c r="CJ168" s="16" t="s">
        <v>4421</v>
      </c>
      <c r="CK168" s="16" t="s">
        <v>4416</v>
      </c>
      <c r="CL168" s="16" t="s">
        <v>3311</v>
      </c>
      <c r="CM168" s="16" t="s">
        <v>4422</v>
      </c>
      <c r="CN168" s="16" t="s">
        <v>4010</v>
      </c>
      <c r="CR168" s="19"/>
      <c r="CV168" s="16"/>
      <c r="CY168" s="16"/>
      <c r="CZ168" s="16"/>
      <c r="DA168" s="16"/>
      <c r="DC168" s="16"/>
      <c r="DH168" s="16"/>
    </row>
    <row r="169" spans="1:112" x14ac:dyDescent="0.35">
      <c r="A169" s="16" t="s">
        <v>1183</v>
      </c>
      <c r="C169" t="s">
        <v>4423</v>
      </c>
      <c r="D169" s="32"/>
      <c r="E169"/>
      <c r="F169" s="16" t="s">
        <v>5861</v>
      </c>
      <c r="G169" s="16"/>
      <c r="K169" s="16"/>
      <c r="L169" s="16"/>
      <c r="M169" s="16"/>
      <c r="N169" s="16"/>
      <c r="O169" s="16" t="s">
        <v>5840</v>
      </c>
      <c r="P169" s="16"/>
      <c r="Q169" s="16"/>
      <c r="R169" s="16"/>
      <c r="S169" s="16"/>
      <c r="T169" s="16"/>
      <c r="U169" s="16"/>
      <c r="V169" s="16"/>
      <c r="AK169" s="16"/>
      <c r="AX169" s="30"/>
      <c r="BB169" s="26"/>
      <c r="BG169" s="16"/>
      <c r="BH169" s="16"/>
      <c r="BO169" s="16" t="s">
        <v>4424</v>
      </c>
      <c r="BP169" s="16" t="s">
        <v>4425</v>
      </c>
      <c r="BQ169" s="16" t="s">
        <v>4426</v>
      </c>
      <c r="BR169" s="16"/>
      <c r="CA169" s="16"/>
      <c r="CE169" s="16" t="s">
        <v>119</v>
      </c>
      <c r="CF169" s="16" t="s">
        <v>3190</v>
      </c>
      <c r="CG169" s="16" t="s">
        <v>4424</v>
      </c>
      <c r="CH169" s="16" t="s">
        <v>4425</v>
      </c>
      <c r="CI169" s="16" t="s">
        <v>4427</v>
      </c>
      <c r="CJ169" s="16" t="s">
        <v>4428</v>
      </c>
      <c r="CK169" s="16" t="s">
        <v>4423</v>
      </c>
      <c r="CL169" s="16" t="s">
        <v>4429</v>
      </c>
      <c r="CM169" s="16" t="s">
        <v>3269</v>
      </c>
      <c r="CN169" s="16" t="s">
        <v>3350</v>
      </c>
      <c r="CR169" s="19"/>
      <c r="CV169" s="16"/>
      <c r="CY169" s="16"/>
      <c r="CZ169" s="16"/>
      <c r="DA169" s="16"/>
      <c r="DC169" s="16"/>
      <c r="DH169" s="16"/>
    </row>
    <row r="170" spans="1:112" x14ac:dyDescent="0.35">
      <c r="A170" s="16" t="s">
        <v>1183</v>
      </c>
      <c r="C170" t="s">
        <v>4430</v>
      </c>
      <c r="D170" s="32"/>
      <c r="E170"/>
      <c r="F170" s="16" t="s">
        <v>5861</v>
      </c>
      <c r="G170" s="16"/>
      <c r="K170" s="16"/>
      <c r="L170" s="16"/>
      <c r="M170" s="16"/>
      <c r="N170" s="16"/>
      <c r="O170" s="16" t="s">
        <v>5840</v>
      </c>
      <c r="P170" s="16"/>
      <c r="Q170" s="16"/>
      <c r="R170" s="16"/>
      <c r="S170" s="16"/>
      <c r="T170" s="16"/>
      <c r="U170" s="16"/>
      <c r="V170" s="16"/>
      <c r="AK170" s="16"/>
      <c r="AX170" s="30"/>
      <c r="BB170" s="26"/>
      <c r="BG170" s="16"/>
      <c r="BH170" s="16"/>
      <c r="BO170" s="16" t="s">
        <v>4431</v>
      </c>
      <c r="BP170" s="16" t="s">
        <v>4432</v>
      </c>
      <c r="BQ170" s="16" t="s">
        <v>4433</v>
      </c>
      <c r="BR170" s="16"/>
      <c r="CA170" s="16"/>
      <c r="CE170" s="16" t="s">
        <v>119</v>
      </c>
      <c r="CF170" s="16" t="s">
        <v>3190</v>
      </c>
      <c r="CG170" s="16" t="s">
        <v>4431</v>
      </c>
      <c r="CH170" s="16" t="s">
        <v>4432</v>
      </c>
      <c r="CI170" s="16" t="s">
        <v>4434</v>
      </c>
      <c r="CJ170" s="16" t="s">
        <v>4435</v>
      </c>
      <c r="CK170" s="16" t="s">
        <v>4430</v>
      </c>
      <c r="CL170" s="16" t="s">
        <v>3746</v>
      </c>
      <c r="CM170" s="16" t="s">
        <v>3380</v>
      </c>
      <c r="CN170" s="16" t="s">
        <v>3343</v>
      </c>
      <c r="CR170" s="19"/>
      <c r="CV170" s="16"/>
      <c r="CY170" s="16"/>
      <c r="CZ170" s="16"/>
      <c r="DA170" s="16"/>
      <c r="DC170" s="16"/>
      <c r="DH170" s="16"/>
    </row>
    <row r="171" spans="1:112" x14ac:dyDescent="0.35">
      <c r="A171" s="16" t="s">
        <v>1183</v>
      </c>
      <c r="C171" t="s">
        <v>4436</v>
      </c>
      <c r="D171" s="32"/>
      <c r="E171"/>
      <c r="F171" s="16" t="s">
        <v>5861</v>
      </c>
      <c r="G171" s="16"/>
      <c r="K171" s="16"/>
      <c r="L171" s="16"/>
      <c r="M171" s="16"/>
      <c r="N171" s="16"/>
      <c r="O171" s="16" t="s">
        <v>5840</v>
      </c>
      <c r="P171" s="16"/>
      <c r="Q171" s="16"/>
      <c r="R171" s="16"/>
      <c r="S171" s="16"/>
      <c r="T171" s="16"/>
      <c r="U171" s="16"/>
      <c r="V171" s="16"/>
      <c r="AK171" s="16"/>
      <c r="AX171" s="30"/>
      <c r="BB171" s="26"/>
      <c r="BG171" s="16"/>
      <c r="BH171" s="16"/>
      <c r="BO171" s="16" t="s">
        <v>4437</v>
      </c>
      <c r="BP171" s="16" t="s">
        <v>4438</v>
      </c>
      <c r="BQ171" s="16" t="s">
        <v>4439</v>
      </c>
      <c r="BR171" s="16"/>
      <c r="CA171" s="16"/>
      <c r="CE171" s="16" t="s">
        <v>119</v>
      </c>
      <c r="CF171" s="16" t="s">
        <v>3190</v>
      </c>
      <c r="CG171" s="16" t="s">
        <v>4437</v>
      </c>
      <c r="CH171" s="16" t="s">
        <v>4438</v>
      </c>
      <c r="CI171" s="16" t="s">
        <v>4440</v>
      </c>
      <c r="CJ171" s="16" t="s">
        <v>4441</v>
      </c>
      <c r="CK171" s="16" t="s">
        <v>4436</v>
      </c>
      <c r="CL171" s="16" t="s">
        <v>3201</v>
      </c>
      <c r="CM171" s="16" t="s">
        <v>3269</v>
      </c>
      <c r="CN171" s="16" t="s">
        <v>3203</v>
      </c>
      <c r="CR171" s="19"/>
      <c r="CV171" s="16"/>
      <c r="CY171" s="16"/>
      <c r="CZ171" s="16"/>
      <c r="DA171" s="16"/>
      <c r="DC171" s="16"/>
      <c r="DH171" s="16"/>
    </row>
    <row r="172" spans="1:112" x14ac:dyDescent="0.35">
      <c r="A172" s="16" t="s">
        <v>1183</v>
      </c>
      <c r="C172" t="s">
        <v>4442</v>
      </c>
      <c r="D172" s="32"/>
      <c r="E172"/>
      <c r="F172" s="16" t="s">
        <v>5861</v>
      </c>
      <c r="G172" s="16"/>
      <c r="K172" s="16"/>
      <c r="L172" s="16"/>
      <c r="M172" s="16"/>
      <c r="N172" s="16"/>
      <c r="O172" s="16" t="s">
        <v>5840</v>
      </c>
      <c r="P172" s="16"/>
      <c r="Q172" s="16"/>
      <c r="R172" s="16"/>
      <c r="S172" s="16"/>
      <c r="T172" s="16"/>
      <c r="U172" s="16"/>
      <c r="V172" s="16"/>
      <c r="AK172" s="16"/>
      <c r="AX172" s="30"/>
      <c r="BB172" s="26"/>
      <c r="BG172" s="16"/>
      <c r="BH172" s="16"/>
      <c r="BO172" s="16" t="s">
        <v>4443</v>
      </c>
      <c r="BP172" s="16" t="s">
        <v>4444</v>
      </c>
      <c r="BQ172" s="16" t="s">
        <v>4445</v>
      </c>
      <c r="BR172" s="16"/>
      <c r="CA172" s="16"/>
      <c r="CE172" s="16" t="s">
        <v>119</v>
      </c>
      <c r="CF172" s="16" t="s">
        <v>3190</v>
      </c>
      <c r="CG172" s="16" t="s">
        <v>4443</v>
      </c>
      <c r="CH172" s="16" t="s">
        <v>4444</v>
      </c>
      <c r="CI172" s="16" t="s">
        <v>4446</v>
      </c>
      <c r="CJ172" s="16" t="s">
        <v>4447</v>
      </c>
      <c r="CK172" s="16" t="s">
        <v>4442</v>
      </c>
      <c r="CL172" s="16" t="s">
        <v>3412</v>
      </c>
      <c r="CM172" s="16" t="s">
        <v>3754</v>
      </c>
      <c r="CN172" s="16" t="s">
        <v>3414</v>
      </c>
      <c r="CR172" s="19"/>
      <c r="CV172" s="16"/>
      <c r="CY172" s="16"/>
      <c r="CZ172" s="16"/>
      <c r="DA172" s="16"/>
      <c r="DC172" s="16"/>
      <c r="DH172" s="16"/>
    </row>
    <row r="173" spans="1:112" x14ac:dyDescent="0.35">
      <c r="A173" s="16" t="s">
        <v>1183</v>
      </c>
      <c r="C173" t="s">
        <v>4448</v>
      </c>
      <c r="D173" s="32"/>
      <c r="E173"/>
      <c r="F173" s="16" t="s">
        <v>5861</v>
      </c>
      <c r="G173" s="16"/>
      <c r="K173" s="16"/>
      <c r="L173" s="16"/>
      <c r="M173" s="16"/>
      <c r="N173" s="16"/>
      <c r="O173" s="16" t="s">
        <v>5840</v>
      </c>
      <c r="P173" s="16"/>
      <c r="Q173" s="16"/>
      <c r="R173" s="16"/>
      <c r="S173" s="16"/>
      <c r="T173" s="16"/>
      <c r="U173" s="16"/>
      <c r="V173" s="16"/>
      <c r="AK173" s="16"/>
      <c r="AX173" s="30"/>
      <c r="BB173" s="26"/>
      <c r="BG173" s="16"/>
      <c r="BH173" s="16"/>
      <c r="BO173" s="16" t="s">
        <v>4449</v>
      </c>
      <c r="BP173" s="16" t="s">
        <v>4450</v>
      </c>
      <c r="BQ173" s="16" t="s">
        <v>4451</v>
      </c>
      <c r="BR173" s="16"/>
      <c r="CA173" s="16"/>
      <c r="CE173" s="16" t="s">
        <v>119</v>
      </c>
      <c r="CF173" s="16" t="s">
        <v>3190</v>
      </c>
      <c r="CG173" s="16" t="s">
        <v>4449</v>
      </c>
      <c r="CH173" s="16" t="s">
        <v>4450</v>
      </c>
      <c r="CI173" s="16" t="s">
        <v>4452</v>
      </c>
      <c r="CJ173" s="16" t="s">
        <v>4453</v>
      </c>
      <c r="CK173" s="16" t="s">
        <v>4448</v>
      </c>
      <c r="CL173" s="16" t="s">
        <v>4117</v>
      </c>
      <c r="CM173" s="16" t="s">
        <v>4454</v>
      </c>
      <c r="CN173" s="16" t="s">
        <v>3194</v>
      </c>
      <c r="CR173" s="19"/>
      <c r="CV173" s="16"/>
      <c r="CY173" s="16"/>
      <c r="CZ173" s="16"/>
      <c r="DA173" s="16"/>
      <c r="DC173" s="16"/>
      <c r="DH173" s="16"/>
    </row>
    <row r="174" spans="1:112" x14ac:dyDescent="0.35">
      <c r="A174" s="16" t="s">
        <v>1183</v>
      </c>
      <c r="C174" t="s">
        <v>4455</v>
      </c>
      <c r="D174" s="32"/>
      <c r="E174"/>
      <c r="F174" s="16" t="s">
        <v>5861</v>
      </c>
      <c r="G174" s="16"/>
      <c r="K174" s="16"/>
      <c r="L174" s="16"/>
      <c r="M174" s="16"/>
      <c r="N174" s="16"/>
      <c r="O174" s="16" t="s">
        <v>5840</v>
      </c>
      <c r="P174" s="16"/>
      <c r="Q174" s="16"/>
      <c r="R174" s="16"/>
      <c r="S174" s="16"/>
      <c r="T174" s="16"/>
      <c r="U174" s="16"/>
      <c r="V174" s="16"/>
      <c r="AK174" s="16"/>
      <c r="AX174" s="30"/>
      <c r="BB174" s="26"/>
      <c r="BG174" s="16"/>
      <c r="BH174" s="16"/>
      <c r="BO174" s="16" t="s">
        <v>4456</v>
      </c>
      <c r="BP174" s="16" t="s">
        <v>4457</v>
      </c>
      <c r="BQ174" s="16" t="s">
        <v>4458</v>
      </c>
      <c r="BR174" s="16"/>
      <c r="CA174" s="16"/>
      <c r="CE174" s="16" t="s">
        <v>119</v>
      </c>
      <c r="CF174" s="16" t="s">
        <v>3190</v>
      </c>
      <c r="CG174" s="16" t="s">
        <v>4456</v>
      </c>
      <c r="CH174" s="16" t="s">
        <v>4457</v>
      </c>
      <c r="CI174" s="16" t="s">
        <v>4459</v>
      </c>
      <c r="CJ174" s="16" t="s">
        <v>4460</v>
      </c>
      <c r="CK174" s="16" t="s">
        <v>4455</v>
      </c>
      <c r="CL174" s="16" t="s">
        <v>3486</v>
      </c>
      <c r="CM174" s="16" t="s">
        <v>4461</v>
      </c>
      <c r="CN174" s="16" t="s">
        <v>3343</v>
      </c>
      <c r="CR174" s="19"/>
      <c r="CV174" s="16"/>
      <c r="CY174" s="16"/>
      <c r="CZ174" s="16"/>
      <c r="DA174" s="16"/>
      <c r="DC174" s="16"/>
      <c r="DH174" s="16"/>
    </row>
    <row r="175" spans="1:112" x14ac:dyDescent="0.35">
      <c r="A175" s="16" t="s">
        <v>1183</v>
      </c>
      <c r="C175" t="s">
        <v>4462</v>
      </c>
      <c r="D175" s="32"/>
      <c r="E175"/>
      <c r="F175" s="16" t="s">
        <v>5861</v>
      </c>
      <c r="G175" s="16"/>
      <c r="K175" s="16"/>
      <c r="L175" s="16"/>
      <c r="M175" s="16"/>
      <c r="N175" s="16"/>
      <c r="O175" s="16" t="s">
        <v>5840</v>
      </c>
      <c r="P175" s="16"/>
      <c r="Q175" s="16"/>
      <c r="R175" s="16"/>
      <c r="S175" s="16"/>
      <c r="T175" s="16"/>
      <c r="U175" s="16"/>
      <c r="V175" s="16"/>
      <c r="AK175" s="16"/>
      <c r="AX175" s="30"/>
      <c r="BB175" s="26"/>
      <c r="BG175" s="16"/>
      <c r="BH175" s="16"/>
      <c r="BO175" s="16" t="s">
        <v>4463</v>
      </c>
      <c r="BP175" s="16" t="s">
        <v>4464</v>
      </c>
      <c r="BQ175" s="16" t="s">
        <v>4465</v>
      </c>
      <c r="BR175" s="16"/>
      <c r="CA175" s="16"/>
      <c r="CE175" s="16" t="s">
        <v>119</v>
      </c>
      <c r="CF175" s="16" t="s">
        <v>3190</v>
      </c>
      <c r="CG175" s="16" t="s">
        <v>4463</v>
      </c>
      <c r="CH175" s="16" t="s">
        <v>4464</v>
      </c>
      <c r="CI175" s="16" t="s">
        <v>4466</v>
      </c>
      <c r="CJ175" s="16" t="s">
        <v>4467</v>
      </c>
      <c r="CK175" s="16" t="s">
        <v>4462</v>
      </c>
      <c r="CL175" s="16" t="s">
        <v>3494</v>
      </c>
      <c r="CM175" s="16" t="s">
        <v>4270</v>
      </c>
      <c r="CN175" s="16" t="s">
        <v>3220</v>
      </c>
      <c r="CR175" s="19"/>
      <c r="CV175" s="16"/>
      <c r="CY175" s="16"/>
      <c r="CZ175" s="16"/>
      <c r="DA175" s="16"/>
      <c r="DC175" s="16"/>
      <c r="DH175" s="16"/>
    </row>
    <row r="176" spans="1:112" x14ac:dyDescent="0.35">
      <c r="A176" s="16" t="s">
        <v>1183</v>
      </c>
      <c r="C176" t="s">
        <v>4468</v>
      </c>
      <c r="D176" s="32"/>
      <c r="E176"/>
      <c r="F176" s="16" t="s">
        <v>5861</v>
      </c>
      <c r="G176" s="16"/>
      <c r="K176" s="16"/>
      <c r="L176" s="16"/>
      <c r="M176" s="16"/>
      <c r="N176" s="16"/>
      <c r="O176" s="16" t="s">
        <v>5840</v>
      </c>
      <c r="P176" s="16"/>
      <c r="Q176" s="16"/>
      <c r="R176" s="16"/>
      <c r="S176" s="16"/>
      <c r="T176" s="16"/>
      <c r="U176" s="16"/>
      <c r="V176" s="16"/>
      <c r="AK176" s="16"/>
      <c r="AX176" s="30"/>
      <c r="BB176" s="26"/>
      <c r="BG176" s="16"/>
      <c r="BH176" s="16"/>
      <c r="BO176" s="16" t="s">
        <v>4469</v>
      </c>
      <c r="BP176" s="16" t="s">
        <v>4470</v>
      </c>
      <c r="BQ176" s="16" t="s">
        <v>4471</v>
      </c>
      <c r="BR176" s="16"/>
      <c r="CA176" s="16"/>
      <c r="CE176" s="16" t="s">
        <v>119</v>
      </c>
      <c r="CF176" s="16" t="s">
        <v>3190</v>
      </c>
      <c r="CG176" s="16" t="s">
        <v>4469</v>
      </c>
      <c r="CH176" s="16" t="s">
        <v>4470</v>
      </c>
      <c r="CI176" s="16" t="s">
        <v>4472</v>
      </c>
      <c r="CJ176" s="16" t="s">
        <v>4473</v>
      </c>
      <c r="CK176" s="16" t="s">
        <v>4468</v>
      </c>
      <c r="CL176" s="16" t="s">
        <v>3577</v>
      </c>
      <c r="CM176" s="16" t="s">
        <v>4474</v>
      </c>
      <c r="CN176" s="16" t="s">
        <v>3328</v>
      </c>
      <c r="CR176" s="19"/>
      <c r="CV176" s="16"/>
      <c r="CY176" s="16"/>
      <c r="CZ176" s="16"/>
      <c r="DA176" s="16"/>
      <c r="DC176" s="16"/>
      <c r="DH176" s="16"/>
    </row>
    <row r="177" spans="1:112" x14ac:dyDescent="0.35">
      <c r="A177" s="16" t="s">
        <v>1183</v>
      </c>
      <c r="C177" t="s">
        <v>4475</v>
      </c>
      <c r="D177" s="32"/>
      <c r="E177"/>
      <c r="F177" s="16" t="s">
        <v>5861</v>
      </c>
      <c r="G177" s="16"/>
      <c r="K177" s="16"/>
      <c r="L177" s="16"/>
      <c r="M177" s="16"/>
      <c r="N177" s="16"/>
      <c r="O177" s="16" t="s">
        <v>5840</v>
      </c>
      <c r="P177" s="16"/>
      <c r="Q177" s="16"/>
      <c r="R177" s="16"/>
      <c r="S177" s="16"/>
      <c r="T177" s="16"/>
      <c r="U177" s="16"/>
      <c r="V177" s="16"/>
      <c r="AK177" s="16"/>
      <c r="AX177" s="30"/>
      <c r="BB177" s="26"/>
      <c r="BG177" s="16"/>
      <c r="BH177" s="16"/>
      <c r="BO177" s="16" t="s">
        <v>4476</v>
      </c>
      <c r="BP177" s="16" t="s">
        <v>4477</v>
      </c>
      <c r="BQ177" s="16" t="s">
        <v>4478</v>
      </c>
      <c r="BR177" s="16"/>
      <c r="CA177" s="16"/>
      <c r="CE177" s="16" t="s">
        <v>119</v>
      </c>
      <c r="CF177" s="16" t="s">
        <v>3190</v>
      </c>
      <c r="CG177" s="16" t="s">
        <v>4476</v>
      </c>
      <c r="CH177" s="16" t="s">
        <v>4477</v>
      </c>
      <c r="CI177" s="16" t="s">
        <v>4479</v>
      </c>
      <c r="CJ177" s="16" t="s">
        <v>4480</v>
      </c>
      <c r="CK177" s="16" t="s">
        <v>4475</v>
      </c>
      <c r="CL177" s="16" t="s">
        <v>3244</v>
      </c>
      <c r="CM177" s="16" t="s">
        <v>4481</v>
      </c>
      <c r="CN177" s="16" t="s">
        <v>3430</v>
      </c>
      <c r="CR177" s="19"/>
      <c r="CV177" s="16"/>
      <c r="CY177" s="16"/>
      <c r="CZ177" s="16"/>
      <c r="DA177" s="16"/>
      <c r="DC177" s="16"/>
      <c r="DH177" s="16"/>
    </row>
    <row r="178" spans="1:112" x14ac:dyDescent="0.35">
      <c r="A178" s="16" t="s">
        <v>1183</v>
      </c>
      <c r="C178" t="s">
        <v>4482</v>
      </c>
      <c r="D178" s="32"/>
      <c r="E178"/>
      <c r="F178" s="16" t="s">
        <v>5861</v>
      </c>
      <c r="G178" s="16"/>
      <c r="K178" s="16"/>
      <c r="L178" s="16"/>
      <c r="M178" s="16"/>
      <c r="N178" s="16"/>
      <c r="O178" s="16" t="s">
        <v>5840</v>
      </c>
      <c r="P178" s="16"/>
      <c r="Q178" s="16"/>
      <c r="R178" s="16"/>
      <c r="S178" s="16"/>
      <c r="T178" s="16"/>
      <c r="U178" s="16"/>
      <c r="V178" s="16"/>
      <c r="AK178" s="16"/>
      <c r="AX178" s="30"/>
      <c r="BB178" s="26"/>
      <c r="BG178" s="16"/>
      <c r="BH178" s="16"/>
      <c r="BO178" s="16" t="s">
        <v>4483</v>
      </c>
      <c r="BP178" s="16" t="s">
        <v>4484</v>
      </c>
      <c r="BQ178" s="16" t="s">
        <v>4485</v>
      </c>
      <c r="BR178" s="16"/>
      <c r="CA178" s="16"/>
      <c r="CE178" s="16" t="s">
        <v>119</v>
      </c>
      <c r="CF178" s="16" t="s">
        <v>3190</v>
      </c>
      <c r="CG178" s="16" t="s">
        <v>4483</v>
      </c>
      <c r="CH178" s="16" t="s">
        <v>4484</v>
      </c>
      <c r="CI178" s="16" t="s">
        <v>4486</v>
      </c>
      <c r="CJ178" s="16" t="s">
        <v>4487</v>
      </c>
      <c r="CK178" s="16" t="s">
        <v>4482</v>
      </c>
      <c r="CL178" s="16" t="s">
        <v>3192</v>
      </c>
      <c r="CM178" s="16" t="s">
        <v>3202</v>
      </c>
      <c r="CN178" s="16" t="s">
        <v>3237</v>
      </c>
      <c r="CR178" s="19"/>
      <c r="CV178" s="16"/>
      <c r="CY178" s="16"/>
      <c r="CZ178" s="16"/>
      <c r="DA178" s="16"/>
      <c r="DC178" s="16"/>
      <c r="DH178" s="16"/>
    </row>
    <row r="179" spans="1:112" x14ac:dyDescent="0.35">
      <c r="A179" s="16" t="s">
        <v>1183</v>
      </c>
      <c r="C179" t="s">
        <v>383</v>
      </c>
      <c r="D179" s="32"/>
      <c r="E179"/>
      <c r="F179" s="16" t="s">
        <v>5861</v>
      </c>
      <c r="G179" s="16"/>
      <c r="K179" s="16"/>
      <c r="L179" s="16"/>
      <c r="M179" s="16"/>
      <c r="N179" s="16"/>
      <c r="O179" s="16" t="s">
        <v>5840</v>
      </c>
      <c r="P179" s="16"/>
      <c r="Q179" s="16"/>
      <c r="R179" s="16"/>
      <c r="S179" s="16"/>
      <c r="T179" s="16"/>
      <c r="U179" s="16"/>
      <c r="V179" s="16"/>
      <c r="AK179" s="16"/>
      <c r="AX179" s="30"/>
      <c r="BB179" s="26"/>
      <c r="BG179" s="16"/>
      <c r="BH179" s="16"/>
      <c r="BO179" s="16" t="s">
        <v>370</v>
      </c>
      <c r="BP179" s="16" t="s">
        <v>4488</v>
      </c>
      <c r="BQ179" s="16" t="s">
        <v>4489</v>
      </c>
      <c r="BR179" s="16"/>
      <c r="CA179" s="16"/>
      <c r="CE179" s="16" t="s">
        <v>119</v>
      </c>
      <c r="CF179" s="16" t="s">
        <v>3190</v>
      </c>
      <c r="CG179" s="16" t="s">
        <v>370</v>
      </c>
      <c r="CH179" s="16" t="s">
        <v>4488</v>
      </c>
      <c r="CI179" s="16" t="s">
        <v>4490</v>
      </c>
      <c r="CJ179" s="16" t="s">
        <v>396</v>
      </c>
      <c r="CK179" s="16" t="s">
        <v>383</v>
      </c>
      <c r="CL179" s="16" t="s">
        <v>3642</v>
      </c>
      <c r="CM179" s="16" t="s">
        <v>3219</v>
      </c>
      <c r="CN179" s="16" t="s">
        <v>4491</v>
      </c>
      <c r="CR179" s="19"/>
      <c r="CV179" s="16"/>
      <c r="CY179" s="16"/>
      <c r="CZ179" s="16"/>
      <c r="DA179" s="16"/>
      <c r="DC179" s="16"/>
      <c r="DH179" s="16"/>
    </row>
    <row r="180" spans="1:112" x14ac:dyDescent="0.35">
      <c r="A180" s="16" t="s">
        <v>1183</v>
      </c>
      <c r="C180" t="s">
        <v>4492</v>
      </c>
      <c r="D180" s="32"/>
      <c r="E180"/>
      <c r="F180" s="16" t="s">
        <v>5861</v>
      </c>
      <c r="G180" s="16"/>
      <c r="K180" s="16"/>
      <c r="L180" s="16"/>
      <c r="M180" s="16"/>
      <c r="N180" s="16"/>
      <c r="O180" s="16" t="s">
        <v>5840</v>
      </c>
      <c r="P180" s="16"/>
      <c r="Q180" s="16"/>
      <c r="R180" s="16"/>
      <c r="S180" s="16"/>
      <c r="T180" s="16"/>
      <c r="U180" s="16"/>
      <c r="V180" s="16"/>
      <c r="AK180" s="16"/>
      <c r="AX180" s="30"/>
      <c r="BB180" s="26"/>
      <c r="BG180" s="16"/>
      <c r="BH180" s="16"/>
      <c r="BO180" s="16" t="s">
        <v>4493</v>
      </c>
      <c r="BP180" s="16" t="s">
        <v>4494</v>
      </c>
      <c r="BQ180" s="16" t="s">
        <v>4495</v>
      </c>
      <c r="BR180" s="16"/>
      <c r="CA180" s="16"/>
      <c r="CE180" s="16" t="s">
        <v>119</v>
      </c>
      <c r="CF180" s="16" t="s">
        <v>3190</v>
      </c>
      <c r="CG180" s="16" t="s">
        <v>4493</v>
      </c>
      <c r="CH180" s="16" t="s">
        <v>4494</v>
      </c>
      <c r="CI180" s="16" t="s">
        <v>4496</v>
      </c>
      <c r="CJ180" s="16" t="s">
        <v>4497</v>
      </c>
      <c r="CK180" s="16" t="s">
        <v>4492</v>
      </c>
      <c r="CL180" s="16" t="s">
        <v>3228</v>
      </c>
      <c r="CM180" s="16" t="s">
        <v>4498</v>
      </c>
      <c r="CN180" s="16" t="s">
        <v>4124</v>
      </c>
      <c r="CR180" s="19"/>
      <c r="CV180" s="16"/>
      <c r="CY180" s="16"/>
      <c r="CZ180" s="16"/>
      <c r="DA180" s="16"/>
      <c r="DC180" s="16"/>
      <c r="DH180" s="16"/>
    </row>
    <row r="181" spans="1:112" x14ac:dyDescent="0.35">
      <c r="A181" s="16" t="s">
        <v>1183</v>
      </c>
      <c r="C181" t="s">
        <v>4499</v>
      </c>
      <c r="D181" s="32"/>
      <c r="E181"/>
      <c r="F181" s="16" t="s">
        <v>5861</v>
      </c>
      <c r="G181" s="16"/>
      <c r="K181" s="16"/>
      <c r="L181" s="16"/>
      <c r="M181" s="16"/>
      <c r="N181" s="16"/>
      <c r="O181" s="16" t="s">
        <v>5840</v>
      </c>
      <c r="P181" s="16"/>
      <c r="Q181" s="16"/>
      <c r="R181" s="16"/>
      <c r="S181" s="16"/>
      <c r="T181" s="16"/>
      <c r="U181" s="16"/>
      <c r="V181" s="16"/>
      <c r="AK181" s="16"/>
      <c r="AX181" s="30"/>
      <c r="BB181" s="26"/>
      <c r="BG181" s="16"/>
      <c r="BH181" s="16"/>
      <c r="BO181" s="16" t="s">
        <v>4500</v>
      </c>
      <c r="BP181" s="16" t="s">
        <v>4501</v>
      </c>
      <c r="BQ181" s="16" t="s">
        <v>4502</v>
      </c>
      <c r="BR181" s="16"/>
      <c r="CA181" s="16"/>
      <c r="CE181" s="16" t="s">
        <v>119</v>
      </c>
      <c r="CF181" s="16" t="s">
        <v>3190</v>
      </c>
      <c r="CG181" s="16" t="s">
        <v>4500</v>
      </c>
      <c r="CH181" s="16" t="s">
        <v>4501</v>
      </c>
      <c r="CI181" s="16" t="s">
        <v>4503</v>
      </c>
      <c r="CJ181" s="16" t="s">
        <v>4504</v>
      </c>
      <c r="CK181" s="16" t="s">
        <v>4499</v>
      </c>
      <c r="CL181" s="16" t="s">
        <v>3920</v>
      </c>
      <c r="CM181" s="16" t="s">
        <v>3651</v>
      </c>
      <c r="CN181" s="16" t="s">
        <v>3313</v>
      </c>
      <c r="CR181" s="19"/>
      <c r="CV181" s="16"/>
      <c r="CY181" s="16"/>
      <c r="CZ181" s="16"/>
      <c r="DA181" s="16"/>
      <c r="DC181" s="16"/>
      <c r="DH181" s="16"/>
    </row>
    <row r="182" spans="1:112" x14ac:dyDescent="0.35">
      <c r="A182" s="16" t="s">
        <v>1183</v>
      </c>
      <c r="C182" t="s">
        <v>4505</v>
      </c>
      <c r="D182" s="32"/>
      <c r="E182"/>
      <c r="F182" s="16" t="s">
        <v>5861</v>
      </c>
      <c r="G182" s="16"/>
      <c r="K182" s="16"/>
      <c r="L182" s="16"/>
      <c r="M182" s="16"/>
      <c r="N182" s="16"/>
      <c r="O182" s="16" t="s">
        <v>5840</v>
      </c>
      <c r="P182" s="16"/>
      <c r="Q182" s="16"/>
      <c r="R182" s="16"/>
      <c r="S182" s="16"/>
      <c r="T182" s="16"/>
      <c r="U182" s="16"/>
      <c r="V182" s="16"/>
      <c r="AK182" s="16"/>
      <c r="AX182" s="30"/>
      <c r="BB182" s="26"/>
      <c r="BG182" s="16"/>
      <c r="BH182" s="16"/>
      <c r="BO182" s="16" t="s">
        <v>4506</v>
      </c>
      <c r="BP182" s="16" t="s">
        <v>4507</v>
      </c>
      <c r="BQ182" s="16" t="s">
        <v>4508</v>
      </c>
      <c r="BR182" s="16"/>
      <c r="CA182" s="16"/>
      <c r="CE182" s="16" t="s">
        <v>119</v>
      </c>
      <c r="CF182" s="16" t="s">
        <v>3190</v>
      </c>
      <c r="CG182" s="16" t="s">
        <v>4506</v>
      </c>
      <c r="CH182" s="16" t="s">
        <v>4507</v>
      </c>
      <c r="CI182" s="16" t="s">
        <v>4509</v>
      </c>
      <c r="CJ182" s="16" t="s">
        <v>4510</v>
      </c>
      <c r="CK182" s="16" t="s">
        <v>4505</v>
      </c>
      <c r="CL182" s="16" t="s">
        <v>3714</v>
      </c>
      <c r="CM182" s="16" t="s">
        <v>4511</v>
      </c>
      <c r="CN182" s="16" t="s">
        <v>3246</v>
      </c>
      <c r="CR182" s="19"/>
      <c r="CV182" s="16"/>
      <c r="CY182" s="16"/>
      <c r="CZ182" s="16"/>
      <c r="DA182" s="16"/>
      <c r="DC182" s="16"/>
      <c r="DH182" s="16"/>
    </row>
    <row r="183" spans="1:112" x14ac:dyDescent="0.35">
      <c r="A183" s="16" t="s">
        <v>1183</v>
      </c>
      <c r="C183" t="s">
        <v>4512</v>
      </c>
      <c r="D183" s="32"/>
      <c r="E183"/>
      <c r="F183" s="16" t="s">
        <v>5861</v>
      </c>
      <c r="G183" s="16"/>
      <c r="K183" s="16"/>
      <c r="L183" s="16"/>
      <c r="M183" s="16"/>
      <c r="N183" s="16"/>
      <c r="O183" s="16" t="s">
        <v>5840</v>
      </c>
      <c r="P183" s="16"/>
      <c r="Q183" s="16"/>
      <c r="R183" s="16"/>
      <c r="S183" s="16"/>
      <c r="T183" s="16"/>
      <c r="U183" s="16"/>
      <c r="V183" s="16"/>
      <c r="AK183" s="16"/>
      <c r="AX183" s="30"/>
      <c r="BB183" s="26"/>
      <c r="BG183" s="16"/>
      <c r="BH183" s="16"/>
      <c r="BO183" s="16" t="s">
        <v>4513</v>
      </c>
      <c r="BP183" s="16" t="s">
        <v>4514</v>
      </c>
      <c r="BQ183" s="16" t="s">
        <v>4515</v>
      </c>
      <c r="BR183" s="16"/>
      <c r="CA183" s="16"/>
      <c r="CE183" s="16" t="s">
        <v>119</v>
      </c>
      <c r="CF183" s="16" t="s">
        <v>3190</v>
      </c>
      <c r="CG183" s="16" t="s">
        <v>4513</v>
      </c>
      <c r="CH183" s="16" t="s">
        <v>4514</v>
      </c>
      <c r="CI183" s="16" t="s">
        <v>6157</v>
      </c>
      <c r="CJ183" s="16" t="s">
        <v>4516</v>
      </c>
      <c r="CK183" s="16" t="s">
        <v>4512</v>
      </c>
      <c r="CL183" s="16" t="s">
        <v>3253</v>
      </c>
      <c r="CM183" s="16" t="s">
        <v>4517</v>
      </c>
      <c r="CN183" s="16" t="s">
        <v>3430</v>
      </c>
      <c r="CR183" s="19"/>
      <c r="CV183" s="16"/>
      <c r="CY183" s="16"/>
      <c r="CZ183" s="16"/>
      <c r="DA183" s="16"/>
      <c r="DC183" s="16"/>
      <c r="DH183" s="16"/>
    </row>
    <row r="184" spans="1:112" x14ac:dyDescent="0.35">
      <c r="A184" s="16" t="s">
        <v>1183</v>
      </c>
      <c r="C184" t="s">
        <v>4518</v>
      </c>
      <c r="D184" s="32"/>
      <c r="E184"/>
      <c r="F184" s="16" t="s">
        <v>5861</v>
      </c>
      <c r="G184" s="16"/>
      <c r="K184" s="16"/>
      <c r="L184" s="16"/>
      <c r="M184" s="16"/>
      <c r="N184" s="16"/>
      <c r="O184" s="16" t="s">
        <v>5840</v>
      </c>
      <c r="P184" s="16"/>
      <c r="Q184" s="16"/>
      <c r="R184" s="16"/>
      <c r="S184" s="16"/>
      <c r="T184" s="16"/>
      <c r="U184" s="16"/>
      <c r="V184" s="16"/>
      <c r="AK184" s="16"/>
      <c r="AX184" s="30"/>
      <c r="BB184" s="26"/>
      <c r="BG184" s="16"/>
      <c r="BH184" s="16"/>
      <c r="BO184" s="16" t="s">
        <v>4519</v>
      </c>
      <c r="BP184" s="16" t="s">
        <v>4520</v>
      </c>
      <c r="BQ184" s="16" t="s">
        <v>4521</v>
      </c>
      <c r="BR184" s="16"/>
      <c r="CA184" s="16"/>
      <c r="CE184" s="16" t="s">
        <v>119</v>
      </c>
      <c r="CF184" s="16" t="s">
        <v>3190</v>
      </c>
      <c r="CG184" s="16" t="s">
        <v>4519</v>
      </c>
      <c r="CH184" s="16" t="s">
        <v>4520</v>
      </c>
      <c r="CI184" s="16" t="s">
        <v>4522</v>
      </c>
      <c r="CJ184" s="16" t="s">
        <v>4523</v>
      </c>
      <c r="CK184" s="16" t="s">
        <v>4518</v>
      </c>
      <c r="CL184" s="16" t="s">
        <v>3228</v>
      </c>
      <c r="CM184" s="16" t="s">
        <v>3219</v>
      </c>
      <c r="CN184" s="16" t="s">
        <v>4016</v>
      </c>
      <c r="CR184" s="19"/>
      <c r="CV184" s="16"/>
      <c r="CY184" s="16"/>
      <c r="CZ184" s="16"/>
      <c r="DA184" s="16"/>
      <c r="DC184" s="16"/>
      <c r="DH184" s="16"/>
    </row>
    <row r="185" spans="1:112" x14ac:dyDescent="0.35">
      <c r="A185" s="16" t="s">
        <v>1183</v>
      </c>
      <c r="C185" t="s">
        <v>4524</v>
      </c>
      <c r="D185" s="32"/>
      <c r="E185"/>
      <c r="F185" s="16" t="s">
        <v>5861</v>
      </c>
      <c r="G185" s="16"/>
      <c r="K185" s="16"/>
      <c r="L185" s="16"/>
      <c r="M185" s="16"/>
      <c r="N185" s="16"/>
      <c r="O185" s="16" t="s">
        <v>5840</v>
      </c>
      <c r="P185" s="16"/>
      <c r="Q185" s="16"/>
      <c r="R185" s="16"/>
      <c r="S185" s="16"/>
      <c r="T185" s="16"/>
      <c r="U185" s="16"/>
      <c r="V185" s="16"/>
      <c r="AK185" s="16"/>
      <c r="AX185" s="30"/>
      <c r="BB185" s="26"/>
      <c r="BG185" s="16"/>
      <c r="BH185" s="16"/>
      <c r="BO185" s="16" t="s">
        <v>4525</v>
      </c>
      <c r="BP185" s="16" t="s">
        <v>4526</v>
      </c>
      <c r="BQ185" s="16" t="s">
        <v>4527</v>
      </c>
      <c r="BR185" s="16"/>
      <c r="CA185" s="16"/>
      <c r="CE185" s="16" t="s">
        <v>119</v>
      </c>
      <c r="CF185" s="16" t="s">
        <v>3190</v>
      </c>
      <c r="CG185" s="16" t="s">
        <v>4525</v>
      </c>
      <c r="CH185" s="16" t="s">
        <v>4526</v>
      </c>
      <c r="CI185" s="16" t="s">
        <v>4528</v>
      </c>
      <c r="CJ185" s="16" t="s">
        <v>4529</v>
      </c>
      <c r="CK185" s="16" t="s">
        <v>4524</v>
      </c>
      <c r="CL185" s="16" t="s">
        <v>3561</v>
      </c>
      <c r="CM185" s="16" t="s">
        <v>3219</v>
      </c>
      <c r="CN185" s="16" t="s">
        <v>4530</v>
      </c>
      <c r="CR185" s="19"/>
      <c r="CV185" s="16"/>
      <c r="CY185" s="16"/>
      <c r="CZ185" s="16"/>
      <c r="DA185" s="16"/>
      <c r="DC185" s="16"/>
      <c r="DH185" s="16"/>
    </row>
    <row r="186" spans="1:112" x14ac:dyDescent="0.35">
      <c r="A186" s="16" t="s">
        <v>1183</v>
      </c>
      <c r="C186" t="s">
        <v>4531</v>
      </c>
      <c r="D186" s="32"/>
      <c r="E186"/>
      <c r="F186" s="16" t="s">
        <v>5861</v>
      </c>
      <c r="G186" s="16"/>
      <c r="K186" s="16"/>
      <c r="L186" s="16"/>
      <c r="M186" s="16"/>
      <c r="N186" s="16"/>
      <c r="O186" s="16" t="s">
        <v>5840</v>
      </c>
      <c r="P186" s="16"/>
      <c r="Q186" s="16"/>
      <c r="R186" s="16"/>
      <c r="S186" s="16"/>
      <c r="T186" s="16"/>
      <c r="U186" s="16"/>
      <c r="V186" s="16"/>
      <c r="AK186" s="16"/>
      <c r="AX186" s="30"/>
      <c r="BB186" s="26"/>
      <c r="BG186" s="16"/>
      <c r="BH186" s="16"/>
      <c r="BO186" s="16" t="s">
        <v>4532</v>
      </c>
      <c r="BP186" s="16" t="s">
        <v>4533</v>
      </c>
      <c r="BQ186" s="16" t="s">
        <v>4534</v>
      </c>
      <c r="BR186" s="16"/>
      <c r="CA186" s="16"/>
      <c r="CE186" s="16" t="s">
        <v>119</v>
      </c>
      <c r="CF186" s="16" t="s">
        <v>3190</v>
      </c>
      <c r="CG186" s="16" t="s">
        <v>4532</v>
      </c>
      <c r="CH186" s="16" t="s">
        <v>4533</v>
      </c>
      <c r="CI186" s="16" t="s">
        <v>4535</v>
      </c>
      <c r="CJ186" s="16" t="s">
        <v>4536</v>
      </c>
      <c r="CK186" s="16" t="s">
        <v>4531</v>
      </c>
      <c r="CL186" s="16" t="s">
        <v>3244</v>
      </c>
      <c r="CM186" s="16" t="s">
        <v>3455</v>
      </c>
      <c r="CN186" s="16" t="s">
        <v>3343</v>
      </c>
      <c r="CR186" s="19"/>
      <c r="CV186" s="16"/>
      <c r="CY186" s="16"/>
      <c r="CZ186" s="16"/>
      <c r="DA186" s="16"/>
      <c r="DC186" s="16"/>
      <c r="DH186" s="16"/>
    </row>
    <row r="187" spans="1:112" x14ac:dyDescent="0.35">
      <c r="A187" s="16" t="s">
        <v>1183</v>
      </c>
      <c r="C187" t="s">
        <v>4537</v>
      </c>
      <c r="D187" s="32"/>
      <c r="E187"/>
      <c r="F187" s="16" t="s">
        <v>5861</v>
      </c>
      <c r="G187" s="16"/>
      <c r="K187" s="16"/>
      <c r="L187" s="16"/>
      <c r="M187" s="16"/>
      <c r="N187" s="16"/>
      <c r="O187" s="16" t="s">
        <v>5840</v>
      </c>
      <c r="P187" s="16"/>
      <c r="Q187" s="16"/>
      <c r="R187" s="16"/>
      <c r="S187" s="16"/>
      <c r="T187" s="16"/>
      <c r="U187" s="16"/>
      <c r="V187" s="16"/>
      <c r="AK187" s="16"/>
      <c r="AX187" s="30"/>
      <c r="BB187" s="26"/>
      <c r="BG187" s="16"/>
      <c r="BH187" s="16"/>
      <c r="BO187" s="16" t="s">
        <v>4538</v>
      </c>
      <c r="BP187" s="16" t="s">
        <v>4539</v>
      </c>
      <c r="BQ187" s="16" t="s">
        <v>4540</v>
      </c>
      <c r="BR187" s="16"/>
      <c r="CA187" s="16"/>
      <c r="CE187" s="16" t="s">
        <v>119</v>
      </c>
      <c r="CF187" s="16" t="s">
        <v>3190</v>
      </c>
      <c r="CG187" s="16" t="s">
        <v>4538</v>
      </c>
      <c r="CH187" s="16" t="s">
        <v>4539</v>
      </c>
      <c r="CI187" s="16" t="s">
        <v>4541</v>
      </c>
      <c r="CJ187" s="16" t="s">
        <v>4542</v>
      </c>
      <c r="CK187" s="16" t="s">
        <v>4537</v>
      </c>
      <c r="CL187" s="16" t="s">
        <v>3920</v>
      </c>
      <c r="CM187" s="16" t="s">
        <v>4049</v>
      </c>
      <c r="CN187" s="16" t="s">
        <v>3230</v>
      </c>
      <c r="CR187" s="19"/>
      <c r="CV187" s="16"/>
      <c r="CY187" s="16"/>
      <c r="CZ187" s="16"/>
      <c r="DA187" s="16"/>
      <c r="DC187" s="16"/>
      <c r="DH187" s="16"/>
    </row>
    <row r="188" spans="1:112" x14ac:dyDescent="0.35">
      <c r="A188" s="16" t="s">
        <v>1183</v>
      </c>
      <c r="C188" t="s">
        <v>4543</v>
      </c>
      <c r="D188" s="32"/>
      <c r="E188"/>
      <c r="F188" s="16" t="s">
        <v>5861</v>
      </c>
      <c r="G188" s="16"/>
      <c r="K188" s="16"/>
      <c r="L188" s="16"/>
      <c r="M188" s="16"/>
      <c r="N188" s="16"/>
      <c r="O188" s="16" t="s">
        <v>5840</v>
      </c>
      <c r="P188" s="16"/>
      <c r="Q188" s="16"/>
      <c r="R188" s="16"/>
      <c r="S188" s="16"/>
      <c r="T188" s="16"/>
      <c r="U188" s="16"/>
      <c r="V188" s="16"/>
      <c r="AK188" s="16"/>
      <c r="AX188" s="30"/>
      <c r="BB188" s="26"/>
      <c r="BG188" s="16"/>
      <c r="BH188" s="16"/>
      <c r="BO188" s="16" t="s">
        <v>4544</v>
      </c>
      <c r="BP188" s="16" t="s">
        <v>4545</v>
      </c>
      <c r="BQ188" s="16" t="s">
        <v>4546</v>
      </c>
      <c r="BR188" s="16"/>
      <c r="CA188" s="16"/>
      <c r="CE188" s="16" t="s">
        <v>119</v>
      </c>
      <c r="CF188" s="16" t="s">
        <v>3190</v>
      </c>
      <c r="CG188" s="16" t="s">
        <v>4544</v>
      </c>
      <c r="CH188" s="16" t="s">
        <v>4545</v>
      </c>
      <c r="CI188" s="16" t="s">
        <v>4547</v>
      </c>
      <c r="CJ188" s="16" t="s">
        <v>4548</v>
      </c>
      <c r="CK188" s="16" t="s">
        <v>4543</v>
      </c>
      <c r="CL188" s="16" t="s">
        <v>3210</v>
      </c>
      <c r="CM188" s="16" t="s">
        <v>3373</v>
      </c>
      <c r="CN188" s="16" t="s">
        <v>4064</v>
      </c>
      <c r="CR188" s="19"/>
      <c r="CV188" s="16"/>
      <c r="CY188" s="16"/>
      <c r="CZ188" s="16"/>
      <c r="DA188" s="16"/>
      <c r="DC188" s="16"/>
      <c r="DH188" s="16"/>
    </row>
    <row r="189" spans="1:112" x14ac:dyDescent="0.35">
      <c r="A189" s="16" t="s">
        <v>1183</v>
      </c>
      <c r="C189" t="s">
        <v>4549</v>
      </c>
      <c r="D189" s="32"/>
      <c r="E189"/>
      <c r="F189" s="16" t="s">
        <v>5861</v>
      </c>
      <c r="G189" s="16"/>
      <c r="K189" s="16"/>
      <c r="L189" s="16"/>
      <c r="M189" s="16"/>
      <c r="N189" s="16"/>
      <c r="O189" s="16" t="s">
        <v>5840</v>
      </c>
      <c r="P189" s="16"/>
      <c r="Q189" s="16"/>
      <c r="R189" s="16"/>
      <c r="S189" s="16"/>
      <c r="T189" s="16"/>
      <c r="U189" s="16"/>
      <c r="V189" s="16"/>
      <c r="AK189" s="16"/>
      <c r="AX189" s="30"/>
      <c r="BB189" s="26"/>
      <c r="BG189" s="16"/>
      <c r="BH189" s="16"/>
      <c r="BO189" s="16" t="s">
        <v>4550</v>
      </c>
      <c r="BP189" s="16" t="s">
        <v>4551</v>
      </c>
      <c r="BQ189" s="16" t="s">
        <v>4552</v>
      </c>
      <c r="BR189" s="16"/>
      <c r="CA189" s="16"/>
      <c r="CE189" s="16" t="s">
        <v>119</v>
      </c>
      <c r="CF189" s="16" t="s">
        <v>3190</v>
      </c>
      <c r="CG189" s="16" t="s">
        <v>4550</v>
      </c>
      <c r="CH189" s="16" t="s">
        <v>4551</v>
      </c>
      <c r="CI189" s="16" t="s">
        <v>4553</v>
      </c>
      <c r="CJ189" s="16" t="s">
        <v>4554</v>
      </c>
      <c r="CK189" s="16" t="s">
        <v>4549</v>
      </c>
      <c r="CL189" s="16" t="s">
        <v>3201</v>
      </c>
      <c r="CM189" s="16" t="s">
        <v>4237</v>
      </c>
      <c r="CN189" s="16" t="s">
        <v>3479</v>
      </c>
      <c r="CR189" s="19"/>
      <c r="CV189" s="16"/>
      <c r="CY189" s="16"/>
      <c r="CZ189" s="16"/>
      <c r="DA189" s="16"/>
      <c r="DC189" s="16"/>
      <c r="DH189" s="16"/>
    </row>
    <row r="190" spans="1:112" x14ac:dyDescent="0.35">
      <c r="A190" s="16" t="s">
        <v>1183</v>
      </c>
      <c r="C190" t="s">
        <v>4555</v>
      </c>
      <c r="D190" s="32"/>
      <c r="E190"/>
      <c r="F190" s="16" t="s">
        <v>5861</v>
      </c>
      <c r="G190" s="16"/>
      <c r="K190" s="16"/>
      <c r="L190" s="16"/>
      <c r="M190" s="16"/>
      <c r="N190" s="16"/>
      <c r="O190" s="16" t="s">
        <v>5840</v>
      </c>
      <c r="P190" s="16"/>
      <c r="Q190" s="16"/>
      <c r="R190" s="16"/>
      <c r="S190" s="16"/>
      <c r="T190" s="16"/>
      <c r="U190" s="16"/>
      <c r="V190" s="16"/>
      <c r="AK190" s="16"/>
      <c r="AX190" s="30"/>
      <c r="BB190" s="26"/>
      <c r="BG190" s="16"/>
      <c r="BH190" s="16"/>
      <c r="BO190" s="16" t="s">
        <v>4556</v>
      </c>
      <c r="BP190" s="16" t="s">
        <v>4557</v>
      </c>
      <c r="BQ190" s="16" t="s">
        <v>4558</v>
      </c>
      <c r="BR190" s="16"/>
      <c r="CA190" s="16"/>
      <c r="CE190" s="16" t="s">
        <v>119</v>
      </c>
      <c r="CF190" s="16" t="s">
        <v>3190</v>
      </c>
      <c r="CG190" s="16" t="s">
        <v>4556</v>
      </c>
      <c r="CH190" s="16" t="s">
        <v>4557</v>
      </c>
      <c r="CI190" s="16" t="s">
        <v>6158</v>
      </c>
      <c r="CJ190" s="16" t="s">
        <v>4559</v>
      </c>
      <c r="CK190" s="16" t="s">
        <v>4555</v>
      </c>
      <c r="CL190" s="16" t="s">
        <v>3396</v>
      </c>
      <c r="CM190" s="16" t="s">
        <v>3269</v>
      </c>
      <c r="CN190" s="16" t="s">
        <v>4560</v>
      </c>
      <c r="CR190" s="19"/>
      <c r="CV190" s="16"/>
      <c r="CY190" s="16"/>
      <c r="CZ190" s="16"/>
      <c r="DA190" s="16"/>
      <c r="DC190" s="16"/>
      <c r="DH190" s="16"/>
    </row>
    <row r="191" spans="1:112" x14ac:dyDescent="0.35">
      <c r="A191" s="16" t="s">
        <v>1183</v>
      </c>
      <c r="C191" t="s">
        <v>4561</v>
      </c>
      <c r="D191" s="32"/>
      <c r="E191"/>
      <c r="F191" s="16" t="s">
        <v>5861</v>
      </c>
      <c r="G191" s="16"/>
      <c r="K191" s="16"/>
      <c r="L191" s="16"/>
      <c r="M191" s="16"/>
      <c r="N191" s="16"/>
      <c r="O191" s="16" t="s">
        <v>5840</v>
      </c>
      <c r="P191" s="16"/>
      <c r="Q191" s="16"/>
      <c r="R191" s="16"/>
      <c r="S191" s="16"/>
      <c r="T191" s="16"/>
      <c r="U191" s="16"/>
      <c r="V191" s="16"/>
      <c r="AK191" s="16"/>
      <c r="AX191" s="30"/>
      <c r="BB191" s="26"/>
      <c r="BG191" s="16"/>
      <c r="BH191" s="16"/>
      <c r="BO191" s="16" t="s">
        <v>4562</v>
      </c>
      <c r="BP191" s="16" t="s">
        <v>4563</v>
      </c>
      <c r="BQ191" s="16" t="s">
        <v>4564</v>
      </c>
      <c r="BR191" s="16"/>
      <c r="CA191" s="16"/>
      <c r="CE191" s="16" t="s">
        <v>119</v>
      </c>
      <c r="CF191" s="16" t="s">
        <v>3190</v>
      </c>
      <c r="CG191" s="16" t="s">
        <v>4562</v>
      </c>
      <c r="CH191" s="16" t="s">
        <v>4563</v>
      </c>
      <c r="CI191" s="16" t="s">
        <v>4565</v>
      </c>
      <c r="CJ191" s="16" t="s">
        <v>4566</v>
      </c>
      <c r="CK191" s="16" t="s">
        <v>4561</v>
      </c>
      <c r="CL191" s="16" t="s">
        <v>3753</v>
      </c>
      <c r="CM191" s="16" t="s">
        <v>3795</v>
      </c>
      <c r="CN191" s="16" t="s">
        <v>4567</v>
      </c>
      <c r="CR191" s="19"/>
      <c r="CV191" s="16"/>
      <c r="CY191" s="16"/>
      <c r="CZ191" s="16"/>
      <c r="DA191" s="16"/>
      <c r="DC191" s="16"/>
      <c r="DH191" s="16"/>
    </row>
    <row r="192" spans="1:112" x14ac:dyDescent="0.35">
      <c r="A192" s="16" t="s">
        <v>1183</v>
      </c>
      <c r="C192" t="s">
        <v>4568</v>
      </c>
      <c r="D192" s="32"/>
      <c r="E192"/>
      <c r="F192" s="16" t="s">
        <v>5861</v>
      </c>
      <c r="G192" s="16"/>
      <c r="K192" s="16"/>
      <c r="L192" s="16"/>
      <c r="M192" s="16"/>
      <c r="N192" s="16"/>
      <c r="O192" s="16" t="s">
        <v>5840</v>
      </c>
      <c r="P192" s="16"/>
      <c r="Q192" s="16"/>
      <c r="R192" s="16"/>
      <c r="S192" s="16"/>
      <c r="T192" s="16"/>
      <c r="U192" s="16"/>
      <c r="V192" s="16"/>
      <c r="AK192" s="16"/>
      <c r="AX192" s="30"/>
      <c r="BB192" s="26"/>
      <c r="BG192" s="16"/>
      <c r="BH192" s="16"/>
      <c r="BO192" s="16" t="s">
        <v>4569</v>
      </c>
      <c r="BP192" s="16" t="s">
        <v>4570</v>
      </c>
      <c r="BQ192" s="16" t="s">
        <v>4571</v>
      </c>
      <c r="BR192" s="16"/>
      <c r="CA192" s="16"/>
      <c r="CE192" s="16" t="s">
        <v>119</v>
      </c>
      <c r="CF192" s="16" t="s">
        <v>3190</v>
      </c>
      <c r="CG192" s="16" t="s">
        <v>4569</v>
      </c>
      <c r="CH192" s="16" t="s">
        <v>4570</v>
      </c>
      <c r="CI192" s="16" t="s">
        <v>4572</v>
      </c>
      <c r="CJ192" s="16" t="s">
        <v>4573</v>
      </c>
      <c r="CK192" s="16" t="s">
        <v>4568</v>
      </c>
      <c r="CL192" s="16" t="s">
        <v>3546</v>
      </c>
      <c r="CM192" s="16" t="s">
        <v>3202</v>
      </c>
      <c r="CN192" s="16" t="s">
        <v>3194</v>
      </c>
      <c r="CR192" s="19"/>
      <c r="CV192" s="16"/>
      <c r="CY192" s="16"/>
      <c r="CZ192" s="16"/>
      <c r="DA192" s="16"/>
      <c r="DC192" s="16"/>
      <c r="DH192" s="16"/>
    </row>
    <row r="193" spans="1:112" x14ac:dyDescent="0.35">
      <c r="A193" s="16" t="s">
        <v>1183</v>
      </c>
      <c r="C193" t="s">
        <v>4574</v>
      </c>
      <c r="D193" s="32"/>
      <c r="E193"/>
      <c r="F193" s="16" t="s">
        <v>5861</v>
      </c>
      <c r="G193" s="16"/>
      <c r="K193" s="16"/>
      <c r="L193" s="16"/>
      <c r="M193" s="16"/>
      <c r="N193" s="16"/>
      <c r="O193" s="16" t="s">
        <v>5840</v>
      </c>
      <c r="P193" s="16"/>
      <c r="Q193" s="16"/>
      <c r="R193" s="16"/>
      <c r="S193" s="16"/>
      <c r="T193" s="16"/>
      <c r="U193" s="16"/>
      <c r="V193" s="16"/>
      <c r="AK193" s="16"/>
      <c r="AX193" s="30"/>
      <c r="BB193" s="26"/>
      <c r="BG193" s="16"/>
      <c r="BH193" s="16"/>
      <c r="BO193" s="16" t="s">
        <v>4575</v>
      </c>
      <c r="BP193" s="16" t="s">
        <v>4576</v>
      </c>
      <c r="BQ193" s="16" t="s">
        <v>4577</v>
      </c>
      <c r="BR193" s="16"/>
      <c r="CA193" s="16"/>
      <c r="CE193" s="16" t="s">
        <v>119</v>
      </c>
      <c r="CF193" s="16" t="s">
        <v>3190</v>
      </c>
      <c r="CG193" s="16" t="s">
        <v>4575</v>
      </c>
      <c r="CH193" s="16" t="s">
        <v>4576</v>
      </c>
      <c r="CI193" s="16" t="s">
        <v>4578</v>
      </c>
      <c r="CJ193" s="16" t="s">
        <v>4579</v>
      </c>
      <c r="CK193" s="16" t="s">
        <v>4574</v>
      </c>
      <c r="CL193" s="16" t="s">
        <v>3244</v>
      </c>
      <c r="CM193" s="16" t="s">
        <v>4580</v>
      </c>
      <c r="CN193" s="16" t="s">
        <v>4581</v>
      </c>
      <c r="CR193" s="19"/>
      <c r="CV193" s="16"/>
      <c r="CY193" s="16"/>
      <c r="CZ193" s="16"/>
      <c r="DA193" s="16"/>
      <c r="DC193" s="16"/>
      <c r="DH193" s="16"/>
    </row>
    <row r="194" spans="1:112" x14ac:dyDescent="0.35">
      <c r="A194" s="16" t="s">
        <v>1183</v>
      </c>
      <c r="C194" t="s">
        <v>4582</v>
      </c>
      <c r="D194" s="32"/>
      <c r="E194"/>
      <c r="F194" s="16" t="s">
        <v>5861</v>
      </c>
      <c r="G194" s="16"/>
      <c r="K194" s="16"/>
      <c r="L194" s="16"/>
      <c r="M194" s="16"/>
      <c r="N194" s="16"/>
      <c r="O194" s="16" t="s">
        <v>5840</v>
      </c>
      <c r="P194" s="16"/>
      <c r="Q194" s="16"/>
      <c r="R194" s="16"/>
      <c r="S194" s="16"/>
      <c r="T194" s="16"/>
      <c r="U194" s="16"/>
      <c r="V194" s="16"/>
      <c r="AK194" s="16"/>
      <c r="AX194" s="30"/>
      <c r="BB194" s="26"/>
      <c r="BG194" s="16"/>
      <c r="BH194" s="16"/>
      <c r="BO194" s="16" t="s">
        <v>4583</v>
      </c>
      <c r="BP194" s="16" t="s">
        <v>4584</v>
      </c>
      <c r="BQ194" s="16" t="s">
        <v>4585</v>
      </c>
      <c r="BR194" s="16"/>
      <c r="CA194" s="16"/>
      <c r="CE194" s="16" t="s">
        <v>119</v>
      </c>
      <c r="CF194" s="16" t="s">
        <v>3190</v>
      </c>
      <c r="CG194" s="16" t="s">
        <v>4583</v>
      </c>
      <c r="CH194" s="16" t="s">
        <v>4584</v>
      </c>
      <c r="CI194" s="16" t="s">
        <v>4586</v>
      </c>
      <c r="CJ194" s="16" t="s">
        <v>4587</v>
      </c>
      <c r="CK194" s="16" t="s">
        <v>4582</v>
      </c>
      <c r="CL194" s="16" t="s">
        <v>3253</v>
      </c>
      <c r="CM194" s="16" t="s">
        <v>4588</v>
      </c>
      <c r="CN194" s="16" t="s">
        <v>4589</v>
      </c>
      <c r="CR194" s="19"/>
      <c r="CV194" s="16"/>
      <c r="CY194" s="16"/>
      <c r="CZ194" s="16"/>
      <c r="DA194" s="16"/>
      <c r="DC194" s="16"/>
      <c r="DH194" s="16"/>
    </row>
    <row r="195" spans="1:112" x14ac:dyDescent="0.35">
      <c r="A195" s="16" t="s">
        <v>1183</v>
      </c>
      <c r="C195" t="s">
        <v>4590</v>
      </c>
      <c r="D195" s="32"/>
      <c r="E195"/>
      <c r="F195" s="16" t="s">
        <v>5861</v>
      </c>
      <c r="G195" s="16"/>
      <c r="K195" s="16"/>
      <c r="L195" s="16"/>
      <c r="M195" s="16"/>
      <c r="N195" s="16"/>
      <c r="O195" s="16" t="s">
        <v>5840</v>
      </c>
      <c r="P195" s="16"/>
      <c r="Q195" s="16"/>
      <c r="R195" s="16"/>
      <c r="S195" s="16"/>
      <c r="T195" s="16"/>
      <c r="U195" s="16"/>
      <c r="V195" s="16"/>
      <c r="AK195" s="16"/>
      <c r="AX195" s="30"/>
      <c r="BB195" s="26"/>
      <c r="BG195" s="16"/>
      <c r="BH195" s="16"/>
      <c r="BO195" s="16" t="s">
        <v>4591</v>
      </c>
      <c r="BP195" s="16" t="s">
        <v>4592</v>
      </c>
      <c r="BQ195" s="16" t="s">
        <v>4593</v>
      </c>
      <c r="BR195" s="16"/>
      <c r="CA195" s="16"/>
      <c r="CE195" s="16" t="s">
        <v>119</v>
      </c>
      <c r="CF195" s="16" t="s">
        <v>3190</v>
      </c>
      <c r="CG195" s="16" t="s">
        <v>4591</v>
      </c>
      <c r="CH195" s="16" t="s">
        <v>4592</v>
      </c>
      <c r="CI195" s="16" t="s">
        <v>4594</v>
      </c>
      <c r="CJ195" s="16" t="s">
        <v>4595</v>
      </c>
      <c r="CK195" s="16" t="s">
        <v>4590</v>
      </c>
      <c r="CL195" s="16" t="s">
        <v>4429</v>
      </c>
      <c r="CM195" s="16" t="s">
        <v>3397</v>
      </c>
      <c r="CN195" s="16" t="s">
        <v>4596</v>
      </c>
      <c r="CR195" s="19"/>
      <c r="CV195" s="16"/>
      <c r="CY195" s="16"/>
      <c r="CZ195" s="16"/>
      <c r="DA195" s="16"/>
      <c r="DC195" s="16"/>
      <c r="DH195" s="16"/>
    </row>
    <row r="196" spans="1:112" x14ac:dyDescent="0.35">
      <c r="A196" s="16" t="s">
        <v>1183</v>
      </c>
      <c r="C196" t="s">
        <v>4597</v>
      </c>
      <c r="D196" s="32"/>
      <c r="E196"/>
      <c r="F196" s="16" t="s">
        <v>5861</v>
      </c>
      <c r="G196" s="16"/>
      <c r="K196" s="16"/>
      <c r="L196" s="16"/>
      <c r="M196" s="16"/>
      <c r="N196" s="16"/>
      <c r="O196" s="16" t="s">
        <v>5840</v>
      </c>
      <c r="P196" s="16"/>
      <c r="Q196" s="16"/>
      <c r="R196" s="16"/>
      <c r="S196" s="16"/>
      <c r="T196" s="16"/>
      <c r="U196" s="16"/>
      <c r="V196" s="16"/>
      <c r="AK196" s="16"/>
      <c r="AX196" s="30"/>
      <c r="BB196" s="26"/>
      <c r="BG196" s="16"/>
      <c r="BH196" s="16"/>
      <c r="BO196" s="16" t="s">
        <v>4598</v>
      </c>
      <c r="BP196" s="16" t="s">
        <v>4599</v>
      </c>
      <c r="BQ196" s="16" t="s">
        <v>4600</v>
      </c>
      <c r="BR196" s="16"/>
      <c r="CA196" s="16"/>
      <c r="CE196" s="16" t="s">
        <v>119</v>
      </c>
      <c r="CF196" s="16" t="s">
        <v>3190</v>
      </c>
      <c r="CG196" s="16" t="s">
        <v>4598</v>
      </c>
      <c r="CH196" s="16" t="s">
        <v>4599</v>
      </c>
      <c r="CI196" s="16" t="s">
        <v>4601</v>
      </c>
      <c r="CJ196" s="16" t="s">
        <v>4602</v>
      </c>
      <c r="CK196" s="16" t="s">
        <v>4597</v>
      </c>
      <c r="CL196" s="16" t="s">
        <v>3244</v>
      </c>
      <c r="CM196" s="16" t="s">
        <v>3202</v>
      </c>
      <c r="CN196" s="16" t="s">
        <v>3350</v>
      </c>
      <c r="CR196" s="19"/>
      <c r="CV196" s="16"/>
      <c r="CY196" s="16"/>
      <c r="CZ196" s="16"/>
      <c r="DA196" s="16"/>
      <c r="DC196" s="16"/>
      <c r="DH196" s="16"/>
    </row>
    <row r="197" spans="1:112" x14ac:dyDescent="0.35">
      <c r="A197" s="16" t="s">
        <v>1183</v>
      </c>
      <c r="C197" t="s">
        <v>4603</v>
      </c>
      <c r="D197" s="32"/>
      <c r="E197"/>
      <c r="F197" s="16" t="s">
        <v>5861</v>
      </c>
      <c r="G197" s="16"/>
      <c r="K197" s="16"/>
      <c r="L197" s="16"/>
      <c r="M197" s="16"/>
      <c r="N197" s="16"/>
      <c r="O197" s="16" t="s">
        <v>5840</v>
      </c>
      <c r="P197" s="16"/>
      <c r="Q197" s="16"/>
      <c r="R197" s="16"/>
      <c r="S197" s="16"/>
      <c r="T197" s="16"/>
      <c r="U197" s="16"/>
      <c r="V197" s="16"/>
      <c r="AK197" s="16"/>
      <c r="AX197" s="30"/>
      <c r="BB197" s="26"/>
      <c r="BG197" s="16"/>
      <c r="BH197" s="16"/>
      <c r="BO197" s="16" t="s">
        <v>4604</v>
      </c>
      <c r="BP197" s="16" t="s">
        <v>4605</v>
      </c>
      <c r="BQ197" s="16" t="s">
        <v>4606</v>
      </c>
      <c r="BR197" s="16"/>
      <c r="CA197" s="16"/>
      <c r="CE197" s="16" t="s">
        <v>119</v>
      </c>
      <c r="CF197" s="16" t="s">
        <v>3190</v>
      </c>
      <c r="CG197" s="16" t="s">
        <v>4604</v>
      </c>
      <c r="CH197" s="16" t="s">
        <v>4605</v>
      </c>
      <c r="CI197" s="16" t="s">
        <v>4607</v>
      </c>
      <c r="CJ197" s="16" t="s">
        <v>4608</v>
      </c>
      <c r="CK197" s="16" t="s">
        <v>4603</v>
      </c>
      <c r="CL197" s="16" t="s">
        <v>3253</v>
      </c>
      <c r="CM197" s="16" t="s">
        <v>4609</v>
      </c>
      <c r="CN197" s="16" t="s">
        <v>3389</v>
      </c>
      <c r="CR197" s="19"/>
      <c r="CV197" s="16"/>
      <c r="CY197" s="16"/>
      <c r="CZ197" s="16"/>
      <c r="DA197" s="16"/>
      <c r="DC197" s="16"/>
      <c r="DH197" s="16"/>
    </row>
    <row r="198" spans="1:112" x14ac:dyDescent="0.35">
      <c r="A198" s="16" t="s">
        <v>1183</v>
      </c>
      <c r="C198" t="s">
        <v>4648</v>
      </c>
      <c r="D198" s="32"/>
      <c r="E198"/>
      <c r="F198" s="16" t="s">
        <v>5861</v>
      </c>
      <c r="G198" s="16"/>
      <c r="K198" s="16"/>
      <c r="L198" s="16"/>
      <c r="M198" s="16"/>
      <c r="N198" s="16"/>
      <c r="O198" s="16" t="s">
        <v>5840</v>
      </c>
      <c r="P198" s="16"/>
      <c r="Q198" s="16"/>
      <c r="R198" s="16"/>
      <c r="S198" s="16"/>
      <c r="T198" s="16"/>
      <c r="U198" s="16"/>
      <c r="V198" s="16"/>
      <c r="AK198" s="16"/>
      <c r="AX198" s="30"/>
      <c r="BB198" s="26"/>
      <c r="BG198" s="16"/>
      <c r="BH198" s="16"/>
      <c r="BO198" s="16" t="s">
        <v>4649</v>
      </c>
      <c r="BP198" s="16" t="s">
        <v>4650</v>
      </c>
      <c r="BQ198" s="16" t="s">
        <v>4651</v>
      </c>
      <c r="BR198" s="16"/>
      <c r="CA198" s="16"/>
      <c r="CE198" s="16" t="s">
        <v>119</v>
      </c>
      <c r="CF198" s="16" t="s">
        <v>3190</v>
      </c>
      <c r="CG198" s="16" t="s">
        <v>4649</v>
      </c>
      <c r="CH198" s="16" t="s">
        <v>4650</v>
      </c>
      <c r="CI198" s="16" t="s">
        <v>4652</v>
      </c>
      <c r="CJ198" s="16" t="s">
        <v>4653</v>
      </c>
      <c r="CK198" s="16" t="s">
        <v>4648</v>
      </c>
      <c r="CL198" s="16" t="s">
        <v>3244</v>
      </c>
      <c r="CM198" s="16" t="s">
        <v>3211</v>
      </c>
      <c r="CN198" s="16" t="s">
        <v>3350</v>
      </c>
      <c r="CR198" s="19"/>
      <c r="CV198" s="16"/>
      <c r="CY198" s="16"/>
      <c r="CZ198" s="16"/>
      <c r="DA198" s="16"/>
      <c r="DC198" s="16"/>
      <c r="DH198" s="16"/>
    </row>
    <row r="199" spans="1:112" x14ac:dyDescent="0.35">
      <c r="A199" s="16" t="s">
        <v>1183</v>
      </c>
      <c r="C199" t="s">
        <v>4610</v>
      </c>
      <c r="D199" s="32"/>
      <c r="E199"/>
      <c r="F199" s="16" t="s">
        <v>5861</v>
      </c>
      <c r="G199" s="16"/>
      <c r="K199" s="16"/>
      <c r="L199" s="16"/>
      <c r="M199" s="16"/>
      <c r="N199" s="16"/>
      <c r="O199" s="16" t="s">
        <v>5840</v>
      </c>
      <c r="P199" s="16"/>
      <c r="Q199" s="16"/>
      <c r="R199" s="16"/>
      <c r="S199" s="16"/>
      <c r="T199" s="16"/>
      <c r="U199" s="16"/>
      <c r="V199" s="16"/>
      <c r="AK199" s="16"/>
      <c r="AX199" s="30"/>
      <c r="BB199" s="26"/>
      <c r="BG199" s="16"/>
      <c r="BH199" s="16"/>
      <c r="BO199" s="16" t="s">
        <v>4611</v>
      </c>
      <c r="BP199" s="16" t="s">
        <v>4612</v>
      </c>
      <c r="BQ199" s="16" t="s">
        <v>4613</v>
      </c>
      <c r="BR199" s="16"/>
      <c r="CA199" s="16"/>
      <c r="CE199" s="16" t="s">
        <v>119</v>
      </c>
      <c r="CF199" s="16" t="s">
        <v>3190</v>
      </c>
      <c r="CG199" s="16" t="s">
        <v>4611</v>
      </c>
      <c r="CH199" s="16" t="s">
        <v>4612</v>
      </c>
      <c r="CI199" s="16" t="s">
        <v>4614</v>
      </c>
      <c r="CJ199" s="16" t="s">
        <v>4615</v>
      </c>
      <c r="CK199" s="16" t="s">
        <v>4610</v>
      </c>
      <c r="CL199" s="16" t="s">
        <v>3412</v>
      </c>
      <c r="CM199" s="16" t="s">
        <v>4616</v>
      </c>
      <c r="CN199" s="16" t="s">
        <v>3496</v>
      </c>
      <c r="CR199" s="19"/>
      <c r="CV199" s="16"/>
      <c r="CY199" s="16"/>
      <c r="CZ199" s="16"/>
      <c r="DA199" s="16"/>
      <c r="DC199" s="16"/>
      <c r="DH199" s="16"/>
    </row>
    <row r="200" spans="1:112" x14ac:dyDescent="0.35">
      <c r="A200" s="16" t="s">
        <v>1183</v>
      </c>
      <c r="C200" t="s">
        <v>4617</v>
      </c>
      <c r="D200" s="32"/>
      <c r="E200"/>
      <c r="F200" s="16" t="s">
        <v>5861</v>
      </c>
      <c r="G200" s="16"/>
      <c r="K200" s="16"/>
      <c r="L200" s="16"/>
      <c r="M200" s="16"/>
      <c r="N200" s="16"/>
      <c r="O200" s="16" t="s">
        <v>5840</v>
      </c>
      <c r="P200" s="16"/>
      <c r="Q200" s="16"/>
      <c r="R200" s="16"/>
      <c r="S200" s="16"/>
      <c r="T200" s="16"/>
      <c r="U200" s="16"/>
      <c r="V200" s="16"/>
      <c r="AK200" s="16"/>
      <c r="AX200" s="30"/>
      <c r="BB200" s="26"/>
      <c r="BG200" s="16"/>
      <c r="BH200" s="16"/>
      <c r="BO200" s="16" t="s">
        <v>4618</v>
      </c>
      <c r="BP200" s="16" t="s">
        <v>4619</v>
      </c>
      <c r="BQ200" s="16" t="s">
        <v>4620</v>
      </c>
      <c r="BR200" s="16"/>
      <c r="CA200" s="16"/>
      <c r="CE200" s="16" t="s">
        <v>119</v>
      </c>
      <c r="CF200" s="16" t="s">
        <v>3190</v>
      </c>
      <c r="CG200" s="16" t="s">
        <v>4618</v>
      </c>
      <c r="CH200" s="16" t="s">
        <v>4619</v>
      </c>
      <c r="CI200" s="16" t="s">
        <v>4621</v>
      </c>
      <c r="CJ200" s="16" t="s">
        <v>4622</v>
      </c>
      <c r="CK200" s="16" t="s">
        <v>4617</v>
      </c>
      <c r="CL200" s="16" t="s">
        <v>3210</v>
      </c>
      <c r="CM200" s="16" t="s">
        <v>3295</v>
      </c>
      <c r="CN200" s="16" t="s">
        <v>4623</v>
      </c>
      <c r="CR200" s="19"/>
      <c r="CV200" s="16"/>
      <c r="CY200" s="16"/>
      <c r="CZ200" s="16"/>
      <c r="DA200" s="16"/>
      <c r="DC200" s="16"/>
      <c r="DH200" s="16"/>
    </row>
    <row r="201" spans="1:112" x14ac:dyDescent="0.35">
      <c r="A201" s="16" t="s">
        <v>1183</v>
      </c>
      <c r="C201" t="s">
        <v>4624</v>
      </c>
      <c r="D201" s="32"/>
      <c r="E201"/>
      <c r="F201" s="16" t="s">
        <v>5861</v>
      </c>
      <c r="G201" s="16"/>
      <c r="K201" s="16"/>
      <c r="L201" s="16"/>
      <c r="M201" s="16"/>
      <c r="N201" s="16"/>
      <c r="O201" s="16" t="s">
        <v>5840</v>
      </c>
      <c r="P201" s="16"/>
      <c r="Q201" s="16"/>
      <c r="R201" s="16"/>
      <c r="S201" s="16"/>
      <c r="T201" s="16"/>
      <c r="U201" s="16"/>
      <c r="V201" s="16"/>
      <c r="AK201" s="16"/>
      <c r="AX201" s="30"/>
      <c r="BB201" s="26"/>
      <c r="BG201" s="16"/>
      <c r="BH201" s="16"/>
      <c r="BO201" s="16" t="s">
        <v>4625</v>
      </c>
      <c r="BP201" s="16" t="s">
        <v>4626</v>
      </c>
      <c r="BQ201" s="16" t="s">
        <v>4627</v>
      </c>
      <c r="BR201" s="16"/>
      <c r="CA201" s="16"/>
      <c r="CE201" s="16" t="s">
        <v>119</v>
      </c>
      <c r="CF201" s="16" t="s">
        <v>3190</v>
      </c>
      <c r="CG201" s="16" t="s">
        <v>4625</v>
      </c>
      <c r="CH201" s="16" t="s">
        <v>4626</v>
      </c>
      <c r="CI201" s="16" t="s">
        <v>4628</v>
      </c>
      <c r="CJ201" s="16" t="s">
        <v>4629</v>
      </c>
      <c r="CK201" s="16" t="s">
        <v>4624</v>
      </c>
      <c r="CL201" s="16" t="s">
        <v>3244</v>
      </c>
      <c r="CM201" s="16" t="s">
        <v>3455</v>
      </c>
      <c r="CN201" s="16" t="s">
        <v>4630</v>
      </c>
      <c r="CR201" s="19"/>
      <c r="CV201" s="16"/>
      <c r="CY201" s="16"/>
      <c r="CZ201" s="16"/>
      <c r="DA201" s="16"/>
      <c r="DC201" s="16"/>
      <c r="DH201" s="16"/>
    </row>
    <row r="202" spans="1:112" x14ac:dyDescent="0.35">
      <c r="A202" s="16" t="s">
        <v>1183</v>
      </c>
      <c r="C202" t="s">
        <v>4631</v>
      </c>
      <c r="D202" s="32"/>
      <c r="E202"/>
      <c r="F202" s="16" t="s">
        <v>5861</v>
      </c>
      <c r="G202" s="16"/>
      <c r="K202" s="16"/>
      <c r="L202" s="16"/>
      <c r="M202" s="16"/>
      <c r="N202" s="16"/>
      <c r="O202" s="16" t="s">
        <v>5840</v>
      </c>
      <c r="P202" s="16"/>
      <c r="Q202" s="16"/>
      <c r="R202" s="16"/>
      <c r="S202" s="16"/>
      <c r="T202" s="16"/>
      <c r="U202" s="16"/>
      <c r="V202" s="16"/>
      <c r="AK202" s="16"/>
      <c r="AX202" s="30"/>
      <c r="BB202" s="26"/>
      <c r="BG202" s="16"/>
      <c r="BH202" s="16"/>
      <c r="BO202" s="16" t="s">
        <v>4632</v>
      </c>
      <c r="BP202" s="16" t="s">
        <v>4633</v>
      </c>
      <c r="BQ202" s="16" t="s">
        <v>4634</v>
      </c>
      <c r="BR202" s="16"/>
      <c r="CA202" s="16"/>
      <c r="CE202" s="16" t="s">
        <v>119</v>
      </c>
      <c r="CF202" s="16" t="s">
        <v>3190</v>
      </c>
      <c r="CG202" s="16" t="s">
        <v>4632</v>
      </c>
      <c r="CH202" s="16" t="s">
        <v>4633</v>
      </c>
      <c r="CI202" s="16" t="s">
        <v>6132</v>
      </c>
      <c r="CJ202" s="16" t="s">
        <v>4635</v>
      </c>
      <c r="CK202" s="16" t="s">
        <v>4631</v>
      </c>
      <c r="CL202" s="16" t="s">
        <v>3607</v>
      </c>
      <c r="CM202" s="16" t="s">
        <v>3202</v>
      </c>
      <c r="CN202" s="16" t="s">
        <v>3518</v>
      </c>
      <c r="CR202" s="19"/>
      <c r="CV202" s="16"/>
      <c r="CY202" s="16"/>
      <c r="CZ202" s="16"/>
      <c r="DA202" s="16"/>
      <c r="DC202" s="16"/>
      <c r="DH202" s="16"/>
    </row>
    <row r="203" spans="1:112" x14ac:dyDescent="0.35">
      <c r="A203" s="16" t="s">
        <v>1183</v>
      </c>
      <c r="C203" t="s">
        <v>4636</v>
      </c>
      <c r="D203" s="32"/>
      <c r="E203"/>
      <c r="F203" s="16" t="s">
        <v>5861</v>
      </c>
      <c r="G203" s="16"/>
      <c r="K203" s="16"/>
      <c r="L203" s="16"/>
      <c r="M203" s="16"/>
      <c r="N203" s="16"/>
      <c r="O203" s="16" t="s">
        <v>5840</v>
      </c>
      <c r="P203" s="16"/>
      <c r="Q203" s="16"/>
      <c r="R203" s="16"/>
      <c r="S203" s="16"/>
      <c r="T203" s="16"/>
      <c r="U203" s="16"/>
      <c r="V203" s="16"/>
      <c r="AK203" s="16"/>
      <c r="AX203" s="30"/>
      <c r="BB203" s="26"/>
      <c r="BG203" s="16"/>
      <c r="BH203" s="16"/>
      <c r="BO203" s="16" t="s">
        <v>4637</v>
      </c>
      <c r="BP203" s="16" t="s">
        <v>4638</v>
      </c>
      <c r="BQ203" s="16" t="s">
        <v>4639</v>
      </c>
      <c r="BR203" s="16"/>
      <c r="CA203" s="16"/>
      <c r="CE203" s="16" t="s">
        <v>119</v>
      </c>
      <c r="CF203" s="16" t="s">
        <v>3190</v>
      </c>
      <c r="CG203" s="16" t="s">
        <v>4637</v>
      </c>
      <c r="CH203" s="16" t="s">
        <v>4638</v>
      </c>
      <c r="CI203" s="16" t="s">
        <v>4640</v>
      </c>
      <c r="CJ203" s="16" t="s">
        <v>4641</v>
      </c>
      <c r="CK203" s="16" t="s">
        <v>4636</v>
      </c>
      <c r="CL203" s="16" t="s">
        <v>3357</v>
      </c>
      <c r="CM203" s="16" t="s">
        <v>3219</v>
      </c>
      <c r="CN203" s="16" t="s">
        <v>3523</v>
      </c>
      <c r="CR203" s="19"/>
      <c r="CV203" s="16"/>
      <c r="CY203" s="16"/>
      <c r="CZ203" s="16"/>
      <c r="DA203" s="16"/>
      <c r="DC203" s="16"/>
      <c r="DH203" s="16"/>
    </row>
    <row r="204" spans="1:112" x14ac:dyDescent="0.35">
      <c r="A204" s="16" t="s">
        <v>1183</v>
      </c>
      <c r="C204" t="s">
        <v>4642</v>
      </c>
      <c r="D204" s="32"/>
      <c r="E204"/>
      <c r="F204" s="16" t="s">
        <v>5861</v>
      </c>
      <c r="G204" s="16"/>
      <c r="K204" s="16"/>
      <c r="L204" s="16"/>
      <c r="M204" s="16"/>
      <c r="N204" s="16"/>
      <c r="O204" s="16" t="s">
        <v>5840</v>
      </c>
      <c r="P204" s="16"/>
      <c r="Q204" s="16"/>
      <c r="R204" s="16"/>
      <c r="S204" s="16"/>
      <c r="T204" s="16"/>
      <c r="U204" s="16"/>
      <c r="V204" s="16"/>
      <c r="AK204" s="16"/>
      <c r="AX204" s="30"/>
      <c r="BB204" s="26"/>
      <c r="BG204" s="16"/>
      <c r="BH204" s="16"/>
      <c r="BO204" s="16" t="s">
        <v>4643</v>
      </c>
      <c r="BP204" s="16" t="s">
        <v>4644</v>
      </c>
      <c r="BQ204" s="16" t="s">
        <v>4645</v>
      </c>
      <c r="BR204" s="16"/>
      <c r="CA204" s="16"/>
      <c r="CE204" s="16" t="s">
        <v>119</v>
      </c>
      <c r="CF204" s="16" t="s">
        <v>3190</v>
      </c>
      <c r="CG204" s="16" t="s">
        <v>4643</v>
      </c>
      <c r="CH204" s="16" t="s">
        <v>4644</v>
      </c>
      <c r="CI204" s="16" t="s">
        <v>4646</v>
      </c>
      <c r="CJ204" s="16" t="s">
        <v>4647</v>
      </c>
      <c r="CK204" s="16" t="s">
        <v>4642</v>
      </c>
      <c r="CL204" s="16" t="s">
        <v>3607</v>
      </c>
      <c r="CM204" s="16" t="s">
        <v>4097</v>
      </c>
      <c r="CN204" s="16" t="s">
        <v>3220</v>
      </c>
      <c r="CR204" s="19"/>
      <c r="CV204" s="16"/>
      <c r="CY204" s="16"/>
      <c r="CZ204" s="16"/>
      <c r="DA204" s="16"/>
      <c r="DC204" s="16"/>
      <c r="DH204" s="16"/>
    </row>
    <row r="205" spans="1:112" x14ac:dyDescent="0.35">
      <c r="A205" s="16" t="s">
        <v>1183</v>
      </c>
      <c r="C205" t="s">
        <v>5944</v>
      </c>
      <c r="D205" s="32"/>
      <c r="E205"/>
      <c r="F205" s="16" t="s">
        <v>5861</v>
      </c>
      <c r="G205" s="16"/>
      <c r="K205" s="16"/>
      <c r="L205" s="16"/>
      <c r="M205" s="16"/>
      <c r="N205" s="16"/>
      <c r="O205" s="16" t="s">
        <v>651</v>
      </c>
      <c r="P205" s="16"/>
      <c r="Q205" s="16"/>
      <c r="R205" s="16"/>
      <c r="S205" s="16"/>
      <c r="T205" s="16" t="s">
        <v>1596</v>
      </c>
      <c r="U205" s="16" t="s">
        <v>1597</v>
      </c>
      <c r="V205" s="16"/>
      <c r="W205" s="16" t="s">
        <v>1598</v>
      </c>
      <c r="X205" s="16" t="s">
        <v>1599</v>
      </c>
      <c r="AA205" s="21" t="s">
        <v>1600</v>
      </c>
      <c r="AH205" s="16" t="s">
        <v>752</v>
      </c>
      <c r="AI205" s="16" t="s">
        <v>731</v>
      </c>
      <c r="AJ205" s="16" t="s">
        <v>1601</v>
      </c>
      <c r="AK205" s="16"/>
      <c r="AO205" s="16">
        <v>-8</v>
      </c>
      <c r="AP205" s="16">
        <v>111</v>
      </c>
      <c r="AQ205" s="16" t="s">
        <v>711</v>
      </c>
      <c r="AR205" s="16" t="s">
        <v>1601</v>
      </c>
      <c r="AS205" s="16" t="s">
        <v>1602</v>
      </c>
      <c r="AT205" s="16">
        <f>LEN(AS205)-LEN(SUBSTITUTE(AS205,",",""))+1</f>
        <v>2</v>
      </c>
      <c r="AU205" s="16" t="s">
        <v>1603</v>
      </c>
      <c r="AV205" s="16">
        <f>LEN(AU205)-LEN(SUBSTITUTE(AU205,",",""))+1</f>
        <v>5</v>
      </c>
      <c r="AW205" s="16">
        <f>Table13[[#This Row], [no. of native regions]]+Table13[[#This Row], [no. of introduced regions]]</f>
        <v>7</v>
      </c>
      <c r="AX205" s="30">
        <f>Table13[[#This Row], [no. of introduced regions]]/Table13[[#This Row], [no. of native regions]]</f>
        <v>2.5</v>
      </c>
      <c r="BB205" s="26"/>
      <c r="BG205" s="16"/>
      <c r="BH205" s="16"/>
      <c r="BO205" s="16" t="s">
        <v>765</v>
      </c>
      <c r="BP205" s="16" t="s">
        <v>476</v>
      </c>
      <c r="BQ205" s="16" t="s">
        <v>5371</v>
      </c>
      <c r="BR205" s="16"/>
      <c r="CA205" s="16"/>
      <c r="CE205" s="16" t="s">
        <v>119</v>
      </c>
      <c r="CF205" s="16" t="s">
        <v>3190</v>
      </c>
      <c r="CG205" s="16" t="s">
        <v>765</v>
      </c>
      <c r="CH205" s="16" t="s">
        <v>476</v>
      </c>
      <c r="CI205" s="16" t="s">
        <v>5372</v>
      </c>
      <c r="CJ205" s="16" t="s">
        <v>5864</v>
      </c>
      <c r="CK205" s="16" t="s">
        <v>5370</v>
      </c>
      <c r="CL205" s="16" t="s">
        <v>3327</v>
      </c>
      <c r="CM205" s="16" t="s">
        <v>3397</v>
      </c>
      <c r="CN205" s="16" t="s">
        <v>3850</v>
      </c>
      <c r="CP205" s="16" t="s">
        <v>119</v>
      </c>
      <c r="CQ205" s="16" t="s">
        <v>1220</v>
      </c>
      <c r="CR205" s="19" t="s">
        <v>14</v>
      </c>
      <c r="CV205" s="16"/>
      <c r="CY205" s="16"/>
      <c r="CZ205" s="16"/>
      <c r="DA205" s="16"/>
      <c r="DC205" s="16"/>
      <c r="DH205" s="16"/>
    </row>
    <row r="206" spans="1:112" x14ac:dyDescent="0.35">
      <c r="A206" s="16" t="s">
        <v>1183</v>
      </c>
      <c r="C206" t="s">
        <v>4654</v>
      </c>
      <c r="D206" s="32"/>
      <c r="E206"/>
      <c r="F206" s="16" t="s">
        <v>5861</v>
      </c>
      <c r="G206" s="16"/>
      <c r="K206" s="16"/>
      <c r="L206" s="16"/>
      <c r="M206" s="16"/>
      <c r="N206" s="16"/>
      <c r="O206" s="16" t="s">
        <v>5840</v>
      </c>
      <c r="P206" s="16"/>
      <c r="Q206" s="16"/>
      <c r="R206" s="16"/>
      <c r="S206" s="16"/>
      <c r="T206" s="16"/>
      <c r="U206" s="16"/>
      <c r="V206" s="16"/>
      <c r="AK206" s="16"/>
      <c r="AX206" s="30"/>
      <c r="BB206" s="26"/>
      <c r="BG206" s="16"/>
      <c r="BH206" s="16"/>
      <c r="BO206" s="16" t="s">
        <v>4655</v>
      </c>
      <c r="BP206" s="16" t="s">
        <v>4656</v>
      </c>
      <c r="BQ206" s="16" t="s">
        <v>4657</v>
      </c>
      <c r="BR206" s="16"/>
      <c r="CA206" s="16"/>
      <c r="CE206" s="16" t="s">
        <v>119</v>
      </c>
      <c r="CF206" s="16" t="s">
        <v>3190</v>
      </c>
      <c r="CG206" s="16" t="s">
        <v>4655</v>
      </c>
      <c r="CH206" s="16" t="s">
        <v>4656</v>
      </c>
      <c r="CI206" s="16" t="s">
        <v>4658</v>
      </c>
      <c r="CJ206" s="16" t="s">
        <v>4659</v>
      </c>
      <c r="CK206" s="16" t="s">
        <v>4654</v>
      </c>
      <c r="CL206" s="16" t="s">
        <v>3244</v>
      </c>
      <c r="CM206" s="16" t="s">
        <v>4660</v>
      </c>
      <c r="CN206" s="16" t="s">
        <v>3518</v>
      </c>
      <c r="CR206" s="19"/>
      <c r="CV206" s="16"/>
      <c r="CY206" s="16"/>
      <c r="CZ206" s="16"/>
      <c r="DA206" s="16"/>
      <c r="DC206" s="16"/>
      <c r="DH206" s="16"/>
    </row>
    <row r="207" spans="1:112" x14ac:dyDescent="0.35">
      <c r="A207" s="16" t="s">
        <v>1183</v>
      </c>
      <c r="C207" t="s">
        <v>4661</v>
      </c>
      <c r="D207" s="32"/>
      <c r="E207"/>
      <c r="F207" s="16" t="s">
        <v>5861</v>
      </c>
      <c r="G207" s="16"/>
      <c r="K207" s="16"/>
      <c r="L207" s="16"/>
      <c r="M207" s="16"/>
      <c r="N207" s="16"/>
      <c r="O207" s="16" t="s">
        <v>5840</v>
      </c>
      <c r="P207" s="16"/>
      <c r="Q207" s="16"/>
      <c r="R207" s="16"/>
      <c r="S207" s="16"/>
      <c r="T207" s="16"/>
      <c r="U207" s="16"/>
      <c r="V207" s="16"/>
      <c r="AK207" s="16"/>
      <c r="AX207" s="30"/>
      <c r="BB207" s="26"/>
      <c r="BG207" s="16"/>
      <c r="BH207" s="16"/>
      <c r="BO207" s="16" t="s">
        <v>4662</v>
      </c>
      <c r="BP207" s="16" t="s">
        <v>4663</v>
      </c>
      <c r="BQ207" s="16" t="s">
        <v>4664</v>
      </c>
      <c r="BR207" s="16"/>
      <c r="CA207" s="16"/>
      <c r="CE207" s="16" t="s">
        <v>119</v>
      </c>
      <c r="CF207" s="16" t="s">
        <v>3190</v>
      </c>
      <c r="CG207" s="16" t="s">
        <v>4662</v>
      </c>
      <c r="CH207" s="16" t="s">
        <v>4663</v>
      </c>
      <c r="CI207" s="16" t="s">
        <v>4665</v>
      </c>
      <c r="CJ207" s="16" t="s">
        <v>4666</v>
      </c>
      <c r="CK207" s="16" t="s">
        <v>4661</v>
      </c>
      <c r="CL207" s="16" t="s">
        <v>3372</v>
      </c>
      <c r="CM207" s="16" t="s">
        <v>3651</v>
      </c>
      <c r="CN207" s="16" t="s">
        <v>3194</v>
      </c>
      <c r="CR207" s="19"/>
      <c r="CV207" s="16"/>
      <c r="CY207" s="16"/>
      <c r="CZ207" s="16"/>
      <c r="DA207" s="16"/>
      <c r="DC207" s="16"/>
      <c r="DH207" s="16"/>
    </row>
    <row r="208" spans="1:112" x14ac:dyDescent="0.35">
      <c r="A208" s="16" t="s">
        <v>1183</v>
      </c>
      <c r="C208" t="s">
        <v>4667</v>
      </c>
      <c r="D208" s="32"/>
      <c r="E208"/>
      <c r="F208" s="16" t="s">
        <v>5861</v>
      </c>
      <c r="G208" s="16"/>
      <c r="K208" s="16"/>
      <c r="L208" s="16"/>
      <c r="M208" s="16"/>
      <c r="N208" s="16"/>
      <c r="O208" s="16" t="s">
        <v>5840</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30">
        <f>Table13[[#This Row], [no. of introduced regions]]/Table13[[#This Row], [no. of native regions]]</f>
        <v>1</v>
      </c>
      <c r="BB208" s="26"/>
      <c r="BG208" s="16"/>
      <c r="BH208" s="16"/>
      <c r="BO208" s="16" t="s">
        <v>1594</v>
      </c>
      <c r="BP208" s="16" t="s">
        <v>1595</v>
      </c>
      <c r="BQ208" s="16" t="s">
        <v>4668</v>
      </c>
      <c r="BR208" s="16"/>
      <c r="CA208" s="16"/>
      <c r="CE208" s="16" t="s">
        <v>119</v>
      </c>
      <c r="CF208" s="16" t="s">
        <v>3190</v>
      </c>
      <c r="CG208" s="16" t="s">
        <v>1594</v>
      </c>
      <c r="CH208" s="16" t="s">
        <v>1595</v>
      </c>
      <c r="CI208" s="16" t="s">
        <v>4669</v>
      </c>
      <c r="CJ208" s="16" t="s">
        <v>4670</v>
      </c>
      <c r="CL208" s="16" t="s">
        <v>3327</v>
      </c>
      <c r="CM208" s="16" t="s">
        <v>3397</v>
      </c>
      <c r="CN208" s="16" t="s">
        <v>3479</v>
      </c>
      <c r="CR208" s="19"/>
      <c r="CV208" s="16"/>
      <c r="CY208" s="16"/>
      <c r="CZ208" s="16"/>
      <c r="DA208" s="16"/>
      <c r="DC208" s="16"/>
      <c r="DH208" s="16"/>
    </row>
    <row r="209" spans="1:112" x14ac:dyDescent="0.35">
      <c r="A209" s="16" t="s">
        <v>1183</v>
      </c>
      <c r="C209" t="s">
        <v>4671</v>
      </c>
      <c r="D209" s="32"/>
      <c r="E209"/>
      <c r="F209" s="16" t="s">
        <v>5861</v>
      </c>
      <c r="G209" s="16"/>
      <c r="K209" s="16"/>
      <c r="L209" s="16"/>
      <c r="M209" s="16"/>
      <c r="N209" s="16"/>
      <c r="O209" s="16" t="s">
        <v>5840</v>
      </c>
      <c r="P209" s="16"/>
      <c r="Q209" s="16"/>
      <c r="R209" s="16"/>
      <c r="S209" s="16"/>
      <c r="T209" s="16"/>
      <c r="U209" s="16"/>
      <c r="V209" s="16"/>
      <c r="AK209" s="16"/>
      <c r="AX209" s="30"/>
      <c r="BB209" s="26"/>
      <c r="BG209" s="16"/>
      <c r="BH209" s="16"/>
      <c r="BO209" s="16" t="s">
        <v>4672</v>
      </c>
      <c r="BP209" s="16" t="s">
        <v>4673</v>
      </c>
      <c r="BQ209" s="16" t="s">
        <v>4674</v>
      </c>
      <c r="BR209" s="16"/>
      <c r="CA209" s="16"/>
      <c r="CE209" s="16" t="s">
        <v>119</v>
      </c>
      <c r="CF209" s="16" t="s">
        <v>3190</v>
      </c>
      <c r="CG209" s="16" t="s">
        <v>4672</v>
      </c>
      <c r="CH209" s="16" t="s">
        <v>4673</v>
      </c>
      <c r="CI209" s="16" t="s">
        <v>4675</v>
      </c>
      <c r="CJ209" s="16" t="s">
        <v>4676</v>
      </c>
      <c r="CK209" s="16" t="s">
        <v>4671</v>
      </c>
      <c r="CL209" s="16" t="s">
        <v>3253</v>
      </c>
      <c r="CM209" s="16" t="s">
        <v>3193</v>
      </c>
      <c r="CN209" s="16" t="s">
        <v>3439</v>
      </c>
      <c r="CR209" s="19"/>
      <c r="CV209" s="16"/>
      <c r="CY209" s="16"/>
      <c r="CZ209" s="16"/>
      <c r="DA209" s="16"/>
      <c r="DC209" s="16"/>
      <c r="DH209" s="16"/>
    </row>
    <row r="210" spans="1:112" x14ac:dyDescent="0.35">
      <c r="A210" s="16" t="s">
        <v>1183</v>
      </c>
      <c r="C210" t="s">
        <v>4677</v>
      </c>
      <c r="D210" s="32"/>
      <c r="E210"/>
      <c r="F210" s="16" t="s">
        <v>5861</v>
      </c>
      <c r="G210" s="16"/>
      <c r="K210" s="16"/>
      <c r="L210" s="16"/>
      <c r="M210" s="16"/>
      <c r="N210" s="16"/>
      <c r="O210" s="16" t="s">
        <v>5840</v>
      </c>
      <c r="P210" s="16"/>
      <c r="Q210" s="16"/>
      <c r="R210" s="16"/>
      <c r="S210" s="16"/>
      <c r="T210" s="16"/>
      <c r="U210" s="16"/>
      <c r="V210" s="16"/>
      <c r="AK210" s="16"/>
      <c r="AX210" s="30"/>
      <c r="BB210" s="26"/>
      <c r="BG210" s="16"/>
      <c r="BH210" s="16"/>
      <c r="BO210" s="16" t="s">
        <v>4678</v>
      </c>
      <c r="BP210" s="16" t="s">
        <v>4679</v>
      </c>
      <c r="BQ210" s="16" t="s">
        <v>4680</v>
      </c>
      <c r="BR210" s="16"/>
      <c r="CA210" s="16"/>
      <c r="CE210" s="16" t="s">
        <v>119</v>
      </c>
      <c r="CF210" s="16" t="s">
        <v>3190</v>
      </c>
      <c r="CG210" s="16" t="s">
        <v>4678</v>
      </c>
      <c r="CH210" s="16" t="s">
        <v>4679</v>
      </c>
      <c r="CI210" s="16" t="s">
        <v>4681</v>
      </c>
      <c r="CJ210" s="16" t="s">
        <v>4682</v>
      </c>
      <c r="CK210" s="16" t="s">
        <v>4677</v>
      </c>
      <c r="CL210" s="16" t="s">
        <v>4002</v>
      </c>
      <c r="CM210" s="16" t="s">
        <v>4660</v>
      </c>
      <c r="CN210" s="16" t="s">
        <v>4683</v>
      </c>
      <c r="CR210" s="19"/>
      <c r="CV210" s="16"/>
      <c r="CY210" s="16"/>
      <c r="CZ210" s="16"/>
      <c r="DA210" s="16"/>
      <c r="DC210" s="16"/>
      <c r="DH210" s="16"/>
    </row>
    <row r="211" spans="1:112" x14ac:dyDescent="0.35">
      <c r="A211" s="16" t="s">
        <v>1183</v>
      </c>
      <c r="C211" t="s">
        <v>4684</v>
      </c>
      <c r="D211" s="32"/>
      <c r="E211"/>
      <c r="F211" s="16" t="s">
        <v>5861</v>
      </c>
      <c r="G211" s="16"/>
      <c r="K211" s="16"/>
      <c r="L211" s="16"/>
      <c r="M211" s="16"/>
      <c r="N211" s="16"/>
      <c r="O211" s="16" t="s">
        <v>5840</v>
      </c>
      <c r="P211" s="16"/>
      <c r="Q211" s="16"/>
      <c r="R211" s="16"/>
      <c r="S211" s="16"/>
      <c r="T211" s="16"/>
      <c r="U211" s="16"/>
      <c r="V211" s="16"/>
      <c r="AK211" s="16"/>
      <c r="AX211" s="30"/>
      <c r="BB211" s="26"/>
      <c r="BG211" s="16"/>
      <c r="BH211" s="16"/>
      <c r="BO211" s="16" t="s">
        <v>4685</v>
      </c>
      <c r="BP211" s="16" t="s">
        <v>4686</v>
      </c>
      <c r="BQ211" s="16" t="s">
        <v>4687</v>
      </c>
      <c r="BR211" s="16"/>
      <c r="CA211" s="16"/>
      <c r="CE211" s="16" t="s">
        <v>119</v>
      </c>
      <c r="CF211" s="16" t="s">
        <v>3190</v>
      </c>
      <c r="CG211" s="16" t="s">
        <v>4685</v>
      </c>
      <c r="CH211" s="16" t="s">
        <v>4686</v>
      </c>
      <c r="CI211" s="16" t="s">
        <v>4688</v>
      </c>
      <c r="CJ211" s="16" t="s">
        <v>4689</v>
      </c>
      <c r="CK211" s="16" t="s">
        <v>4684</v>
      </c>
      <c r="CL211" s="16" t="s">
        <v>3607</v>
      </c>
      <c r="CM211" s="16" t="s">
        <v>3455</v>
      </c>
      <c r="CN211" s="16" t="s">
        <v>4690</v>
      </c>
      <c r="CR211" s="19"/>
      <c r="CV211" s="16"/>
      <c r="CY211" s="16"/>
      <c r="CZ211" s="16"/>
      <c r="DA211" s="16"/>
      <c r="DC211" s="16"/>
      <c r="DH211" s="16"/>
    </row>
    <row r="212" spans="1:112" x14ac:dyDescent="0.35">
      <c r="A212" s="16" t="s">
        <v>1183</v>
      </c>
      <c r="C212" t="s">
        <v>4691</v>
      </c>
      <c r="D212" s="32"/>
      <c r="E212"/>
      <c r="F212" s="16" t="s">
        <v>5861</v>
      </c>
      <c r="G212" s="16"/>
      <c r="K212" s="16"/>
      <c r="L212" s="16"/>
      <c r="M212" s="16"/>
      <c r="N212" s="16"/>
      <c r="O212" s="16" t="s">
        <v>5840</v>
      </c>
      <c r="P212" s="16"/>
      <c r="Q212" s="16"/>
      <c r="R212" s="16"/>
      <c r="S212" s="16"/>
      <c r="T212" s="16"/>
      <c r="U212" s="16"/>
      <c r="V212" s="16"/>
      <c r="AK212" s="16"/>
      <c r="AX212" s="30"/>
      <c r="BB212" s="26"/>
      <c r="BG212" s="16"/>
      <c r="BH212" s="16"/>
      <c r="BO212" s="16" t="s">
        <v>4692</v>
      </c>
      <c r="BP212" s="16" t="s">
        <v>4693</v>
      </c>
      <c r="BQ212" s="16" t="s">
        <v>4651</v>
      </c>
      <c r="BR212" s="16"/>
      <c r="CA212" s="16"/>
      <c r="CE212" s="16" t="s">
        <v>119</v>
      </c>
      <c r="CF212" s="16" t="s">
        <v>3190</v>
      </c>
      <c r="CG212" s="16" t="s">
        <v>4692</v>
      </c>
      <c r="CH212" s="16" t="s">
        <v>4693</v>
      </c>
      <c r="CI212" s="16" t="s">
        <v>4694</v>
      </c>
      <c r="CJ212" s="16" t="s">
        <v>4695</v>
      </c>
      <c r="CK212" s="16" t="s">
        <v>4691</v>
      </c>
      <c r="CL212" s="16" t="s">
        <v>3228</v>
      </c>
      <c r="CM212" s="16" t="s">
        <v>3802</v>
      </c>
      <c r="CN212" s="16" t="s">
        <v>3479</v>
      </c>
      <c r="CR212" s="19"/>
      <c r="CV212" s="16"/>
      <c r="CY212" s="16"/>
      <c r="CZ212" s="16"/>
      <c r="DA212" s="16"/>
      <c r="DC212" s="16"/>
      <c r="DH212" s="16"/>
    </row>
    <row r="213" spans="1:112" x14ac:dyDescent="0.35">
      <c r="A213" s="16" t="s">
        <v>1183</v>
      </c>
      <c r="C213" t="s">
        <v>4696</v>
      </c>
      <c r="D213" s="32"/>
      <c r="E213"/>
      <c r="F213" s="16" t="s">
        <v>5861</v>
      </c>
      <c r="G213" s="16"/>
      <c r="K213" s="16"/>
      <c r="L213" s="16"/>
      <c r="M213" s="16"/>
      <c r="N213" s="16"/>
      <c r="O213" s="16" t="s">
        <v>5840</v>
      </c>
      <c r="P213" s="16"/>
      <c r="Q213" s="16"/>
      <c r="R213" s="16"/>
      <c r="S213" s="16"/>
      <c r="T213" s="16"/>
      <c r="U213" s="16"/>
      <c r="V213" s="16"/>
      <c r="AK213" s="16"/>
      <c r="AX213" s="30"/>
      <c r="BB213" s="26"/>
      <c r="BG213" s="16"/>
      <c r="BH213" s="16"/>
      <c r="BO213" s="16" t="s">
        <v>4697</v>
      </c>
      <c r="BP213" s="16" t="s">
        <v>4698</v>
      </c>
      <c r="BQ213" s="16" t="s">
        <v>4699</v>
      </c>
      <c r="BR213" s="16"/>
      <c r="CA213" s="16"/>
      <c r="CE213" s="16" t="s">
        <v>119</v>
      </c>
      <c r="CF213" s="16" t="s">
        <v>3190</v>
      </c>
      <c r="CG213" s="16" t="s">
        <v>4697</v>
      </c>
      <c r="CH213" s="16" t="s">
        <v>4698</v>
      </c>
      <c r="CI213" s="16" t="s">
        <v>4700</v>
      </c>
      <c r="CJ213" s="16" t="s">
        <v>4701</v>
      </c>
      <c r="CK213" s="16" t="s">
        <v>4696</v>
      </c>
      <c r="CL213" s="16" t="s">
        <v>3585</v>
      </c>
      <c r="CM213" s="16" t="s">
        <v>3894</v>
      </c>
      <c r="CN213" s="16" t="s">
        <v>4702</v>
      </c>
      <c r="CR213" s="19"/>
      <c r="CV213" s="16"/>
      <c r="CY213" s="16"/>
      <c r="CZ213" s="16"/>
      <c r="DA213" s="16"/>
      <c r="DC213" s="16"/>
      <c r="DH213" s="16"/>
    </row>
    <row r="214" spans="1:112" x14ac:dyDescent="0.35">
      <c r="A214" s="16" t="s">
        <v>1183</v>
      </c>
      <c r="C214" t="s">
        <v>4703</v>
      </c>
      <c r="D214" s="32"/>
      <c r="E214"/>
      <c r="F214" s="16" t="s">
        <v>5861</v>
      </c>
      <c r="G214" s="16"/>
      <c r="K214" s="16"/>
      <c r="L214" s="16"/>
      <c r="M214" s="16"/>
      <c r="N214" s="16"/>
      <c r="O214" s="16" t="s">
        <v>5840</v>
      </c>
      <c r="P214" s="16"/>
      <c r="Q214" s="16"/>
      <c r="R214" s="16"/>
      <c r="S214" s="16"/>
      <c r="T214" s="16"/>
      <c r="U214" s="16"/>
      <c r="V214" s="16"/>
      <c r="AK214" s="16"/>
      <c r="AX214" s="30"/>
      <c r="BB214" s="26"/>
      <c r="BG214" s="16"/>
      <c r="BH214" s="16"/>
      <c r="BO214" s="16" t="s">
        <v>4704</v>
      </c>
      <c r="BP214" s="16" t="s">
        <v>4705</v>
      </c>
      <c r="BQ214" s="16" t="s">
        <v>4706</v>
      </c>
      <c r="BR214" s="16"/>
      <c r="CA214" s="16"/>
      <c r="CE214" s="16" t="s">
        <v>119</v>
      </c>
      <c r="CF214" s="16" t="s">
        <v>3190</v>
      </c>
      <c r="CG214" s="16" t="s">
        <v>4704</v>
      </c>
      <c r="CH214" s="16" t="s">
        <v>4705</v>
      </c>
      <c r="CI214" s="16" t="s">
        <v>4707</v>
      </c>
      <c r="CJ214" s="16" t="s">
        <v>4708</v>
      </c>
      <c r="CK214" s="16" t="s">
        <v>4703</v>
      </c>
      <c r="CL214" s="16" t="s">
        <v>3746</v>
      </c>
      <c r="CM214" s="16" t="s">
        <v>4709</v>
      </c>
      <c r="CN214" s="16" t="s">
        <v>4589</v>
      </c>
      <c r="CR214" s="19"/>
      <c r="CV214" s="16"/>
      <c r="CY214" s="16"/>
      <c r="CZ214" s="16"/>
      <c r="DA214" s="16"/>
      <c r="DC214" s="16"/>
      <c r="DH214" s="16"/>
    </row>
    <row r="215" spans="1:112" x14ac:dyDescent="0.35">
      <c r="A215" s="16" t="s">
        <v>1183</v>
      </c>
      <c r="C215" t="s">
        <v>4710</v>
      </c>
      <c r="D215" s="32"/>
      <c r="E215"/>
      <c r="F215" s="16" t="s">
        <v>5861</v>
      </c>
      <c r="G215" s="16"/>
      <c r="K215" s="16"/>
      <c r="L215" s="16"/>
      <c r="M215" s="16"/>
      <c r="N215" s="16"/>
      <c r="O215" s="16" t="s">
        <v>5840</v>
      </c>
      <c r="P215" s="16"/>
      <c r="Q215" s="16"/>
      <c r="R215" s="16"/>
      <c r="S215" s="16"/>
      <c r="T215" s="16"/>
      <c r="U215" s="16"/>
      <c r="V215" s="16"/>
      <c r="AK215" s="16"/>
      <c r="AX215" s="30"/>
      <c r="BB215" s="26"/>
      <c r="BG215" s="16"/>
      <c r="BH215" s="16"/>
      <c r="BO215" s="16" t="s">
        <v>4711</v>
      </c>
      <c r="BP215" s="16" t="s">
        <v>4712</v>
      </c>
      <c r="BQ215" s="16" t="s">
        <v>4713</v>
      </c>
      <c r="BR215" s="16"/>
      <c r="CA215" s="16"/>
      <c r="CE215" s="16" t="s">
        <v>119</v>
      </c>
      <c r="CF215" s="16" t="s">
        <v>3190</v>
      </c>
      <c r="CG215" s="16" t="s">
        <v>4711</v>
      </c>
      <c r="CH215" s="16" t="s">
        <v>4712</v>
      </c>
      <c r="CI215" s="16" t="s">
        <v>4714</v>
      </c>
      <c r="CJ215" s="16" t="s">
        <v>4715</v>
      </c>
      <c r="CK215" s="16" t="s">
        <v>4710</v>
      </c>
      <c r="CL215" s="16" t="s">
        <v>3893</v>
      </c>
      <c r="CM215" s="16" t="s">
        <v>4716</v>
      </c>
      <c r="CN215" s="16" t="s">
        <v>3194</v>
      </c>
      <c r="CR215" s="19"/>
      <c r="CV215" s="16"/>
      <c r="CY215" s="16"/>
      <c r="CZ215" s="16"/>
      <c r="DA215" s="16"/>
      <c r="DC215" s="16"/>
      <c r="DH215" s="16"/>
    </row>
    <row r="216" spans="1:112" x14ac:dyDescent="0.35">
      <c r="A216" s="16" t="s">
        <v>1183</v>
      </c>
      <c r="C216" t="s">
        <v>4717</v>
      </c>
      <c r="D216" s="32"/>
      <c r="E216"/>
      <c r="F216" s="16" t="s">
        <v>5861</v>
      </c>
      <c r="G216" s="16"/>
      <c r="K216" s="16"/>
      <c r="L216" s="16"/>
      <c r="M216" s="16"/>
      <c r="N216" s="16"/>
      <c r="O216" s="16" t="s">
        <v>5840</v>
      </c>
      <c r="P216" s="16"/>
      <c r="Q216" s="16"/>
      <c r="R216" s="16"/>
      <c r="S216" s="16"/>
      <c r="T216" s="16"/>
      <c r="U216" s="16"/>
      <c r="V216" s="16"/>
      <c r="AK216" s="16"/>
      <c r="AX216" s="30"/>
      <c r="BB216" s="26"/>
      <c r="BG216" s="16"/>
      <c r="BH216" s="16"/>
      <c r="BO216" s="16" t="s">
        <v>4718</v>
      </c>
      <c r="BP216" s="16" t="s">
        <v>4719</v>
      </c>
      <c r="BQ216" s="16" t="s">
        <v>4720</v>
      </c>
      <c r="BR216" s="16"/>
      <c r="CA216" s="16"/>
      <c r="CE216" s="16" t="s">
        <v>119</v>
      </c>
      <c r="CF216" s="16" t="s">
        <v>3190</v>
      </c>
      <c r="CG216" s="16" t="s">
        <v>4718</v>
      </c>
      <c r="CH216" s="16" t="s">
        <v>4719</v>
      </c>
      <c r="CI216" s="16" t="s">
        <v>4721</v>
      </c>
      <c r="CJ216" s="16" t="s">
        <v>4722</v>
      </c>
      <c r="CK216" s="16" t="s">
        <v>4717</v>
      </c>
      <c r="CL216" s="16" t="s">
        <v>3509</v>
      </c>
      <c r="CM216" s="16" t="s">
        <v>4723</v>
      </c>
      <c r="CN216" s="16" t="s">
        <v>3479</v>
      </c>
      <c r="CR216" s="19"/>
      <c r="CV216" s="16"/>
      <c r="CY216" s="16"/>
      <c r="CZ216" s="16"/>
      <c r="DA216" s="16"/>
      <c r="DC216" s="16"/>
      <c r="DH216" s="16"/>
    </row>
    <row r="217" spans="1:112" x14ac:dyDescent="0.35">
      <c r="A217" s="16" t="s">
        <v>1183</v>
      </c>
      <c r="C217" t="s">
        <v>4724</v>
      </c>
      <c r="D217" s="32"/>
      <c r="E217"/>
      <c r="F217" s="16" t="s">
        <v>5861</v>
      </c>
      <c r="G217" s="16"/>
      <c r="K217" s="16"/>
      <c r="L217" s="16"/>
      <c r="M217" s="16"/>
      <c r="N217" s="16"/>
      <c r="O217" s="16" t="s">
        <v>5840</v>
      </c>
      <c r="P217" s="16"/>
      <c r="Q217" s="16"/>
      <c r="R217" s="16"/>
      <c r="S217" s="16"/>
      <c r="T217" s="16"/>
      <c r="U217" s="16"/>
      <c r="V217" s="16"/>
      <c r="AK217" s="16"/>
      <c r="AX217" s="30"/>
      <c r="BB217" s="26"/>
      <c r="BG217" s="16"/>
      <c r="BH217" s="16"/>
      <c r="BO217" s="16" t="s">
        <v>4725</v>
      </c>
      <c r="BP217" s="16" t="s">
        <v>4726</v>
      </c>
      <c r="BQ217" s="16" t="s">
        <v>4727</v>
      </c>
      <c r="BR217" s="16"/>
      <c r="CA217" s="16"/>
      <c r="CE217" s="16" t="s">
        <v>119</v>
      </c>
      <c r="CF217" s="16" t="s">
        <v>3190</v>
      </c>
      <c r="CG217" s="16" t="s">
        <v>4725</v>
      </c>
      <c r="CH217" s="16" t="s">
        <v>4726</v>
      </c>
      <c r="CI217" s="16" t="s">
        <v>6133</v>
      </c>
      <c r="CJ217" s="16" t="s">
        <v>4728</v>
      </c>
      <c r="CK217" s="16" t="s">
        <v>4724</v>
      </c>
      <c r="CL217" s="16" t="s">
        <v>3302</v>
      </c>
      <c r="CM217" s="16" t="s">
        <v>3202</v>
      </c>
      <c r="CN217" s="16" t="s">
        <v>4729</v>
      </c>
      <c r="CR217" s="19"/>
      <c r="CV217" s="16"/>
      <c r="CY217" s="16"/>
      <c r="CZ217" s="16"/>
      <c r="DA217" s="16"/>
      <c r="DC217" s="16"/>
      <c r="DH217" s="16"/>
    </row>
    <row r="218" spans="1:112" x14ac:dyDescent="0.35">
      <c r="A218" s="16" t="s">
        <v>1183</v>
      </c>
      <c r="C218" t="s">
        <v>4730</v>
      </c>
      <c r="D218" s="32"/>
      <c r="E218"/>
      <c r="F218" s="16" t="s">
        <v>5861</v>
      </c>
      <c r="G218" s="16"/>
      <c r="K218" s="16"/>
      <c r="L218" s="16"/>
      <c r="M218" s="16"/>
      <c r="N218" s="16"/>
      <c r="O218" s="16" t="s">
        <v>5840</v>
      </c>
      <c r="P218" s="16"/>
      <c r="Q218" s="16"/>
      <c r="R218" s="16"/>
      <c r="S218" s="16"/>
      <c r="T218" s="16"/>
      <c r="U218" s="16"/>
      <c r="V218" s="16"/>
      <c r="AK218" s="16"/>
      <c r="AX218" s="30"/>
      <c r="BB218" s="26"/>
      <c r="BG218" s="16"/>
      <c r="BH218" s="16"/>
      <c r="BO218" s="16" t="s">
        <v>4731</v>
      </c>
      <c r="BP218" s="16" t="s">
        <v>4732</v>
      </c>
      <c r="BQ218" s="16" t="s">
        <v>4733</v>
      </c>
      <c r="BR218" s="16"/>
      <c r="CA218" s="16"/>
      <c r="CE218" s="16" t="s">
        <v>119</v>
      </c>
      <c r="CF218" s="16" t="s">
        <v>3190</v>
      </c>
      <c r="CG218" s="16" t="s">
        <v>4731</v>
      </c>
      <c r="CH218" s="16" t="s">
        <v>4732</v>
      </c>
      <c r="CI218" s="16" t="s">
        <v>4734</v>
      </c>
      <c r="CJ218" s="16" t="s">
        <v>4735</v>
      </c>
      <c r="CK218" s="16" t="s">
        <v>4730</v>
      </c>
      <c r="CL218" s="16" t="s">
        <v>4002</v>
      </c>
      <c r="CM218" s="16" t="s">
        <v>4609</v>
      </c>
      <c r="CN218" s="16" t="s">
        <v>4683</v>
      </c>
      <c r="CR218" s="19"/>
      <c r="CV218" s="16"/>
      <c r="CY218" s="16"/>
      <c r="CZ218" s="16"/>
      <c r="DA218" s="16"/>
      <c r="DC218" s="16"/>
      <c r="DH218" s="16"/>
    </row>
    <row r="219" spans="1:112" x14ac:dyDescent="0.35">
      <c r="A219" s="16" t="s">
        <v>1183</v>
      </c>
      <c r="C219" t="s">
        <v>4736</v>
      </c>
      <c r="D219" s="32"/>
      <c r="E219"/>
      <c r="F219" s="16" t="s">
        <v>5861</v>
      </c>
      <c r="G219" s="16"/>
      <c r="K219" s="16"/>
      <c r="L219" s="16"/>
      <c r="M219" s="16"/>
      <c r="N219" s="16"/>
      <c r="O219" s="16" t="s">
        <v>5840</v>
      </c>
      <c r="P219" s="16"/>
      <c r="Q219" s="16"/>
      <c r="R219" s="16"/>
      <c r="S219" s="16"/>
      <c r="T219" s="16"/>
      <c r="U219" s="16"/>
      <c r="V219" s="16"/>
      <c r="AK219" s="16"/>
      <c r="AX219" s="30"/>
      <c r="BB219" s="26"/>
      <c r="BG219" s="16"/>
      <c r="BH219" s="16"/>
      <c r="BO219" s="16" t="s">
        <v>4737</v>
      </c>
      <c r="BP219" s="16" t="s">
        <v>4738</v>
      </c>
      <c r="BQ219" s="16" t="s">
        <v>4739</v>
      </c>
      <c r="BR219" s="16"/>
      <c r="CA219" s="16"/>
      <c r="CE219" s="16" t="s">
        <v>119</v>
      </c>
      <c r="CF219" s="16" t="s">
        <v>3190</v>
      </c>
      <c r="CG219" s="16" t="s">
        <v>4737</v>
      </c>
      <c r="CH219" s="16" t="s">
        <v>4738</v>
      </c>
      <c r="CI219" s="16" t="s">
        <v>4740</v>
      </c>
      <c r="CJ219" s="16" t="s">
        <v>4741</v>
      </c>
      <c r="CK219" s="16" t="s">
        <v>4736</v>
      </c>
      <c r="CL219" s="16" t="s">
        <v>3210</v>
      </c>
      <c r="CM219" s="16" t="s">
        <v>3202</v>
      </c>
      <c r="CN219" s="16" t="s">
        <v>4742</v>
      </c>
      <c r="CR219" s="19"/>
      <c r="CV219" s="16"/>
      <c r="CY219" s="16"/>
      <c r="CZ219" s="16"/>
      <c r="DA219" s="16"/>
      <c r="DC219" s="16"/>
      <c r="DH219" s="16"/>
    </row>
    <row r="220" spans="1:112" x14ac:dyDescent="0.35">
      <c r="A220" s="16" t="s">
        <v>1183</v>
      </c>
      <c r="C220" t="s">
        <v>4743</v>
      </c>
      <c r="D220" s="32"/>
      <c r="E220"/>
      <c r="F220" s="16" t="s">
        <v>5861</v>
      </c>
      <c r="G220" s="16"/>
      <c r="K220" s="16"/>
      <c r="L220" s="16"/>
      <c r="M220" s="16"/>
      <c r="N220" s="16"/>
      <c r="O220" s="16" t="s">
        <v>5840</v>
      </c>
      <c r="P220" s="16"/>
      <c r="Q220" s="16"/>
      <c r="R220" s="16"/>
      <c r="S220" s="16"/>
      <c r="T220" s="16"/>
      <c r="U220" s="16"/>
      <c r="V220" s="16"/>
      <c r="AK220" s="16"/>
      <c r="AX220" s="30"/>
      <c r="BB220" s="26"/>
      <c r="BG220" s="16"/>
      <c r="BH220" s="16"/>
      <c r="BO220" s="16" t="s">
        <v>4744</v>
      </c>
      <c r="BP220" s="16" t="s">
        <v>4745</v>
      </c>
      <c r="BQ220" s="16" t="s">
        <v>4746</v>
      </c>
      <c r="BR220" s="16"/>
      <c r="CA220" s="16"/>
      <c r="CE220" s="16" t="s">
        <v>119</v>
      </c>
      <c r="CF220" s="16" t="s">
        <v>3190</v>
      </c>
      <c r="CG220" s="16" t="s">
        <v>4744</v>
      </c>
      <c r="CH220" s="16" t="s">
        <v>4745</v>
      </c>
      <c r="CI220" s="16" t="s">
        <v>4747</v>
      </c>
      <c r="CJ220" s="16" t="s">
        <v>4748</v>
      </c>
      <c r="CK220" s="16" t="s">
        <v>4743</v>
      </c>
      <c r="CL220" s="16" t="s">
        <v>3357</v>
      </c>
      <c r="CM220" s="16" t="s">
        <v>3455</v>
      </c>
      <c r="CN220" s="16" t="s">
        <v>4163</v>
      </c>
      <c r="CR220" s="19"/>
      <c r="CV220" s="16"/>
      <c r="CY220" s="16"/>
      <c r="CZ220" s="16"/>
      <c r="DA220" s="16"/>
      <c r="DC220" s="16"/>
      <c r="DH220" s="16"/>
    </row>
    <row r="221" spans="1:112" x14ac:dyDescent="0.35">
      <c r="A221" s="16" t="s">
        <v>1183</v>
      </c>
      <c r="C221" t="s">
        <v>4749</v>
      </c>
      <c r="D221" s="32"/>
      <c r="E221"/>
      <c r="F221" s="16" t="s">
        <v>5861</v>
      </c>
      <c r="G221" s="16"/>
      <c r="K221" s="16"/>
      <c r="L221" s="16"/>
      <c r="M221" s="16"/>
      <c r="N221" s="16"/>
      <c r="O221" s="16" t="s">
        <v>5840</v>
      </c>
      <c r="P221" s="16"/>
      <c r="Q221" s="16"/>
      <c r="R221" s="16"/>
      <c r="S221" s="16"/>
      <c r="T221" s="16"/>
      <c r="U221" s="16"/>
      <c r="V221" s="16"/>
      <c r="AK221" s="16"/>
      <c r="AX221" s="30"/>
      <c r="BB221" s="26"/>
      <c r="BG221" s="16"/>
      <c r="BH221" s="16"/>
      <c r="BO221" s="16" t="s">
        <v>4750</v>
      </c>
      <c r="BP221" s="16" t="s">
        <v>4751</v>
      </c>
      <c r="BQ221" s="16" t="s">
        <v>4752</v>
      </c>
      <c r="BR221" s="16"/>
      <c r="CA221" s="16"/>
      <c r="CE221" s="16" t="s">
        <v>119</v>
      </c>
      <c r="CF221" s="16" t="s">
        <v>3190</v>
      </c>
      <c r="CG221" s="16" t="s">
        <v>4750</v>
      </c>
      <c r="CH221" s="16" t="s">
        <v>4751</v>
      </c>
      <c r="CI221" s="16" t="s">
        <v>4753</v>
      </c>
      <c r="CJ221" s="16" t="s">
        <v>4754</v>
      </c>
      <c r="CK221" s="16" t="s">
        <v>4749</v>
      </c>
      <c r="CL221" s="16" t="s">
        <v>3311</v>
      </c>
      <c r="CM221" s="16" t="s">
        <v>4755</v>
      </c>
      <c r="CN221" s="16" t="s">
        <v>3270</v>
      </c>
      <c r="CR221" s="19"/>
      <c r="CV221" s="16"/>
      <c r="CY221" s="16"/>
      <c r="CZ221" s="16"/>
      <c r="DA221" s="16"/>
      <c r="DC221" s="16"/>
      <c r="DH221" s="16"/>
    </row>
    <row r="222" spans="1:112" x14ac:dyDescent="0.35">
      <c r="A222" s="16" t="s">
        <v>1183</v>
      </c>
      <c r="C222" t="s">
        <v>4756</v>
      </c>
      <c r="D222" s="32"/>
      <c r="E222"/>
      <c r="F222" s="16" t="s">
        <v>5861</v>
      </c>
      <c r="G222" s="16"/>
      <c r="K222" s="16"/>
      <c r="L222" s="16"/>
      <c r="M222" s="16"/>
      <c r="N222" s="16"/>
      <c r="O222" s="16" t="s">
        <v>5840</v>
      </c>
      <c r="P222" s="16"/>
      <c r="Q222" s="16"/>
      <c r="R222" s="16"/>
      <c r="S222" s="16"/>
      <c r="T222" s="16"/>
      <c r="U222" s="16"/>
      <c r="V222" s="16"/>
      <c r="AK222" s="16"/>
      <c r="AX222" s="30"/>
      <c r="BB222" s="26"/>
      <c r="BG222" s="16"/>
      <c r="BH222" s="16"/>
      <c r="BO222" s="16" t="s">
        <v>4757</v>
      </c>
      <c r="BP222" s="16" t="s">
        <v>4758</v>
      </c>
      <c r="BQ222" s="16" t="s">
        <v>4759</v>
      </c>
      <c r="BR222" s="16"/>
      <c r="CA222" s="16"/>
      <c r="CE222" s="16" t="s">
        <v>119</v>
      </c>
      <c r="CF222" s="16" t="s">
        <v>3190</v>
      </c>
      <c r="CG222" s="16" t="s">
        <v>4757</v>
      </c>
      <c r="CH222" s="16" t="s">
        <v>4758</v>
      </c>
      <c r="CI222" s="16" t="s">
        <v>4760</v>
      </c>
      <c r="CJ222" s="16" t="s">
        <v>4761</v>
      </c>
      <c r="CK222" s="16" t="s">
        <v>4756</v>
      </c>
      <c r="CL222" s="16" t="s">
        <v>3642</v>
      </c>
      <c r="CM222" s="16" t="s">
        <v>3219</v>
      </c>
      <c r="CN222" s="16" t="s">
        <v>4762</v>
      </c>
      <c r="CR222" s="19"/>
      <c r="CV222" s="16"/>
      <c r="CY222" s="16"/>
      <c r="CZ222" s="16"/>
      <c r="DA222" s="16"/>
      <c r="DC222" s="16"/>
      <c r="DH222" s="16"/>
    </row>
    <row r="223" spans="1:112" x14ac:dyDescent="0.35">
      <c r="A223" s="16" t="s">
        <v>1183</v>
      </c>
      <c r="C223" t="s">
        <v>390</v>
      </c>
      <c r="D223" s="32"/>
      <c r="E223"/>
      <c r="F223" s="16" t="s">
        <v>5861</v>
      </c>
      <c r="G223" s="16"/>
      <c r="K223" s="16"/>
      <c r="L223" s="16"/>
      <c r="M223" s="16"/>
      <c r="N223" s="16"/>
      <c r="O223" s="16" t="s">
        <v>5840</v>
      </c>
      <c r="P223" s="16"/>
      <c r="Q223" s="16"/>
      <c r="R223" s="16"/>
      <c r="S223" s="16"/>
      <c r="T223" s="16"/>
      <c r="U223" s="16"/>
      <c r="V223" s="16"/>
      <c r="AA223" s="16" t="s">
        <v>4763</v>
      </c>
      <c r="AK223" s="16"/>
      <c r="AX223" s="30"/>
      <c r="BB223" s="26"/>
      <c r="BG223" s="16"/>
      <c r="BH223" s="16"/>
      <c r="BO223" s="16" t="s">
        <v>377</v>
      </c>
      <c r="BP223" s="16" t="s">
        <v>4764</v>
      </c>
      <c r="BQ223" s="16" t="s">
        <v>4765</v>
      </c>
      <c r="BR223" s="16"/>
      <c r="CA223" s="16"/>
      <c r="CE223" s="16" t="s">
        <v>119</v>
      </c>
      <c r="CF223" s="16" t="s">
        <v>3190</v>
      </c>
      <c r="CG223" s="16" t="s">
        <v>377</v>
      </c>
      <c r="CH223" s="16" t="s">
        <v>4764</v>
      </c>
      <c r="CI223" s="16" t="s">
        <v>6134</v>
      </c>
      <c r="CJ223" s="16" t="s">
        <v>403</v>
      </c>
      <c r="CK223" s="16" t="s">
        <v>390</v>
      </c>
      <c r="CL223" s="16" t="s">
        <v>3228</v>
      </c>
      <c r="CM223" s="16" t="s">
        <v>3219</v>
      </c>
      <c r="CN223" s="16" t="s">
        <v>4766</v>
      </c>
      <c r="CR223" s="19"/>
      <c r="CV223" s="16"/>
      <c r="CY223" s="16"/>
      <c r="CZ223" s="16"/>
      <c r="DA223" s="16"/>
      <c r="DC223" s="16"/>
      <c r="DH223" s="16"/>
    </row>
    <row r="224" spans="1:112" x14ac:dyDescent="0.35">
      <c r="A224" s="16" t="s">
        <v>1183</v>
      </c>
      <c r="C224" t="s">
        <v>4776</v>
      </c>
      <c r="D224" s="32"/>
      <c r="E224"/>
      <c r="F224" s="16" t="s">
        <v>5861</v>
      </c>
      <c r="G224" s="16"/>
      <c r="K224" s="16"/>
      <c r="L224" s="16"/>
      <c r="M224" s="16"/>
      <c r="N224" s="16"/>
      <c r="O224" s="16" t="s">
        <v>5840</v>
      </c>
      <c r="P224" s="16"/>
      <c r="Q224" s="16"/>
      <c r="R224" s="16"/>
      <c r="S224" s="16"/>
      <c r="T224" s="16"/>
      <c r="U224" s="16"/>
      <c r="V224" s="16"/>
      <c r="AK224" s="16"/>
      <c r="AX224" s="30"/>
      <c r="BB224" s="26"/>
      <c r="BG224" s="16"/>
      <c r="BH224" s="16"/>
      <c r="BO224" s="16" t="s">
        <v>4777</v>
      </c>
      <c r="BP224" s="16" t="s">
        <v>4778</v>
      </c>
      <c r="BQ224" s="16" t="s">
        <v>4779</v>
      </c>
      <c r="BR224" s="16"/>
      <c r="CA224" s="16"/>
      <c r="CE224" s="16" t="s">
        <v>119</v>
      </c>
      <c r="CF224" s="16" t="s">
        <v>3190</v>
      </c>
      <c r="CG224" s="16" t="s">
        <v>4777</v>
      </c>
      <c r="CH224" s="16" t="s">
        <v>4778</v>
      </c>
      <c r="CI224" s="16" t="s">
        <v>4780</v>
      </c>
      <c r="CJ224" s="16" t="s">
        <v>4781</v>
      </c>
      <c r="CK224" s="16" t="s">
        <v>4776</v>
      </c>
      <c r="CL224" s="16" t="s">
        <v>3592</v>
      </c>
      <c r="CM224" s="16" t="s">
        <v>3635</v>
      </c>
      <c r="CN224" s="16" t="s">
        <v>4782</v>
      </c>
      <c r="CR224" s="19"/>
      <c r="CV224" s="16"/>
      <c r="CY224" s="16"/>
      <c r="CZ224" s="16"/>
      <c r="DA224" s="16"/>
      <c r="DC224" s="16"/>
      <c r="DH224" s="16"/>
    </row>
    <row r="225" spans="1:112" x14ac:dyDescent="0.35">
      <c r="A225" s="16" t="s">
        <v>1183</v>
      </c>
      <c r="C225" t="s">
        <v>4767</v>
      </c>
      <c r="D225" s="32"/>
      <c r="E225"/>
      <c r="F225" s="16" t="s">
        <v>5861</v>
      </c>
      <c r="G225" s="16"/>
      <c r="K225" s="16"/>
      <c r="L225" s="16"/>
      <c r="M225" s="16"/>
      <c r="N225" s="16"/>
      <c r="O225" s="16" t="s">
        <v>5840</v>
      </c>
      <c r="P225" s="16"/>
      <c r="Q225" s="16"/>
      <c r="R225" s="16"/>
      <c r="S225" s="16"/>
      <c r="T225" s="16"/>
      <c r="U225" s="16"/>
      <c r="V225" s="16"/>
      <c r="AK225" s="16"/>
      <c r="AX225" s="30"/>
      <c r="BB225" s="26"/>
      <c r="BG225" s="16"/>
      <c r="BH225" s="16"/>
      <c r="BO225" s="16" t="s">
        <v>4768</v>
      </c>
      <c r="BP225" s="16" t="s">
        <v>4769</v>
      </c>
      <c r="BQ225" s="16" t="s">
        <v>4770</v>
      </c>
      <c r="BR225" s="16"/>
      <c r="CA225" s="16"/>
      <c r="CE225" s="16" t="s">
        <v>119</v>
      </c>
      <c r="CF225" s="16" t="s">
        <v>3190</v>
      </c>
      <c r="CG225" s="16" t="s">
        <v>4768</v>
      </c>
      <c r="CH225" s="16" t="s">
        <v>4769</v>
      </c>
      <c r="CI225" s="16" t="s">
        <v>4771</v>
      </c>
      <c r="CJ225" s="16" t="s">
        <v>4772</v>
      </c>
      <c r="CK225" s="16" t="s">
        <v>4767</v>
      </c>
      <c r="CL225" s="16" t="s">
        <v>3372</v>
      </c>
      <c r="CM225" s="16" t="s">
        <v>4773</v>
      </c>
      <c r="CN225" s="16" t="s">
        <v>3194</v>
      </c>
      <c r="CR225" s="19"/>
      <c r="CV225" s="16"/>
      <c r="CY225" s="16"/>
      <c r="CZ225" s="16"/>
      <c r="DA225" s="16"/>
      <c r="DC225" s="16"/>
      <c r="DH225" s="16"/>
    </row>
    <row r="226" spans="1:112" x14ac:dyDescent="0.35">
      <c r="A226" s="16" t="s">
        <v>1183</v>
      </c>
      <c r="C226" t="s">
        <v>4783</v>
      </c>
      <c r="D226" s="32"/>
      <c r="E226"/>
      <c r="F226" s="16" t="s">
        <v>5861</v>
      </c>
      <c r="G226" s="16"/>
      <c r="K226" s="16"/>
      <c r="L226" s="16"/>
      <c r="M226" s="16"/>
      <c r="N226" s="16"/>
      <c r="O226" s="16" t="s">
        <v>5840</v>
      </c>
      <c r="P226" s="16"/>
      <c r="Q226" s="16"/>
      <c r="R226" s="16"/>
      <c r="S226" s="16"/>
      <c r="T226" s="16"/>
      <c r="U226" s="16"/>
      <c r="V226" s="16"/>
      <c r="AK226" s="16"/>
      <c r="AX226" s="30"/>
      <c r="BB226" s="26"/>
      <c r="BG226" s="16"/>
      <c r="BH226" s="16"/>
      <c r="BO226" s="16" t="s">
        <v>4784</v>
      </c>
      <c r="BP226" s="16" t="s">
        <v>4785</v>
      </c>
      <c r="BQ226" s="16" t="s">
        <v>4786</v>
      </c>
      <c r="BR226" s="16"/>
      <c r="CA226" s="16"/>
      <c r="CE226" s="16" t="s">
        <v>119</v>
      </c>
      <c r="CF226" s="16" t="s">
        <v>3190</v>
      </c>
      <c r="CG226" s="16" t="s">
        <v>4784</v>
      </c>
      <c r="CH226" s="16" t="s">
        <v>4785</v>
      </c>
      <c r="CI226" s="16" t="s">
        <v>4787</v>
      </c>
      <c r="CJ226" s="16" t="s">
        <v>4788</v>
      </c>
      <c r="CK226" s="16" t="s">
        <v>4783</v>
      </c>
      <c r="CL226" s="16" t="s">
        <v>3201</v>
      </c>
      <c r="CM226" s="16" t="s">
        <v>3269</v>
      </c>
      <c r="CN226" s="16" t="s">
        <v>4016</v>
      </c>
      <c r="CR226" s="19"/>
      <c r="CV226" s="16"/>
      <c r="CY226" s="16"/>
      <c r="CZ226" s="16"/>
      <c r="DA226" s="16"/>
      <c r="DC226" s="16"/>
      <c r="DH226" s="16"/>
    </row>
    <row r="227" spans="1:112" x14ac:dyDescent="0.35">
      <c r="A227" s="16" t="s">
        <v>1183</v>
      </c>
      <c r="C227" t="s">
        <v>4789</v>
      </c>
      <c r="D227" s="32"/>
      <c r="E227"/>
      <c r="F227" s="16" t="s">
        <v>5861</v>
      </c>
      <c r="G227" s="16"/>
      <c r="K227" s="16"/>
      <c r="L227" s="16"/>
      <c r="M227" s="16"/>
      <c r="N227" s="16"/>
      <c r="O227" s="16" t="s">
        <v>5840</v>
      </c>
      <c r="P227" s="16"/>
      <c r="Q227" s="16"/>
      <c r="R227" s="16"/>
      <c r="S227" s="16"/>
      <c r="T227" s="16"/>
      <c r="U227" s="16"/>
      <c r="V227" s="16"/>
      <c r="AK227" s="16"/>
      <c r="AX227" s="30"/>
      <c r="BB227" s="26"/>
      <c r="BG227" s="16"/>
      <c r="BH227" s="16"/>
      <c r="BO227" s="16" t="s">
        <v>4790</v>
      </c>
      <c r="BP227" s="16" t="s">
        <v>4791</v>
      </c>
      <c r="BQ227" s="16" t="s">
        <v>4792</v>
      </c>
      <c r="BR227" s="16"/>
      <c r="CA227" s="16"/>
      <c r="CE227" s="16" t="s">
        <v>119</v>
      </c>
      <c r="CF227" s="16" t="s">
        <v>3190</v>
      </c>
      <c r="CG227" s="16" t="s">
        <v>4790</v>
      </c>
      <c r="CH227" s="16" t="s">
        <v>4791</v>
      </c>
      <c r="CI227" s="16" t="s">
        <v>4793</v>
      </c>
      <c r="CJ227" s="16" t="s">
        <v>4794</v>
      </c>
      <c r="CK227" s="16" t="s">
        <v>4789</v>
      </c>
      <c r="CL227" s="16" t="s">
        <v>3210</v>
      </c>
      <c r="CM227" s="16" t="s">
        <v>4795</v>
      </c>
      <c r="CN227" s="16" t="s">
        <v>4796</v>
      </c>
      <c r="CR227" s="19"/>
      <c r="CV227" s="16"/>
      <c r="CY227" s="16"/>
      <c r="CZ227" s="16"/>
      <c r="DA227" s="16"/>
      <c r="DC227" s="16"/>
      <c r="DH227" s="16"/>
    </row>
    <row r="228" spans="1:112" x14ac:dyDescent="0.35">
      <c r="A228" s="16" t="s">
        <v>1183</v>
      </c>
      <c r="C228" t="s">
        <v>4797</v>
      </c>
      <c r="D228" s="32"/>
      <c r="E228"/>
      <c r="F228" s="16" t="s">
        <v>5861</v>
      </c>
      <c r="G228" s="16"/>
      <c r="K228" s="16"/>
      <c r="L228" s="16"/>
      <c r="M228" s="16"/>
      <c r="N228" s="16"/>
      <c r="O228" s="16" t="s">
        <v>5840</v>
      </c>
      <c r="P228" s="16"/>
      <c r="Q228" s="16"/>
      <c r="R228" s="16"/>
      <c r="S228" s="16"/>
      <c r="T228" s="16"/>
      <c r="U228" s="16"/>
      <c r="V228" s="16"/>
      <c r="AK228" s="16"/>
      <c r="AX228" s="30"/>
      <c r="BB228" s="26"/>
      <c r="BG228" s="16"/>
      <c r="BH228" s="16"/>
      <c r="BO228" s="16" t="s">
        <v>4798</v>
      </c>
      <c r="BP228" s="16" t="s">
        <v>4799</v>
      </c>
      <c r="BQ228" s="16" t="s">
        <v>4800</v>
      </c>
      <c r="BR228" s="16"/>
      <c r="CA228" s="16"/>
      <c r="CE228" s="16" t="s">
        <v>119</v>
      </c>
      <c r="CF228" s="16" t="s">
        <v>3190</v>
      </c>
      <c r="CG228" s="16" t="s">
        <v>4798</v>
      </c>
      <c r="CH228" s="16" t="s">
        <v>4799</v>
      </c>
      <c r="CI228" s="16" t="s">
        <v>4801</v>
      </c>
      <c r="CJ228" s="16" t="s">
        <v>4802</v>
      </c>
      <c r="CK228" s="16" t="s">
        <v>4797</v>
      </c>
      <c r="CL228" s="16" t="s">
        <v>3486</v>
      </c>
      <c r="CM228" s="16" t="s">
        <v>3928</v>
      </c>
      <c r="CN228" s="16" t="s">
        <v>4803</v>
      </c>
      <c r="CR228" s="19"/>
      <c r="CV228" s="16"/>
      <c r="CY228" s="16"/>
      <c r="CZ228" s="16"/>
      <c r="DA228" s="16"/>
      <c r="DC228" s="16"/>
      <c r="DH228" s="16"/>
    </row>
    <row r="229" spans="1:112" x14ac:dyDescent="0.35">
      <c r="A229" s="16" t="s">
        <v>1183</v>
      </c>
      <c r="C229" t="s">
        <v>4804</v>
      </c>
      <c r="D229" s="32"/>
      <c r="E229"/>
      <c r="F229" s="16" t="s">
        <v>5861</v>
      </c>
      <c r="G229" s="16"/>
      <c r="K229" s="16"/>
      <c r="L229" s="16"/>
      <c r="M229" s="16"/>
      <c r="N229" s="16"/>
      <c r="O229" s="16" t="s">
        <v>5840</v>
      </c>
      <c r="P229" s="16"/>
      <c r="Q229" s="16"/>
      <c r="R229" s="16"/>
      <c r="S229" s="16"/>
      <c r="T229" s="16"/>
      <c r="U229" s="16"/>
      <c r="V229" s="16"/>
      <c r="AK229" s="16"/>
      <c r="AX229" s="30"/>
      <c r="BB229" s="26"/>
      <c r="BG229" s="16"/>
      <c r="BH229" s="16"/>
      <c r="BO229" s="16" t="s">
        <v>4805</v>
      </c>
      <c r="BP229" s="16" t="s">
        <v>4806</v>
      </c>
      <c r="BQ229" s="16" t="s">
        <v>4807</v>
      </c>
      <c r="BR229" s="16"/>
      <c r="CA229" s="16"/>
      <c r="CE229" s="16" t="s">
        <v>119</v>
      </c>
      <c r="CF229" s="16" t="s">
        <v>3190</v>
      </c>
      <c r="CG229" s="16" t="s">
        <v>4805</v>
      </c>
      <c r="CH229" s="16" t="s">
        <v>4806</v>
      </c>
      <c r="CI229" s="16" t="s">
        <v>4808</v>
      </c>
      <c r="CJ229" s="16" t="s">
        <v>4809</v>
      </c>
      <c r="CK229" s="16" t="s">
        <v>4804</v>
      </c>
      <c r="CL229" s="16" t="s">
        <v>3412</v>
      </c>
      <c r="CM229" s="16" t="s">
        <v>3211</v>
      </c>
      <c r="CN229" s="16" t="s">
        <v>3343</v>
      </c>
      <c r="CR229" s="19"/>
      <c r="CV229" s="16"/>
      <c r="CY229" s="16"/>
      <c r="CZ229" s="16"/>
      <c r="DA229" s="16"/>
      <c r="DC229" s="16"/>
      <c r="DH229" s="16"/>
    </row>
    <row r="230" spans="1:112" x14ac:dyDescent="0.35">
      <c r="A230" s="16" t="s">
        <v>1183</v>
      </c>
      <c r="C230" t="s">
        <v>393</v>
      </c>
      <c r="D230" s="32"/>
      <c r="E230"/>
      <c r="F230" s="16" t="s">
        <v>5861</v>
      </c>
      <c r="G230" s="16"/>
      <c r="K230" s="16"/>
      <c r="L230" s="16"/>
      <c r="M230" s="16"/>
      <c r="N230" s="16"/>
      <c r="O230" s="16" t="s">
        <v>5840</v>
      </c>
      <c r="P230" s="16"/>
      <c r="Q230" s="16"/>
      <c r="R230" s="16"/>
      <c r="S230" s="16"/>
      <c r="T230" s="16"/>
      <c r="U230" s="16"/>
      <c r="V230" s="16"/>
      <c r="AK230" s="16"/>
      <c r="AX230" s="30"/>
      <c r="BB230" s="26"/>
      <c r="BG230" s="16"/>
      <c r="BH230" s="16"/>
      <c r="BO230" s="16" t="s">
        <v>380</v>
      </c>
      <c r="BP230" s="16" t="s">
        <v>4810</v>
      </c>
      <c r="BQ230" s="16" t="s">
        <v>4811</v>
      </c>
      <c r="BR230" s="16"/>
      <c r="CA230" s="16"/>
      <c r="CE230" s="16" t="s">
        <v>119</v>
      </c>
      <c r="CF230" s="16" t="s">
        <v>3190</v>
      </c>
      <c r="CG230" s="16" t="s">
        <v>380</v>
      </c>
      <c r="CH230" s="16" t="s">
        <v>4810</v>
      </c>
      <c r="CI230" s="16" t="s">
        <v>4812</v>
      </c>
      <c r="CJ230" s="16" t="s">
        <v>406</v>
      </c>
      <c r="CK230" s="16" t="s">
        <v>393</v>
      </c>
      <c r="CL230" s="16" t="s">
        <v>3294</v>
      </c>
      <c r="CM230" s="16" t="s">
        <v>3373</v>
      </c>
      <c r="CN230" s="16" t="s">
        <v>3328</v>
      </c>
      <c r="CR230" s="19"/>
      <c r="CV230" s="16"/>
      <c r="CY230" s="16"/>
      <c r="CZ230" s="16"/>
      <c r="DA230" s="16"/>
      <c r="DC230" s="16"/>
      <c r="DH230" s="16"/>
    </row>
    <row r="231" spans="1:112" x14ac:dyDescent="0.35">
      <c r="A231" s="16" t="s">
        <v>1183</v>
      </c>
      <c r="C231" t="s">
        <v>4813</v>
      </c>
      <c r="D231" s="32"/>
      <c r="E231"/>
      <c r="F231" s="16" t="s">
        <v>5861</v>
      </c>
      <c r="G231" s="16"/>
      <c r="K231" s="16"/>
      <c r="L231" s="16"/>
      <c r="M231" s="16"/>
      <c r="N231" s="16"/>
      <c r="O231" s="16" t="s">
        <v>5840</v>
      </c>
      <c r="P231" s="16"/>
      <c r="Q231" s="16"/>
      <c r="R231" s="16"/>
      <c r="S231" s="16"/>
      <c r="T231" s="16"/>
      <c r="U231" s="16"/>
      <c r="V231" s="16"/>
      <c r="AK231" s="16"/>
      <c r="AX231" s="30"/>
      <c r="BB231" s="26"/>
      <c r="BG231" s="16"/>
      <c r="BH231" s="16"/>
      <c r="BO231" s="16" t="s">
        <v>4814</v>
      </c>
      <c r="BP231" s="16" t="s">
        <v>4815</v>
      </c>
      <c r="BQ231" s="16" t="s">
        <v>4816</v>
      </c>
      <c r="BR231" s="16"/>
      <c r="CA231" s="16"/>
      <c r="CE231" s="16" t="s">
        <v>119</v>
      </c>
      <c r="CF231" s="16" t="s">
        <v>3190</v>
      </c>
      <c r="CG231" s="16" t="s">
        <v>4814</v>
      </c>
      <c r="CH231" s="16" t="s">
        <v>4815</v>
      </c>
      <c r="CI231" s="16" t="s">
        <v>4817</v>
      </c>
      <c r="CJ231" s="16" t="s">
        <v>4818</v>
      </c>
      <c r="CK231" s="16" t="s">
        <v>4813</v>
      </c>
      <c r="CL231" s="16" t="s">
        <v>3294</v>
      </c>
      <c r="CM231" s="16" t="s">
        <v>3202</v>
      </c>
      <c r="CN231" s="16" t="s">
        <v>4819</v>
      </c>
      <c r="CR231" s="19"/>
      <c r="CV231" s="16"/>
      <c r="CY231" s="16"/>
      <c r="CZ231" s="16"/>
      <c r="DA231" s="16"/>
      <c r="DC231" s="16"/>
      <c r="DH231" s="16"/>
    </row>
    <row r="232" spans="1:112" x14ac:dyDescent="0.35">
      <c r="A232" s="16" t="s">
        <v>1183</v>
      </c>
      <c r="C232" t="s">
        <v>4820</v>
      </c>
      <c r="D232" s="32"/>
      <c r="E232"/>
      <c r="F232" s="16" t="s">
        <v>5861</v>
      </c>
      <c r="G232" s="16"/>
      <c r="K232" s="16"/>
      <c r="L232" s="16"/>
      <c r="M232" s="16"/>
      <c r="N232" s="16"/>
      <c r="O232" s="16" t="s">
        <v>5840</v>
      </c>
      <c r="P232" s="16"/>
      <c r="Q232" s="16"/>
      <c r="R232" s="16"/>
      <c r="S232" s="16"/>
      <c r="T232" s="16"/>
      <c r="U232" s="16"/>
      <c r="V232" s="16"/>
      <c r="AK232" s="16"/>
      <c r="AX232" s="30"/>
      <c r="BB232" s="26"/>
      <c r="BG232" s="16"/>
      <c r="BH232" s="16"/>
      <c r="BO232" s="16" t="s">
        <v>4821</v>
      </c>
      <c r="BP232" s="16" t="s">
        <v>4822</v>
      </c>
      <c r="BQ232" s="16" t="s">
        <v>4823</v>
      </c>
      <c r="BR232" s="16"/>
      <c r="CA232" s="16"/>
      <c r="CE232" s="16" t="s">
        <v>119</v>
      </c>
      <c r="CF232" s="16" t="s">
        <v>3190</v>
      </c>
      <c r="CG232" s="16" t="s">
        <v>4821</v>
      </c>
      <c r="CH232" s="16" t="s">
        <v>4822</v>
      </c>
      <c r="CI232" s="16" t="s">
        <v>4824</v>
      </c>
      <c r="CJ232" s="16" t="s">
        <v>4825</v>
      </c>
      <c r="CK232" s="16" t="s">
        <v>4820</v>
      </c>
      <c r="CL232" s="16" t="s">
        <v>3546</v>
      </c>
      <c r="CM232" s="16" t="s">
        <v>4826</v>
      </c>
      <c r="CN232" s="16" t="s">
        <v>3194</v>
      </c>
      <c r="CR232" s="19"/>
      <c r="CV232" s="16"/>
      <c r="CY232" s="16"/>
      <c r="CZ232" s="16"/>
      <c r="DA232" s="16"/>
      <c r="DC232" s="16"/>
      <c r="DH232" s="16"/>
    </row>
    <row r="233" spans="1:112" x14ac:dyDescent="0.35">
      <c r="A233" s="16" t="s">
        <v>1183</v>
      </c>
      <c r="C233" t="s">
        <v>4827</v>
      </c>
      <c r="D233" s="32"/>
      <c r="E233"/>
      <c r="F233" s="16" t="s">
        <v>5861</v>
      </c>
      <c r="G233" s="16"/>
      <c r="K233" s="16"/>
      <c r="L233" s="16"/>
      <c r="M233" s="16"/>
      <c r="N233" s="16"/>
      <c r="O233" s="16" t="s">
        <v>5840</v>
      </c>
      <c r="P233" s="16"/>
      <c r="Q233" s="16"/>
      <c r="R233" s="16"/>
      <c r="S233" s="16"/>
      <c r="T233" s="16"/>
      <c r="U233" s="16"/>
      <c r="V233" s="16"/>
      <c r="AK233" s="16"/>
      <c r="AX233" s="30"/>
      <c r="BB233" s="26"/>
      <c r="BG233" s="16"/>
      <c r="BH233" s="16"/>
      <c r="BO233" s="16" t="s">
        <v>4828</v>
      </c>
      <c r="BP233" s="16" t="s">
        <v>4829</v>
      </c>
      <c r="BQ233" s="16" t="s">
        <v>4830</v>
      </c>
      <c r="BR233" s="16"/>
      <c r="CA233" s="16"/>
      <c r="CE233" s="16" t="s">
        <v>119</v>
      </c>
      <c r="CF233" s="16" t="s">
        <v>3190</v>
      </c>
      <c r="CG233" s="16" t="s">
        <v>4828</v>
      </c>
      <c r="CH233" s="16" t="s">
        <v>4829</v>
      </c>
      <c r="CI233" s="16" t="s">
        <v>4831</v>
      </c>
      <c r="CJ233" s="16" t="s">
        <v>4832</v>
      </c>
      <c r="CK233" s="16" t="s">
        <v>4827</v>
      </c>
      <c r="CL233" s="16" t="s">
        <v>3494</v>
      </c>
      <c r="CM233" s="16" t="s">
        <v>4422</v>
      </c>
      <c r="CN233" s="16" t="s">
        <v>3886</v>
      </c>
      <c r="CR233" s="19"/>
      <c r="CV233" s="16"/>
      <c r="CY233" s="16"/>
      <c r="CZ233" s="16"/>
      <c r="DA233" s="16"/>
      <c r="DC233" s="16"/>
      <c r="DH233" s="16"/>
    </row>
    <row r="234" spans="1:112" x14ac:dyDescent="0.35">
      <c r="A234" s="16" t="s">
        <v>1183</v>
      </c>
      <c r="C234" t="s">
        <v>4833</v>
      </c>
      <c r="D234" s="32"/>
      <c r="E234"/>
      <c r="F234" s="16" t="s">
        <v>5861</v>
      </c>
      <c r="G234" s="16"/>
      <c r="K234" s="16"/>
      <c r="L234" s="16"/>
      <c r="M234" s="16"/>
      <c r="N234" s="16"/>
      <c r="O234" s="16" t="s">
        <v>5840</v>
      </c>
      <c r="P234" s="16"/>
      <c r="Q234" s="16"/>
      <c r="R234" s="16"/>
      <c r="S234" s="16"/>
      <c r="T234" s="16"/>
      <c r="U234" s="16"/>
      <c r="V234" s="16"/>
      <c r="AK234" s="16"/>
      <c r="AX234" s="30"/>
      <c r="BB234" s="26"/>
      <c r="BG234" s="16"/>
      <c r="BH234" s="16"/>
      <c r="BO234" s="16" t="s">
        <v>4834</v>
      </c>
      <c r="BP234" s="16" t="s">
        <v>4835</v>
      </c>
      <c r="BQ234" s="16" t="s">
        <v>4836</v>
      </c>
      <c r="BR234" s="16"/>
      <c r="CA234" s="16"/>
      <c r="CE234" s="16" t="s">
        <v>119</v>
      </c>
      <c r="CF234" s="16" t="s">
        <v>3190</v>
      </c>
      <c r="CG234" s="16" t="s">
        <v>4834</v>
      </c>
      <c r="CH234" s="16" t="s">
        <v>4835</v>
      </c>
      <c r="CI234" s="16" t="s">
        <v>4837</v>
      </c>
      <c r="CJ234" s="16" t="s">
        <v>4838</v>
      </c>
      <c r="CK234" s="16" t="s">
        <v>4833</v>
      </c>
      <c r="CL234" s="16" t="s">
        <v>3311</v>
      </c>
      <c r="CM234" s="16" t="s">
        <v>4422</v>
      </c>
      <c r="CN234" s="16" t="s">
        <v>4839</v>
      </c>
      <c r="CR234" s="19"/>
      <c r="CV234" s="16"/>
      <c r="CY234" s="16"/>
      <c r="CZ234" s="16"/>
      <c r="DA234" s="16"/>
      <c r="DC234" s="16"/>
      <c r="DH234" s="16"/>
    </row>
    <row r="235" spans="1:112" x14ac:dyDescent="0.35">
      <c r="A235" s="16" t="s">
        <v>1183</v>
      </c>
      <c r="C235" t="s">
        <v>4840</v>
      </c>
      <c r="D235" s="32"/>
      <c r="E235"/>
      <c r="F235" s="16" t="s">
        <v>5861</v>
      </c>
      <c r="G235" s="16"/>
      <c r="K235" s="16"/>
      <c r="L235" s="16"/>
      <c r="M235" s="16"/>
      <c r="N235" s="16"/>
      <c r="O235" s="16" t="s">
        <v>5840</v>
      </c>
      <c r="P235" s="16"/>
      <c r="Q235" s="16"/>
      <c r="R235" s="16"/>
      <c r="S235" s="16"/>
      <c r="T235" s="16"/>
      <c r="U235" s="16"/>
      <c r="V235" s="16"/>
      <c r="AK235" s="16"/>
      <c r="AX235" s="30"/>
      <c r="BB235" s="26"/>
      <c r="BG235" s="16"/>
      <c r="BH235" s="16"/>
      <c r="BO235" s="16" t="s">
        <v>4841</v>
      </c>
      <c r="BP235" s="16" t="s">
        <v>4842</v>
      </c>
      <c r="BQ235" s="16" t="s">
        <v>4843</v>
      </c>
      <c r="BR235" s="16"/>
      <c r="CA235" s="16"/>
      <c r="CE235" s="16" t="s">
        <v>119</v>
      </c>
      <c r="CF235" s="16" t="s">
        <v>3190</v>
      </c>
      <c r="CG235" s="16" t="s">
        <v>4841</v>
      </c>
      <c r="CH235" s="16" t="s">
        <v>4842</v>
      </c>
      <c r="CI235" s="16" t="s">
        <v>4844</v>
      </c>
      <c r="CJ235" s="16" t="s">
        <v>4845</v>
      </c>
      <c r="CK235" s="16" t="s">
        <v>4840</v>
      </c>
      <c r="CL235" s="16" t="s">
        <v>3311</v>
      </c>
      <c r="CM235" s="16" t="s">
        <v>4422</v>
      </c>
      <c r="CN235" s="16" t="s">
        <v>4819</v>
      </c>
      <c r="CR235" s="19"/>
      <c r="CV235" s="16"/>
      <c r="CY235" s="16"/>
      <c r="CZ235" s="16"/>
      <c r="DA235" s="16"/>
      <c r="DC235" s="16"/>
      <c r="DH235" s="16"/>
    </row>
    <row r="236" spans="1:112" x14ac:dyDescent="0.35">
      <c r="A236" s="16" t="s">
        <v>1183</v>
      </c>
      <c r="C236" t="s">
        <v>4846</v>
      </c>
      <c r="D236" s="32"/>
      <c r="E236"/>
      <c r="F236" s="16" t="s">
        <v>5861</v>
      </c>
      <c r="G236" s="16"/>
      <c r="K236" s="16"/>
      <c r="L236" s="16"/>
      <c r="M236" s="16"/>
      <c r="N236" s="16"/>
      <c r="O236" s="16" t="s">
        <v>5840</v>
      </c>
      <c r="P236" s="16"/>
      <c r="Q236" s="16"/>
      <c r="R236" s="16"/>
      <c r="S236" s="16"/>
      <c r="T236" s="16"/>
      <c r="U236" s="16"/>
      <c r="V236" s="16"/>
      <c r="AK236" s="16"/>
      <c r="AX236" s="30"/>
      <c r="BB236" s="26"/>
      <c r="BG236" s="16"/>
      <c r="BH236" s="16"/>
      <c r="BO236" s="16" t="s">
        <v>4847</v>
      </c>
      <c r="BP236" s="16" t="s">
        <v>4848</v>
      </c>
      <c r="BQ236" s="16" t="s">
        <v>4849</v>
      </c>
      <c r="BR236" s="16"/>
      <c r="CA236" s="16"/>
      <c r="CE236" s="16" t="s">
        <v>119</v>
      </c>
      <c r="CF236" s="16" t="s">
        <v>3190</v>
      </c>
      <c r="CG236" s="16" t="s">
        <v>4847</v>
      </c>
      <c r="CH236" s="16" t="s">
        <v>4848</v>
      </c>
      <c r="CI236" s="16" t="s">
        <v>4850</v>
      </c>
      <c r="CJ236" s="16" t="s">
        <v>4851</v>
      </c>
      <c r="CK236" s="16" t="s">
        <v>4846</v>
      </c>
      <c r="CL236" s="16" t="s">
        <v>3372</v>
      </c>
      <c r="CM236" s="16" t="s">
        <v>3219</v>
      </c>
      <c r="CN236" s="16" t="s">
        <v>3255</v>
      </c>
      <c r="CR236" s="19"/>
      <c r="CV236" s="16"/>
      <c r="CY236" s="16"/>
      <c r="CZ236" s="16"/>
      <c r="DA236" s="16"/>
      <c r="DC236" s="16"/>
      <c r="DH236" s="16"/>
    </row>
    <row r="237" spans="1:112" x14ac:dyDescent="0.35">
      <c r="A237" s="16" t="s">
        <v>1183</v>
      </c>
      <c r="C237" t="s">
        <v>4852</v>
      </c>
      <c r="D237" s="32"/>
      <c r="E237"/>
      <c r="F237" s="16" t="s">
        <v>5861</v>
      </c>
      <c r="G237" s="16"/>
      <c r="K237" s="16"/>
      <c r="L237" s="16"/>
      <c r="M237" s="16"/>
      <c r="N237" s="16"/>
      <c r="O237" s="16" t="s">
        <v>5840</v>
      </c>
      <c r="P237" s="16"/>
      <c r="Q237" s="16"/>
      <c r="R237" s="16"/>
      <c r="S237" s="16"/>
      <c r="T237" s="16"/>
      <c r="U237" s="16"/>
      <c r="V237" s="16"/>
      <c r="AK237" s="16"/>
      <c r="AX237" s="30"/>
      <c r="BB237" s="26"/>
      <c r="BG237" s="16"/>
      <c r="BH237" s="16"/>
      <c r="BO237" s="16" t="s">
        <v>4853</v>
      </c>
      <c r="BP237" s="16" t="s">
        <v>4854</v>
      </c>
      <c r="BQ237" s="16" t="s">
        <v>4855</v>
      </c>
      <c r="BR237" s="16"/>
      <c r="CA237" s="16"/>
      <c r="CE237" s="16" t="s">
        <v>119</v>
      </c>
      <c r="CF237" s="16" t="s">
        <v>3190</v>
      </c>
      <c r="CG237" s="16" t="s">
        <v>4853</v>
      </c>
      <c r="CH237" s="16" t="s">
        <v>4854</v>
      </c>
      <c r="CI237" s="16" t="s">
        <v>4856</v>
      </c>
      <c r="CJ237" s="16" t="s">
        <v>4857</v>
      </c>
      <c r="CK237" s="16" t="s">
        <v>4852</v>
      </c>
      <c r="CL237" s="16" t="s">
        <v>3201</v>
      </c>
      <c r="CM237" s="16" t="s">
        <v>4858</v>
      </c>
      <c r="CN237" s="16" t="s">
        <v>3313</v>
      </c>
      <c r="CR237" s="19"/>
      <c r="CV237" s="16"/>
      <c r="CY237" s="16"/>
      <c r="CZ237" s="16"/>
      <c r="DA237" s="16"/>
      <c r="DC237" s="16"/>
      <c r="DH237" s="16"/>
    </row>
    <row r="238" spans="1:112" x14ac:dyDescent="0.35">
      <c r="A238" s="16" t="s">
        <v>1183</v>
      </c>
      <c r="C238" t="s">
        <v>4859</v>
      </c>
      <c r="D238" s="32"/>
      <c r="E238"/>
      <c r="F238" s="16" t="s">
        <v>5861</v>
      </c>
      <c r="G238" s="16"/>
      <c r="K238" s="16"/>
      <c r="L238" s="16"/>
      <c r="M238" s="16"/>
      <c r="N238" s="16"/>
      <c r="O238" s="16" t="s">
        <v>5840</v>
      </c>
      <c r="P238" s="16"/>
      <c r="Q238" s="16"/>
      <c r="R238" s="16"/>
      <c r="S238" s="16"/>
      <c r="T238" s="16"/>
      <c r="U238" s="16"/>
      <c r="V238" s="16"/>
      <c r="AK238" s="16"/>
      <c r="AX238" s="30"/>
      <c r="BB238" s="26"/>
      <c r="BG238" s="16"/>
      <c r="BH238" s="16"/>
      <c r="BO238" s="16" t="s">
        <v>4860</v>
      </c>
      <c r="BP238" s="16" t="s">
        <v>4861</v>
      </c>
      <c r="BQ238" s="16" t="s">
        <v>4862</v>
      </c>
      <c r="BR238" s="16"/>
      <c r="CA238" s="16"/>
      <c r="CE238" s="16" t="s">
        <v>119</v>
      </c>
      <c r="CF238" s="16" t="s">
        <v>3190</v>
      </c>
      <c r="CG238" s="16" t="s">
        <v>4860</v>
      </c>
      <c r="CH238" s="16" t="s">
        <v>4861</v>
      </c>
      <c r="CI238" s="16" t="s">
        <v>4863</v>
      </c>
      <c r="CJ238" s="16" t="s">
        <v>4864</v>
      </c>
      <c r="CK238" s="16" t="s">
        <v>4859</v>
      </c>
      <c r="CL238" s="16" t="s">
        <v>4250</v>
      </c>
      <c r="CM238" s="16" t="s">
        <v>3193</v>
      </c>
      <c r="CN238" s="16" t="s">
        <v>4865</v>
      </c>
      <c r="CR238" s="19"/>
      <c r="CV238" s="16"/>
      <c r="CY238" s="16"/>
      <c r="CZ238" s="16"/>
      <c r="DA238" s="16"/>
      <c r="DC238" s="16"/>
      <c r="DH238" s="16"/>
    </row>
    <row r="239" spans="1:112" x14ac:dyDescent="0.35">
      <c r="A239" s="16" t="s">
        <v>1183</v>
      </c>
      <c r="C239" t="s">
        <v>4866</v>
      </c>
      <c r="D239" s="32"/>
      <c r="E239"/>
      <c r="F239" s="16" t="s">
        <v>5861</v>
      </c>
      <c r="G239" s="16"/>
      <c r="K239" s="16"/>
      <c r="L239" s="16"/>
      <c r="M239" s="16"/>
      <c r="N239" s="16"/>
      <c r="O239" s="16" t="s">
        <v>5840</v>
      </c>
      <c r="P239" s="16"/>
      <c r="Q239" s="16"/>
      <c r="R239" s="16"/>
      <c r="S239" s="16"/>
      <c r="T239" s="16"/>
      <c r="U239" s="16"/>
      <c r="V239" s="16"/>
      <c r="AK239" s="16"/>
      <c r="AX239" s="30"/>
      <c r="BB239" s="26"/>
      <c r="BG239" s="16"/>
      <c r="BH239" s="16"/>
      <c r="BO239" s="16" t="s">
        <v>4867</v>
      </c>
      <c r="BP239" s="16" t="s">
        <v>4868</v>
      </c>
      <c r="BQ239" s="16" t="s">
        <v>4869</v>
      </c>
      <c r="BR239" s="16"/>
      <c r="CA239" s="16"/>
      <c r="CE239" s="16" t="s">
        <v>119</v>
      </c>
      <c r="CF239" s="16" t="s">
        <v>3190</v>
      </c>
      <c r="CG239" s="16" t="s">
        <v>4867</v>
      </c>
      <c r="CH239" s="16" t="s">
        <v>4868</v>
      </c>
      <c r="CI239" s="16" t="s">
        <v>6135</v>
      </c>
      <c r="CJ239" s="16" t="s">
        <v>4870</v>
      </c>
      <c r="CK239" s="16" t="s">
        <v>4866</v>
      </c>
      <c r="CL239" s="16" t="s">
        <v>3920</v>
      </c>
      <c r="CM239" s="16" t="s">
        <v>3269</v>
      </c>
      <c r="CN239" s="16" t="s">
        <v>4010</v>
      </c>
      <c r="CR239" s="19"/>
      <c r="CV239" s="16"/>
      <c r="CY239" s="16"/>
      <c r="CZ239" s="16"/>
      <c r="DA239" s="16"/>
      <c r="DC239" s="16"/>
      <c r="DH239" s="16"/>
    </row>
    <row r="240" spans="1:112" x14ac:dyDescent="0.35">
      <c r="A240" s="16" t="s">
        <v>1183</v>
      </c>
      <c r="C240" t="s">
        <v>4871</v>
      </c>
      <c r="D240" s="32"/>
      <c r="E240"/>
      <c r="F240" s="16" t="s">
        <v>5861</v>
      </c>
      <c r="G240" s="16"/>
      <c r="K240" s="16"/>
      <c r="L240" s="16"/>
      <c r="M240" s="16"/>
      <c r="N240" s="16"/>
      <c r="O240" s="16" t="s">
        <v>5840</v>
      </c>
      <c r="P240" s="16"/>
      <c r="Q240" s="16"/>
      <c r="R240" s="16"/>
      <c r="S240" s="16"/>
      <c r="T240" s="16"/>
      <c r="U240" s="16"/>
      <c r="V240" s="16"/>
      <c r="AK240" s="16"/>
      <c r="AX240" s="30"/>
      <c r="BB240" s="26"/>
      <c r="BG240" s="16"/>
      <c r="BH240" s="16"/>
      <c r="BO240" s="16" t="s">
        <v>4872</v>
      </c>
      <c r="BP240" s="16" t="s">
        <v>4873</v>
      </c>
      <c r="BQ240" s="16" t="s">
        <v>4874</v>
      </c>
      <c r="BR240" s="16"/>
      <c r="CA240" s="16"/>
      <c r="CE240" s="16" t="s">
        <v>119</v>
      </c>
      <c r="CF240" s="16" t="s">
        <v>3190</v>
      </c>
      <c r="CG240" s="16" t="s">
        <v>4872</v>
      </c>
      <c r="CH240" s="16" t="s">
        <v>4873</v>
      </c>
      <c r="CI240" s="16" t="s">
        <v>4875</v>
      </c>
      <c r="CJ240" s="16" t="s">
        <v>4876</v>
      </c>
      <c r="CK240" s="16" t="s">
        <v>4871</v>
      </c>
      <c r="CL240" s="16" t="s">
        <v>3396</v>
      </c>
      <c r="CM240" s="16" t="s">
        <v>3397</v>
      </c>
      <c r="CN240" s="16" t="s">
        <v>3230</v>
      </c>
      <c r="CR240" s="19"/>
      <c r="CV240" s="16"/>
      <c r="CY240" s="16"/>
      <c r="CZ240" s="16"/>
      <c r="DA240" s="16"/>
      <c r="DC240" s="16"/>
      <c r="DH240" s="16"/>
    </row>
    <row r="241" spans="1:112" x14ac:dyDescent="0.35">
      <c r="A241" s="16" t="s">
        <v>1183</v>
      </c>
      <c r="C241" t="s">
        <v>4877</v>
      </c>
      <c r="D241" s="32"/>
      <c r="E241"/>
      <c r="F241" s="16" t="s">
        <v>5861</v>
      </c>
      <c r="G241" s="16"/>
      <c r="K241" s="16"/>
      <c r="L241" s="16"/>
      <c r="M241" s="16"/>
      <c r="N241" s="16"/>
      <c r="O241" s="16" t="s">
        <v>5840</v>
      </c>
      <c r="P241" s="16"/>
      <c r="Q241" s="16"/>
      <c r="R241" s="16"/>
      <c r="S241" s="16"/>
      <c r="T241" s="16"/>
      <c r="U241" s="16"/>
      <c r="V241" s="16"/>
      <c r="AK241" s="16"/>
      <c r="AX241" s="30"/>
      <c r="BB241" s="26"/>
      <c r="BG241" s="16"/>
      <c r="BH241" s="16"/>
      <c r="BO241" s="16" t="s">
        <v>4878</v>
      </c>
      <c r="BP241" s="16" t="s">
        <v>4879</v>
      </c>
      <c r="BQ241" s="16" t="s">
        <v>4880</v>
      </c>
      <c r="BR241" s="16"/>
      <c r="CA241" s="16"/>
      <c r="CE241" s="16" t="s">
        <v>119</v>
      </c>
      <c r="CF241" s="16" t="s">
        <v>3190</v>
      </c>
      <c r="CG241" s="16" t="s">
        <v>4878</v>
      </c>
      <c r="CH241" s="16" t="s">
        <v>4879</v>
      </c>
      <c r="CI241" s="16" t="s">
        <v>4881</v>
      </c>
      <c r="CJ241" s="16" t="s">
        <v>4882</v>
      </c>
      <c r="CK241" s="16" t="s">
        <v>4877</v>
      </c>
      <c r="CL241" s="16" t="s">
        <v>3311</v>
      </c>
      <c r="CM241" s="16" t="s">
        <v>3773</v>
      </c>
      <c r="CN241" s="16" t="s">
        <v>3313</v>
      </c>
      <c r="CR241" s="19"/>
      <c r="CV241" s="16"/>
      <c r="CY241" s="16"/>
      <c r="CZ241" s="16"/>
      <c r="DA241" s="16"/>
      <c r="DC241" s="16"/>
      <c r="DH241" s="16"/>
    </row>
    <row r="242" spans="1:112" x14ac:dyDescent="0.35">
      <c r="A242" s="16" t="s">
        <v>1183</v>
      </c>
      <c r="C242" t="s">
        <v>4883</v>
      </c>
      <c r="D242" s="32"/>
      <c r="E242"/>
      <c r="F242" s="16" t="s">
        <v>5861</v>
      </c>
      <c r="G242" s="16"/>
      <c r="K242" s="16"/>
      <c r="L242" s="16"/>
      <c r="M242" s="16"/>
      <c r="N242" s="16"/>
      <c r="O242" s="16" t="s">
        <v>5840</v>
      </c>
      <c r="P242" s="16"/>
      <c r="Q242" s="16"/>
      <c r="R242" s="16"/>
      <c r="S242" s="16"/>
      <c r="T242" s="16"/>
      <c r="U242" s="16"/>
      <c r="V242" s="16"/>
      <c r="AK242" s="16"/>
      <c r="AX242" s="30"/>
      <c r="BB242" s="26"/>
      <c r="BG242" s="16"/>
      <c r="BH242" s="16"/>
      <c r="BO242" s="16" t="s">
        <v>4884</v>
      </c>
      <c r="BP242" s="16" t="s">
        <v>4885</v>
      </c>
      <c r="BQ242" s="16" t="s">
        <v>4886</v>
      </c>
      <c r="BR242" s="16"/>
      <c r="CA242" s="16"/>
      <c r="CE242" s="16" t="s">
        <v>119</v>
      </c>
      <c r="CF242" s="16" t="s">
        <v>3190</v>
      </c>
      <c r="CG242" s="16" t="s">
        <v>4884</v>
      </c>
      <c r="CH242" s="16" t="s">
        <v>4885</v>
      </c>
      <c r="CI242" s="16" t="s">
        <v>4887</v>
      </c>
      <c r="CJ242" s="16" t="s">
        <v>4888</v>
      </c>
      <c r="CK242" s="16" t="s">
        <v>4883</v>
      </c>
      <c r="CL242" s="16" t="s">
        <v>3228</v>
      </c>
      <c r="CM242" s="16" t="s">
        <v>3913</v>
      </c>
      <c r="CN242" s="16" t="s">
        <v>4889</v>
      </c>
      <c r="CR242" s="19"/>
      <c r="CV242" s="16"/>
      <c r="CY242" s="16"/>
      <c r="CZ242" s="16"/>
      <c r="DA242" s="16"/>
      <c r="DC242" s="16"/>
      <c r="DH242" s="16"/>
    </row>
    <row r="243" spans="1:112" x14ac:dyDescent="0.35">
      <c r="A243" s="16" t="s">
        <v>1183</v>
      </c>
      <c r="C243" t="s">
        <v>4890</v>
      </c>
      <c r="D243" s="32"/>
      <c r="E243"/>
      <c r="F243" s="16" t="s">
        <v>5861</v>
      </c>
      <c r="G243" s="16"/>
      <c r="K243" s="16"/>
      <c r="L243" s="16"/>
      <c r="M243" s="16"/>
      <c r="N243" s="16"/>
      <c r="O243" s="16" t="s">
        <v>5840</v>
      </c>
      <c r="P243" s="16"/>
      <c r="Q243" s="16"/>
      <c r="R243" s="16"/>
      <c r="S243" s="16"/>
      <c r="T243" s="16"/>
      <c r="U243" s="16"/>
      <c r="V243" s="16"/>
      <c r="AK243" s="16"/>
      <c r="AX243" s="30"/>
      <c r="BB243" s="26"/>
      <c r="BG243" s="16"/>
      <c r="BH243" s="16"/>
      <c r="BO243" s="16" t="s">
        <v>4891</v>
      </c>
      <c r="BP243" s="16" t="s">
        <v>4892</v>
      </c>
      <c r="BQ243" s="16" t="s">
        <v>4893</v>
      </c>
      <c r="BR243" s="16"/>
      <c r="CA243" s="16"/>
      <c r="CE243" s="16" t="s">
        <v>119</v>
      </c>
      <c r="CF243" s="16" t="s">
        <v>3190</v>
      </c>
      <c r="CG243" s="16" t="s">
        <v>4891</v>
      </c>
      <c r="CH243" s="16" t="s">
        <v>4892</v>
      </c>
      <c r="CI243" s="16" t="s">
        <v>6159</v>
      </c>
      <c r="CJ243" s="16" t="s">
        <v>4894</v>
      </c>
      <c r="CK243" s="16" t="s">
        <v>4890</v>
      </c>
      <c r="CL243" s="16" t="s">
        <v>3253</v>
      </c>
      <c r="CM243" s="16" t="s">
        <v>3822</v>
      </c>
      <c r="CN243" s="16" t="s">
        <v>4895</v>
      </c>
      <c r="CR243" s="19"/>
      <c r="CV243" s="16"/>
      <c r="CY243" s="16"/>
      <c r="CZ243" s="16"/>
      <c r="DA243" s="16"/>
      <c r="DC243" s="16"/>
      <c r="DH243" s="16"/>
    </row>
    <row r="244" spans="1:112" x14ac:dyDescent="0.35">
      <c r="A244" s="16" t="s">
        <v>1183</v>
      </c>
      <c r="C244" t="s">
        <v>4896</v>
      </c>
      <c r="D244" s="32"/>
      <c r="E244"/>
      <c r="F244" s="16" t="s">
        <v>5861</v>
      </c>
      <c r="G244" s="16"/>
      <c r="K244" s="16"/>
      <c r="L244" s="16"/>
      <c r="M244" s="16"/>
      <c r="N244" s="16"/>
      <c r="O244" s="16" t="s">
        <v>5840</v>
      </c>
      <c r="P244" s="16"/>
      <c r="Q244" s="16"/>
      <c r="R244" s="16"/>
      <c r="S244" s="16"/>
      <c r="T244" s="16"/>
      <c r="U244" s="16"/>
      <c r="V244" s="16"/>
      <c r="AK244" s="16"/>
      <c r="AX244" s="30"/>
      <c r="BB244" s="26"/>
      <c r="BG244" s="16"/>
      <c r="BH244" s="16"/>
      <c r="BO244" s="16" t="s">
        <v>4897</v>
      </c>
      <c r="BP244" s="16" t="s">
        <v>4898</v>
      </c>
      <c r="BQ244" s="16" t="s">
        <v>4899</v>
      </c>
      <c r="BR244" s="16"/>
      <c r="CA244" s="16"/>
      <c r="CE244" s="16" t="s">
        <v>119</v>
      </c>
      <c r="CF244" s="16" t="s">
        <v>3190</v>
      </c>
      <c r="CG244" s="16" t="s">
        <v>4897</v>
      </c>
      <c r="CH244" s="16" t="s">
        <v>4898</v>
      </c>
      <c r="CI244" s="16" t="s">
        <v>4900</v>
      </c>
      <c r="CJ244" s="16" t="s">
        <v>4901</v>
      </c>
      <c r="CK244" s="16" t="s">
        <v>4896</v>
      </c>
      <c r="CL244" s="16" t="s">
        <v>3509</v>
      </c>
      <c r="CM244" s="16" t="s">
        <v>4902</v>
      </c>
      <c r="CN244" s="16" t="s">
        <v>4196</v>
      </c>
      <c r="CR244" s="19"/>
      <c r="CV244" s="16"/>
      <c r="CY244" s="16"/>
      <c r="CZ244" s="16"/>
      <c r="DA244" s="16"/>
      <c r="DC244" s="16"/>
      <c r="DH244" s="16"/>
    </row>
    <row r="245" spans="1:112" x14ac:dyDescent="0.35">
      <c r="A245" s="16" t="s">
        <v>1183</v>
      </c>
      <c r="C245" t="s">
        <v>4903</v>
      </c>
      <c r="D245" s="32"/>
      <c r="E245"/>
      <c r="F245" s="16" t="s">
        <v>5861</v>
      </c>
      <c r="G245" s="16"/>
      <c r="K245" s="16"/>
      <c r="L245" s="16"/>
      <c r="M245" s="16"/>
      <c r="N245" s="16"/>
      <c r="O245" s="16" t="s">
        <v>5840</v>
      </c>
      <c r="P245" s="16"/>
      <c r="Q245" s="16"/>
      <c r="R245" s="16"/>
      <c r="S245" s="16"/>
      <c r="T245" s="16"/>
      <c r="U245" s="16"/>
      <c r="V245" s="16"/>
      <c r="AK245" s="16"/>
      <c r="AX245" s="30"/>
      <c r="BB245" s="26"/>
      <c r="BG245" s="16"/>
      <c r="BH245" s="16"/>
      <c r="BO245" s="16" t="s">
        <v>4904</v>
      </c>
      <c r="BP245" s="16" t="s">
        <v>4905</v>
      </c>
      <c r="BQ245" s="16" t="s">
        <v>4906</v>
      </c>
      <c r="BR245" s="16"/>
      <c r="CA245" s="16"/>
      <c r="CE245" s="16" t="s">
        <v>119</v>
      </c>
      <c r="CF245" s="16" t="s">
        <v>3190</v>
      </c>
      <c r="CG245" s="16" t="s">
        <v>4904</v>
      </c>
      <c r="CH245" s="16" t="s">
        <v>4905</v>
      </c>
      <c r="CI245" s="16" t="s">
        <v>4907</v>
      </c>
      <c r="CJ245" s="16" t="s">
        <v>4908</v>
      </c>
      <c r="CK245" s="16" t="s">
        <v>4903</v>
      </c>
      <c r="CL245" s="16" t="s">
        <v>3311</v>
      </c>
      <c r="CM245" s="16" t="s">
        <v>4909</v>
      </c>
      <c r="CN245" s="16" t="s">
        <v>3414</v>
      </c>
      <c r="CR245" s="19"/>
      <c r="CV245" s="16"/>
      <c r="CY245" s="16"/>
      <c r="CZ245" s="16"/>
      <c r="DA245" s="16"/>
      <c r="DC245" s="16"/>
      <c r="DH245" s="16"/>
    </row>
    <row r="246" spans="1:112" x14ac:dyDescent="0.35">
      <c r="A246" s="16" t="s">
        <v>1183</v>
      </c>
      <c r="C246" t="s">
        <v>4910</v>
      </c>
      <c r="D246" s="32"/>
      <c r="E246"/>
      <c r="F246" s="16" t="s">
        <v>5861</v>
      </c>
      <c r="G246" s="16"/>
      <c r="K246" s="16"/>
      <c r="L246" s="16"/>
      <c r="M246" s="16"/>
      <c r="N246" s="16"/>
      <c r="O246" s="16" t="s">
        <v>5840</v>
      </c>
      <c r="P246" s="16"/>
      <c r="Q246" s="16"/>
      <c r="R246" s="16"/>
      <c r="S246" s="16"/>
      <c r="T246" s="16"/>
      <c r="U246" s="16"/>
      <c r="V246" s="16"/>
      <c r="AK246" s="16"/>
      <c r="AX246" s="30"/>
      <c r="BB246" s="26"/>
      <c r="BG246" s="16"/>
      <c r="BH246" s="16"/>
      <c r="BO246" s="16" t="s">
        <v>4911</v>
      </c>
      <c r="BP246" s="16" t="s">
        <v>4912</v>
      </c>
      <c r="BQ246" s="16" t="s">
        <v>3332</v>
      </c>
      <c r="BR246" s="16"/>
      <c r="CA246" s="16"/>
      <c r="CE246" s="16" t="s">
        <v>119</v>
      </c>
      <c r="CF246" s="16" t="s">
        <v>3190</v>
      </c>
      <c r="CG246" s="16" t="s">
        <v>4911</v>
      </c>
      <c r="CH246" s="16" t="s">
        <v>4912</v>
      </c>
      <c r="CI246" s="16" t="s">
        <v>6136</v>
      </c>
      <c r="CJ246" s="16" t="s">
        <v>4913</v>
      </c>
      <c r="CK246" s="16" t="s">
        <v>4910</v>
      </c>
      <c r="CL246" s="16" t="s">
        <v>3228</v>
      </c>
      <c r="CM246" s="16" t="s">
        <v>3635</v>
      </c>
      <c r="CN246" s="16" t="s">
        <v>4124</v>
      </c>
      <c r="CR246" s="19"/>
      <c r="CV246" s="16"/>
      <c r="CY246" s="16"/>
      <c r="CZ246" s="16"/>
      <c r="DA246" s="16"/>
      <c r="DC246" s="16"/>
      <c r="DH246" s="16"/>
    </row>
    <row r="247" spans="1:112" x14ac:dyDescent="0.35">
      <c r="A247" s="16" t="s">
        <v>1183</v>
      </c>
      <c r="C247" t="s">
        <v>4914</v>
      </c>
      <c r="D247" s="32"/>
      <c r="E247"/>
      <c r="F247" s="16" t="s">
        <v>5861</v>
      </c>
      <c r="G247" s="16"/>
      <c r="K247" s="16"/>
      <c r="L247" s="16"/>
      <c r="M247" s="16"/>
      <c r="N247" s="16"/>
      <c r="O247" s="16" t="s">
        <v>5840</v>
      </c>
      <c r="P247" s="16"/>
      <c r="Q247" s="16"/>
      <c r="R247" s="16"/>
      <c r="S247" s="16"/>
      <c r="T247" s="16"/>
      <c r="U247" s="16"/>
      <c r="V247" s="16"/>
      <c r="AK247" s="16"/>
      <c r="AX247" s="30"/>
      <c r="BB247" s="26"/>
      <c r="BG247" s="16"/>
      <c r="BH247" s="16"/>
      <c r="BO247" s="16" t="s">
        <v>4915</v>
      </c>
      <c r="BP247" s="16" t="s">
        <v>4916</v>
      </c>
      <c r="BQ247" s="16" t="s">
        <v>4917</v>
      </c>
      <c r="BR247" s="16"/>
      <c r="CA247" s="16"/>
      <c r="CE247" s="16" t="s">
        <v>119</v>
      </c>
      <c r="CF247" s="16" t="s">
        <v>3190</v>
      </c>
      <c r="CG247" s="16" t="s">
        <v>4915</v>
      </c>
      <c r="CH247" s="16" t="s">
        <v>4916</v>
      </c>
      <c r="CI247" s="16" t="s">
        <v>4918</v>
      </c>
      <c r="CJ247" s="16" t="s">
        <v>4919</v>
      </c>
      <c r="CK247" s="16" t="s">
        <v>4914</v>
      </c>
      <c r="CL247" s="16" t="s">
        <v>3577</v>
      </c>
      <c r="CM247" s="16" t="s">
        <v>3635</v>
      </c>
      <c r="CN247" s="16" t="s">
        <v>3479</v>
      </c>
      <c r="CR247" s="19"/>
      <c r="CV247" s="16"/>
      <c r="CY247" s="16"/>
      <c r="CZ247" s="16"/>
      <c r="DA247" s="16"/>
      <c r="DC247" s="16"/>
      <c r="DH247" s="16"/>
    </row>
    <row r="248" spans="1:112" x14ac:dyDescent="0.35">
      <c r="A248" s="16" t="s">
        <v>1183</v>
      </c>
      <c r="C248" t="s">
        <v>4920</v>
      </c>
      <c r="D248" s="32"/>
      <c r="E248"/>
      <c r="F248" s="16" t="s">
        <v>5861</v>
      </c>
      <c r="G248" s="16"/>
      <c r="K248" s="16"/>
      <c r="L248" s="16"/>
      <c r="M248" s="16"/>
      <c r="N248" s="16"/>
      <c r="O248" s="16" t="s">
        <v>5840</v>
      </c>
      <c r="P248" s="16"/>
      <c r="Q248" s="16"/>
      <c r="R248" s="16"/>
      <c r="S248" s="16"/>
      <c r="T248" s="16"/>
      <c r="U248" s="16"/>
      <c r="V248" s="16"/>
      <c r="AK248" s="16"/>
      <c r="AX248" s="30"/>
      <c r="BB248" s="26"/>
      <c r="BG248" s="16"/>
      <c r="BH248" s="16"/>
      <c r="BO248" s="16" t="s">
        <v>4921</v>
      </c>
      <c r="BP248" s="16" t="s">
        <v>4922</v>
      </c>
      <c r="BQ248" s="16" t="s">
        <v>4923</v>
      </c>
      <c r="BR248" s="16"/>
      <c r="CA248" s="16"/>
      <c r="CE248" s="16" t="s">
        <v>119</v>
      </c>
      <c r="CF248" s="16" t="s">
        <v>3190</v>
      </c>
      <c r="CG248" s="16" t="s">
        <v>4921</v>
      </c>
      <c r="CH248" s="16" t="s">
        <v>4922</v>
      </c>
      <c r="CI248" s="16" t="s">
        <v>4924</v>
      </c>
      <c r="CJ248" s="16" t="s">
        <v>4925</v>
      </c>
      <c r="CK248" s="16" t="s">
        <v>4920</v>
      </c>
      <c r="CL248" s="16" t="s">
        <v>3920</v>
      </c>
      <c r="CM248" s="16" t="s">
        <v>4926</v>
      </c>
      <c r="CN248" s="16" t="s">
        <v>4050</v>
      </c>
      <c r="CR248" s="19"/>
      <c r="CV248" s="16"/>
      <c r="CY248" s="16"/>
      <c r="CZ248" s="16"/>
      <c r="DA248" s="16"/>
      <c r="DC248" s="16"/>
      <c r="DH248" s="16"/>
    </row>
    <row r="249" spans="1:112" x14ac:dyDescent="0.35">
      <c r="A249" s="16" t="s">
        <v>1183</v>
      </c>
      <c r="C249" t="s">
        <v>4927</v>
      </c>
      <c r="D249" s="32"/>
      <c r="E249"/>
      <c r="F249" s="16" t="s">
        <v>5861</v>
      </c>
      <c r="G249" s="16"/>
      <c r="K249" s="16"/>
      <c r="L249" s="16"/>
      <c r="M249" s="16"/>
      <c r="N249" s="16"/>
      <c r="O249" s="16" t="s">
        <v>5840</v>
      </c>
      <c r="P249" s="16"/>
      <c r="Q249" s="16"/>
      <c r="R249" s="16"/>
      <c r="S249" s="16"/>
      <c r="T249" s="16"/>
      <c r="U249" s="16"/>
      <c r="V249" s="16"/>
      <c r="AK249" s="16"/>
      <c r="AX249" s="30"/>
      <c r="BB249" s="26"/>
      <c r="BG249" s="16"/>
      <c r="BH249" s="16"/>
      <c r="BO249" s="16" t="s">
        <v>4928</v>
      </c>
      <c r="BP249" s="16" t="s">
        <v>4929</v>
      </c>
      <c r="BQ249" s="16" t="s">
        <v>4930</v>
      </c>
      <c r="BR249" s="16"/>
      <c r="CA249" s="16"/>
      <c r="CE249" s="16" t="s">
        <v>119</v>
      </c>
      <c r="CF249" s="16" t="s">
        <v>3190</v>
      </c>
      <c r="CG249" s="16" t="s">
        <v>4928</v>
      </c>
      <c r="CH249" s="16" t="s">
        <v>4929</v>
      </c>
      <c r="CI249" s="16" t="s">
        <v>4931</v>
      </c>
      <c r="CJ249" s="16" t="s">
        <v>4932</v>
      </c>
      <c r="CK249" s="16" t="s">
        <v>4927</v>
      </c>
      <c r="CL249" s="16" t="s">
        <v>3714</v>
      </c>
      <c r="CM249" s="16" t="s">
        <v>4517</v>
      </c>
      <c r="CN249" s="16" t="s">
        <v>4933</v>
      </c>
      <c r="CR249" s="19"/>
      <c r="CV249" s="16"/>
      <c r="CY249" s="16"/>
      <c r="CZ249" s="16"/>
      <c r="DA249" s="16"/>
      <c r="DC249" s="16"/>
      <c r="DH249" s="16"/>
    </row>
    <row r="250" spans="1:112" x14ac:dyDescent="0.35">
      <c r="A250" s="16" t="s">
        <v>1183</v>
      </c>
      <c r="C250" t="s">
        <v>4934</v>
      </c>
      <c r="D250" s="32"/>
      <c r="E250"/>
      <c r="F250" s="16" t="s">
        <v>5861</v>
      </c>
      <c r="G250" s="16"/>
      <c r="K250" s="16"/>
      <c r="L250" s="16"/>
      <c r="M250" s="16"/>
      <c r="N250" s="16"/>
      <c r="O250" s="16" t="s">
        <v>5840</v>
      </c>
      <c r="P250" s="16"/>
      <c r="Q250" s="16"/>
      <c r="R250" s="16"/>
      <c r="S250" s="16"/>
      <c r="T250" s="16"/>
      <c r="U250" s="16"/>
      <c r="V250" s="16"/>
      <c r="AK250" s="16"/>
      <c r="AX250" s="30"/>
      <c r="BB250" s="26"/>
      <c r="BG250" s="16"/>
      <c r="BH250" s="16"/>
      <c r="BO250" s="16" t="s">
        <v>4935</v>
      </c>
      <c r="BP250" s="16" t="s">
        <v>4936</v>
      </c>
      <c r="BQ250" s="16" t="s">
        <v>4937</v>
      </c>
      <c r="BR250" s="16"/>
      <c r="CA250" s="16"/>
      <c r="CE250" s="16" t="s">
        <v>119</v>
      </c>
      <c r="CF250" s="16" t="s">
        <v>3190</v>
      </c>
      <c r="CG250" s="16" t="s">
        <v>4935</v>
      </c>
      <c r="CH250" s="16" t="s">
        <v>4936</v>
      </c>
      <c r="CI250" s="16" t="s">
        <v>4938</v>
      </c>
      <c r="CJ250" s="16" t="s">
        <v>4939</v>
      </c>
      <c r="CK250" s="16" t="s">
        <v>4934</v>
      </c>
      <c r="CL250" s="16" t="s">
        <v>3714</v>
      </c>
      <c r="CM250" s="16" t="s">
        <v>4517</v>
      </c>
      <c r="CN250" s="16" t="s">
        <v>3237</v>
      </c>
      <c r="CR250" s="19"/>
      <c r="CV250" s="16"/>
      <c r="CY250" s="16"/>
      <c r="CZ250" s="16"/>
      <c r="DA250" s="16"/>
      <c r="DC250" s="16"/>
      <c r="DH250" s="16"/>
    </row>
    <row r="251" spans="1:112" x14ac:dyDescent="0.35">
      <c r="A251" s="16" t="s">
        <v>1183</v>
      </c>
      <c r="C251" t="s">
        <v>4940</v>
      </c>
      <c r="D251" s="32"/>
      <c r="E251"/>
      <c r="F251" s="16" t="s">
        <v>5861</v>
      </c>
      <c r="G251" s="16"/>
      <c r="K251" s="16"/>
      <c r="L251" s="16"/>
      <c r="M251" s="16"/>
      <c r="N251" s="16"/>
      <c r="O251" s="16" t="s">
        <v>5840</v>
      </c>
      <c r="P251" s="16"/>
      <c r="Q251" s="16"/>
      <c r="R251" s="16"/>
      <c r="S251" s="16"/>
      <c r="T251" s="16"/>
      <c r="U251" s="16"/>
      <c r="V251" s="16"/>
      <c r="AK251" s="16"/>
      <c r="AX251" s="30"/>
      <c r="BB251" s="26"/>
      <c r="BG251" s="16"/>
      <c r="BH251" s="16"/>
      <c r="BO251" s="16" t="s">
        <v>4941</v>
      </c>
      <c r="BP251" s="16" t="s">
        <v>4942</v>
      </c>
      <c r="BQ251" s="16" t="s">
        <v>4943</v>
      </c>
      <c r="BR251" s="16"/>
      <c r="CA251" s="16"/>
      <c r="CE251" s="16" t="s">
        <v>119</v>
      </c>
      <c r="CF251" s="16" t="s">
        <v>3190</v>
      </c>
      <c r="CG251" s="16" t="s">
        <v>4941</v>
      </c>
      <c r="CH251" s="16" t="s">
        <v>4942</v>
      </c>
      <c r="CI251" s="16" t="s">
        <v>4944</v>
      </c>
      <c r="CJ251" s="16" t="s">
        <v>4945</v>
      </c>
      <c r="CK251" s="16" t="s">
        <v>4940</v>
      </c>
      <c r="CL251" s="16" t="s">
        <v>3509</v>
      </c>
      <c r="CM251" s="16" t="s">
        <v>3397</v>
      </c>
      <c r="CN251" s="16" t="s">
        <v>4946</v>
      </c>
      <c r="CR251" s="19"/>
      <c r="CV251" s="16"/>
      <c r="CY251" s="16"/>
      <c r="CZ251" s="16"/>
      <c r="DA251" s="16"/>
      <c r="DC251" s="16"/>
      <c r="DH251" s="16"/>
    </row>
    <row r="252" spans="1:112" x14ac:dyDescent="0.35">
      <c r="A252" s="16" t="s">
        <v>1183</v>
      </c>
      <c r="C252" t="s">
        <v>4947</v>
      </c>
      <c r="D252" s="32"/>
      <c r="E252"/>
      <c r="F252" s="16" t="s">
        <v>5861</v>
      </c>
      <c r="G252" s="16"/>
      <c r="K252" s="16"/>
      <c r="L252" s="16"/>
      <c r="M252" s="16"/>
      <c r="N252" s="16"/>
      <c r="O252" s="16" t="s">
        <v>5840</v>
      </c>
      <c r="P252" s="16"/>
      <c r="Q252" s="16"/>
      <c r="R252" s="16"/>
      <c r="S252" s="16"/>
      <c r="T252" s="16"/>
      <c r="U252" s="16"/>
      <c r="V252" s="16"/>
      <c r="AK252" s="16"/>
      <c r="AX252" s="30"/>
      <c r="BB252" s="26"/>
      <c r="BG252" s="16"/>
      <c r="BH252" s="16"/>
      <c r="BO252" s="16" t="s">
        <v>4948</v>
      </c>
      <c r="BP252" s="16" t="s">
        <v>4949</v>
      </c>
      <c r="BQ252" s="16" t="s">
        <v>4950</v>
      </c>
      <c r="BR252" s="16"/>
      <c r="CA252" s="16"/>
      <c r="CE252" s="16" t="s">
        <v>119</v>
      </c>
      <c r="CF252" s="16" t="s">
        <v>3190</v>
      </c>
      <c r="CG252" s="16" t="s">
        <v>4948</v>
      </c>
      <c r="CH252" s="16" t="s">
        <v>4949</v>
      </c>
      <c r="CI252" s="16" t="s">
        <v>4951</v>
      </c>
      <c r="CJ252" s="16" t="s">
        <v>4952</v>
      </c>
      <c r="CK252" s="16" t="s">
        <v>4947</v>
      </c>
      <c r="CL252" s="16" t="s">
        <v>3357</v>
      </c>
      <c r="CM252" s="16" t="s">
        <v>4953</v>
      </c>
      <c r="CN252" s="16" t="s">
        <v>4865</v>
      </c>
      <c r="CR252" s="19"/>
      <c r="CV252" s="16"/>
      <c r="CY252" s="16"/>
      <c r="CZ252" s="16"/>
      <c r="DA252" s="16"/>
      <c r="DC252" s="16"/>
      <c r="DH252" s="16"/>
    </row>
    <row r="253" spans="1:112" x14ac:dyDescent="0.35">
      <c r="A253" s="16" t="s">
        <v>1183</v>
      </c>
      <c r="C253" t="s">
        <v>4954</v>
      </c>
      <c r="D253" s="32"/>
      <c r="E253"/>
      <c r="F253" s="16" t="s">
        <v>5861</v>
      </c>
      <c r="G253" s="16"/>
      <c r="K253" s="16"/>
      <c r="L253" s="16"/>
      <c r="M253" s="16"/>
      <c r="N253" s="16"/>
      <c r="O253" s="16" t="s">
        <v>5840</v>
      </c>
      <c r="P253" s="16"/>
      <c r="Q253" s="16"/>
      <c r="R253" s="16"/>
      <c r="S253" s="16"/>
      <c r="T253" s="16"/>
      <c r="U253" s="16"/>
      <c r="V253" s="16"/>
      <c r="AK253" s="16"/>
      <c r="AX253" s="30"/>
      <c r="BB253" s="26"/>
      <c r="BG253" s="16"/>
      <c r="BH253" s="16"/>
      <c r="BO253" s="16" t="s">
        <v>4955</v>
      </c>
      <c r="BP253" s="16" t="s">
        <v>4956</v>
      </c>
      <c r="BQ253" s="16" t="s">
        <v>4957</v>
      </c>
      <c r="BR253" s="16"/>
      <c r="CA253" s="16"/>
      <c r="CE253" s="16" t="s">
        <v>119</v>
      </c>
      <c r="CF253" s="16" t="s">
        <v>3190</v>
      </c>
      <c r="CG253" s="16" t="s">
        <v>4955</v>
      </c>
      <c r="CH253" s="16" t="s">
        <v>4956</v>
      </c>
      <c r="CI253" s="16" t="s">
        <v>4958</v>
      </c>
      <c r="CJ253" s="16" t="s">
        <v>4959</v>
      </c>
      <c r="CK253" s="16" t="s">
        <v>4954</v>
      </c>
      <c r="CL253" s="16" t="s">
        <v>3746</v>
      </c>
      <c r="CM253" s="16" t="s">
        <v>3364</v>
      </c>
      <c r="CN253" s="16" t="s">
        <v>3539</v>
      </c>
      <c r="CR253" s="19"/>
      <c r="CV253" s="16"/>
      <c r="CY253" s="16"/>
      <c r="CZ253" s="16"/>
      <c r="DA253" s="16"/>
      <c r="DC253" s="16"/>
      <c r="DH253" s="16"/>
    </row>
    <row r="254" spans="1:112" x14ac:dyDescent="0.35">
      <c r="A254" s="16" t="s">
        <v>1183</v>
      </c>
      <c r="C254" t="s">
        <v>4960</v>
      </c>
      <c r="D254" s="32"/>
      <c r="E254"/>
      <c r="F254" s="16" t="s">
        <v>5861</v>
      </c>
      <c r="G254" s="16"/>
      <c r="K254" s="16"/>
      <c r="L254" s="16"/>
      <c r="M254" s="16"/>
      <c r="N254" s="16"/>
      <c r="O254" s="16" t="s">
        <v>5840</v>
      </c>
      <c r="P254" s="16"/>
      <c r="Q254" s="16"/>
      <c r="R254" s="16"/>
      <c r="S254" s="16"/>
      <c r="T254" s="16"/>
      <c r="U254" s="16"/>
      <c r="V254" s="16"/>
      <c r="AK254" s="16"/>
      <c r="AX254" s="30"/>
      <c r="BB254" s="26"/>
      <c r="BG254" s="16"/>
      <c r="BH254" s="16"/>
      <c r="BO254" s="16" t="s">
        <v>4961</v>
      </c>
      <c r="BP254" s="16" t="s">
        <v>4962</v>
      </c>
      <c r="BQ254" s="16" t="s">
        <v>4963</v>
      </c>
      <c r="BR254" s="16"/>
      <c r="CA254" s="16"/>
      <c r="CE254" s="16" t="s">
        <v>119</v>
      </c>
      <c r="CF254" s="16" t="s">
        <v>3190</v>
      </c>
      <c r="CG254" s="16" t="s">
        <v>4961</v>
      </c>
      <c r="CH254" s="16" t="s">
        <v>4962</v>
      </c>
      <c r="CI254" s="16" t="s">
        <v>4964</v>
      </c>
      <c r="CJ254" s="16" t="s">
        <v>4965</v>
      </c>
      <c r="CK254" s="16" t="s">
        <v>4960</v>
      </c>
      <c r="CL254" s="16" t="s">
        <v>3585</v>
      </c>
      <c r="CM254" s="16" t="s">
        <v>4966</v>
      </c>
      <c r="CN254" s="16" t="s">
        <v>3194</v>
      </c>
      <c r="CR254" s="19"/>
      <c r="CV254" s="16"/>
      <c r="CY254" s="16"/>
      <c r="CZ254" s="16"/>
      <c r="DA254" s="16"/>
      <c r="DC254" s="16"/>
      <c r="DH254" s="16"/>
    </row>
    <row r="255" spans="1:112" x14ac:dyDescent="0.35">
      <c r="A255" s="16" t="s">
        <v>1183</v>
      </c>
      <c r="C255" t="s">
        <v>4967</v>
      </c>
      <c r="D255" s="32"/>
      <c r="E255"/>
      <c r="F255" s="16" t="s">
        <v>5861</v>
      </c>
      <c r="G255" s="16"/>
      <c r="K255" s="16"/>
      <c r="L255" s="16"/>
      <c r="M255" s="16"/>
      <c r="N255" s="16"/>
      <c r="O255" s="16" t="s">
        <v>5840</v>
      </c>
      <c r="P255" s="16"/>
      <c r="Q255" s="16"/>
      <c r="R255" s="16"/>
      <c r="S255" s="16"/>
      <c r="T255" s="16"/>
      <c r="U255" s="16"/>
      <c r="V255" s="16"/>
      <c r="AK255" s="16"/>
      <c r="AX255" s="30"/>
      <c r="BB255" s="26"/>
      <c r="BG255" s="16"/>
      <c r="BH255" s="16"/>
      <c r="BO255" s="16" t="s">
        <v>4968</v>
      </c>
      <c r="BP255" s="16" t="s">
        <v>4969</v>
      </c>
      <c r="BQ255" s="16" t="s">
        <v>4970</v>
      </c>
      <c r="BR255" s="16"/>
      <c r="CA255" s="16"/>
      <c r="CE255" s="16" t="s">
        <v>119</v>
      </c>
      <c r="CF255" s="16" t="s">
        <v>3190</v>
      </c>
      <c r="CG255" s="16" t="s">
        <v>4968</v>
      </c>
      <c r="CH255" s="16" t="s">
        <v>4969</v>
      </c>
      <c r="CI255" s="16" t="s">
        <v>4971</v>
      </c>
      <c r="CJ255" s="16" t="s">
        <v>4972</v>
      </c>
      <c r="CK255" s="16" t="s">
        <v>4967</v>
      </c>
      <c r="CL255" s="16" t="s">
        <v>3201</v>
      </c>
      <c r="CM255" s="16" t="s">
        <v>4973</v>
      </c>
      <c r="CN255" s="16" t="s">
        <v>4974</v>
      </c>
      <c r="CR255" s="19"/>
      <c r="CV255" s="16"/>
      <c r="CY255" s="16"/>
      <c r="CZ255" s="16"/>
      <c r="DA255" s="16"/>
      <c r="DC255" s="16"/>
      <c r="DH255" s="16"/>
    </row>
    <row r="256" spans="1:112" x14ac:dyDescent="0.35">
      <c r="A256" s="16" t="s">
        <v>1183</v>
      </c>
      <c r="C256" t="s">
        <v>4975</v>
      </c>
      <c r="D256" s="32"/>
      <c r="E256"/>
      <c r="F256" s="16" t="s">
        <v>5861</v>
      </c>
      <c r="G256" s="16"/>
      <c r="K256" s="16"/>
      <c r="L256" s="16"/>
      <c r="M256" s="16"/>
      <c r="N256" s="16"/>
      <c r="O256" s="16" t="s">
        <v>5840</v>
      </c>
      <c r="P256" s="16"/>
      <c r="Q256" s="16"/>
      <c r="R256" s="16"/>
      <c r="S256" s="16"/>
      <c r="T256" s="16"/>
      <c r="U256" s="16"/>
      <c r="V256" s="16"/>
      <c r="AK256" s="16"/>
      <c r="AX256" s="30"/>
      <c r="BB256" s="26"/>
      <c r="BG256" s="16"/>
      <c r="BH256" s="16"/>
      <c r="BO256" s="16" t="s">
        <v>4976</v>
      </c>
      <c r="BP256" s="16" t="s">
        <v>4977</v>
      </c>
      <c r="BQ256" s="16" t="s">
        <v>4978</v>
      </c>
      <c r="BR256" s="16"/>
      <c r="CA256" s="16"/>
      <c r="CE256" s="16" t="s">
        <v>119</v>
      </c>
      <c r="CF256" s="16" t="s">
        <v>3190</v>
      </c>
      <c r="CG256" s="16" t="s">
        <v>4976</v>
      </c>
      <c r="CH256" s="16" t="s">
        <v>4977</v>
      </c>
      <c r="CI256" s="16" t="s">
        <v>4979</v>
      </c>
      <c r="CJ256" s="16" t="s">
        <v>4980</v>
      </c>
      <c r="CK256" s="16" t="s">
        <v>4975</v>
      </c>
      <c r="CL256" s="16" t="s">
        <v>3244</v>
      </c>
      <c r="CM256" s="16" t="s">
        <v>3364</v>
      </c>
      <c r="CN256" s="16" t="s">
        <v>3313</v>
      </c>
      <c r="CR256" s="19"/>
      <c r="CV256" s="16"/>
      <c r="CY256" s="16"/>
      <c r="CZ256" s="16"/>
      <c r="DA256" s="16"/>
      <c r="DC256" s="16"/>
      <c r="DH256" s="16"/>
    </row>
    <row r="257" spans="1:112" x14ac:dyDescent="0.35">
      <c r="A257" s="16" t="s">
        <v>1183</v>
      </c>
      <c r="C257" t="s">
        <v>4982</v>
      </c>
      <c r="D257" s="32"/>
      <c r="E257"/>
      <c r="F257" s="16" t="s">
        <v>5861</v>
      </c>
      <c r="G257" s="16"/>
      <c r="K257" s="16"/>
      <c r="L257" s="16"/>
      <c r="M257" s="16"/>
      <c r="N257" s="16"/>
      <c r="O257" s="16" t="s">
        <v>5840</v>
      </c>
      <c r="P257" s="16"/>
      <c r="Q257" s="16"/>
      <c r="R257" s="16"/>
      <c r="S257" s="16"/>
      <c r="T257" s="16"/>
      <c r="U257" s="16"/>
      <c r="V257" s="16"/>
      <c r="AK257" s="16"/>
      <c r="AX257" s="30"/>
      <c r="BB257" s="26"/>
      <c r="BG257" s="16"/>
      <c r="BH257" s="16"/>
      <c r="BO257" s="16" t="s">
        <v>4983</v>
      </c>
      <c r="BP257" s="16" t="s">
        <v>4984</v>
      </c>
      <c r="BQ257" s="16" t="s">
        <v>4985</v>
      </c>
      <c r="BR257" s="16"/>
      <c r="CA257" s="16"/>
      <c r="CE257" s="16" t="s">
        <v>119</v>
      </c>
      <c r="CF257" s="16" t="s">
        <v>3190</v>
      </c>
      <c r="CG257" s="16" t="s">
        <v>4983</v>
      </c>
      <c r="CH257" s="16" t="s">
        <v>4984</v>
      </c>
      <c r="CI257" s="16" t="s">
        <v>4986</v>
      </c>
      <c r="CJ257" s="16" t="s">
        <v>4987</v>
      </c>
      <c r="CK257" s="16" t="s">
        <v>4982</v>
      </c>
      <c r="CL257" s="16" t="s">
        <v>3192</v>
      </c>
      <c r="CM257" s="16" t="s">
        <v>3193</v>
      </c>
      <c r="CN257" s="16" t="s">
        <v>3237</v>
      </c>
      <c r="CR257" s="19"/>
      <c r="CV257" s="16"/>
      <c r="CY257" s="16"/>
      <c r="CZ257" s="16"/>
      <c r="DA257" s="16"/>
      <c r="DC257" s="16"/>
      <c r="DH257" s="16"/>
    </row>
    <row r="258" spans="1:112" x14ac:dyDescent="0.35">
      <c r="A258" s="16" t="s">
        <v>1183</v>
      </c>
      <c r="C258" t="s">
        <v>4988</v>
      </c>
      <c r="D258" s="32"/>
      <c r="E258"/>
      <c r="F258" s="16" t="s">
        <v>5861</v>
      </c>
      <c r="G258" s="16"/>
      <c r="K258" s="16"/>
      <c r="L258" s="16"/>
      <c r="M258" s="16"/>
      <c r="N258" s="16"/>
      <c r="O258" s="16" t="s">
        <v>5840</v>
      </c>
      <c r="P258" s="16"/>
      <c r="Q258" s="16"/>
      <c r="R258" s="16"/>
      <c r="S258" s="16"/>
      <c r="T258" s="16"/>
      <c r="U258" s="16"/>
      <c r="V258" s="16"/>
      <c r="AK258" s="16"/>
      <c r="AX258" s="30"/>
      <c r="BB258" s="26"/>
      <c r="BG258" s="16"/>
      <c r="BH258" s="16"/>
      <c r="BO258" s="16" t="s">
        <v>4989</v>
      </c>
      <c r="BP258" s="16" t="s">
        <v>4990</v>
      </c>
      <c r="BQ258" s="16" t="s">
        <v>4991</v>
      </c>
      <c r="BR258" s="16"/>
      <c r="CA258" s="16"/>
      <c r="CE258" s="16" t="s">
        <v>119</v>
      </c>
      <c r="CF258" s="16" t="s">
        <v>3190</v>
      </c>
      <c r="CG258" s="16" t="s">
        <v>4989</v>
      </c>
      <c r="CH258" s="16" t="s">
        <v>4990</v>
      </c>
      <c r="CI258" s="16" t="s">
        <v>4992</v>
      </c>
      <c r="CJ258" s="16" t="s">
        <v>4993</v>
      </c>
      <c r="CK258" s="16" t="s">
        <v>4988</v>
      </c>
      <c r="CL258" s="16" t="s">
        <v>3201</v>
      </c>
      <c r="CM258" s="16" t="s">
        <v>3522</v>
      </c>
      <c r="CN258" s="16" t="s">
        <v>3479</v>
      </c>
      <c r="CR258" s="19"/>
      <c r="CV258" s="16"/>
      <c r="CY258" s="16"/>
      <c r="CZ258" s="16"/>
      <c r="DA258" s="16"/>
      <c r="DC258" s="16"/>
      <c r="DH258" s="16"/>
    </row>
    <row r="259" spans="1:112" x14ac:dyDescent="0.35">
      <c r="A259" s="16" t="s">
        <v>1183</v>
      </c>
      <c r="C259" t="s">
        <v>392</v>
      </c>
      <c r="D259" s="32"/>
      <c r="E259"/>
      <c r="F259" s="16" t="s">
        <v>5861</v>
      </c>
      <c r="G259" s="16"/>
      <c r="K259" s="16"/>
      <c r="L259" s="16"/>
      <c r="M259" s="16"/>
      <c r="N259" s="16"/>
      <c r="O259" s="16" t="s">
        <v>5840</v>
      </c>
      <c r="P259" s="16"/>
      <c r="Q259" s="16"/>
      <c r="R259" s="16"/>
      <c r="S259" s="16"/>
      <c r="T259" s="16"/>
      <c r="U259" s="16"/>
      <c r="V259" s="16"/>
      <c r="AK259" s="16"/>
      <c r="AX259" s="30"/>
      <c r="BB259" s="26"/>
      <c r="BG259" s="16"/>
      <c r="BH259" s="16"/>
      <c r="BO259" s="16" t="s">
        <v>379</v>
      </c>
      <c r="BP259" s="16" t="s">
        <v>4994</v>
      </c>
      <c r="BQ259" s="16" t="s">
        <v>4995</v>
      </c>
      <c r="BR259" s="16"/>
      <c r="CA259" s="16"/>
      <c r="CE259" s="16" t="s">
        <v>119</v>
      </c>
      <c r="CF259" s="16" t="s">
        <v>3190</v>
      </c>
      <c r="CG259" s="16" t="s">
        <v>379</v>
      </c>
      <c r="CH259" s="16" t="s">
        <v>4994</v>
      </c>
      <c r="CI259" s="16" t="s">
        <v>4996</v>
      </c>
      <c r="CJ259" s="16" t="s">
        <v>405</v>
      </c>
      <c r="CK259" s="16" t="s">
        <v>392</v>
      </c>
      <c r="CL259" s="16" t="s">
        <v>3244</v>
      </c>
      <c r="CM259" s="16" t="s">
        <v>3193</v>
      </c>
      <c r="CN259" s="16" t="s">
        <v>3194</v>
      </c>
      <c r="CR259" s="19"/>
      <c r="CV259" s="16"/>
      <c r="CY259" s="16"/>
      <c r="CZ259" s="16"/>
      <c r="DA259" s="16"/>
      <c r="DC259" s="16"/>
      <c r="DH259" s="16"/>
    </row>
    <row r="260" spans="1:112" x14ac:dyDescent="0.35">
      <c r="A260" s="16" t="s">
        <v>1183</v>
      </c>
      <c r="C260" t="s">
        <v>4997</v>
      </c>
      <c r="D260" s="32"/>
      <c r="E260"/>
      <c r="F260" s="16" t="s">
        <v>5861</v>
      </c>
      <c r="G260" s="16"/>
      <c r="K260" s="16"/>
      <c r="L260" s="16"/>
      <c r="M260" s="16"/>
      <c r="N260" s="16"/>
      <c r="O260" s="16" t="s">
        <v>5840</v>
      </c>
      <c r="P260" s="16"/>
      <c r="Q260" s="16"/>
      <c r="R260" s="16"/>
      <c r="S260" s="16"/>
      <c r="T260" s="16"/>
      <c r="U260" s="16"/>
      <c r="V260" s="16"/>
      <c r="AK260" s="16"/>
      <c r="AX260" s="30"/>
      <c r="BB260" s="26"/>
      <c r="BG260" s="16"/>
      <c r="BH260" s="16"/>
      <c r="BO260" s="16" t="s">
        <v>4998</v>
      </c>
      <c r="BP260" s="16" t="s">
        <v>4999</v>
      </c>
      <c r="BQ260" s="16" t="s">
        <v>5000</v>
      </c>
      <c r="BR260" s="16"/>
      <c r="CA260" s="16"/>
      <c r="CE260" s="16" t="s">
        <v>119</v>
      </c>
      <c r="CF260" s="16" t="s">
        <v>3190</v>
      </c>
      <c r="CG260" s="16" t="s">
        <v>4998</v>
      </c>
      <c r="CH260" s="16" t="s">
        <v>4999</v>
      </c>
      <c r="CI260" s="16" t="s">
        <v>5001</v>
      </c>
      <c r="CJ260" s="16" t="s">
        <v>5002</v>
      </c>
      <c r="CK260" s="16" t="s">
        <v>4997</v>
      </c>
      <c r="CL260" s="16" t="s">
        <v>3201</v>
      </c>
      <c r="CM260" s="16" t="s">
        <v>5003</v>
      </c>
      <c r="CN260" s="16" t="s">
        <v>5004</v>
      </c>
      <c r="CR260" s="19"/>
      <c r="CV260" s="16"/>
      <c r="CY260" s="16"/>
      <c r="CZ260" s="16"/>
      <c r="DA260" s="16"/>
      <c r="DC260" s="16"/>
      <c r="DH260" s="16"/>
    </row>
    <row r="261" spans="1:112" x14ac:dyDescent="0.35">
      <c r="A261" s="16" t="s">
        <v>1183</v>
      </c>
      <c r="C261" t="s">
        <v>5007</v>
      </c>
      <c r="D261" s="32"/>
      <c r="E261"/>
      <c r="F261" s="16" t="s">
        <v>5861</v>
      </c>
      <c r="G261" s="16"/>
      <c r="K261" s="16"/>
      <c r="L261" s="16"/>
      <c r="M261" s="16"/>
      <c r="N261" s="16"/>
      <c r="O261" s="16" t="s">
        <v>5840</v>
      </c>
      <c r="P261" s="16"/>
      <c r="Q261" s="16"/>
      <c r="R261" s="16"/>
      <c r="S261" s="16"/>
      <c r="T261" s="16"/>
      <c r="U261" s="16"/>
      <c r="V261" s="16"/>
      <c r="AA261" s="16" t="s">
        <v>5006</v>
      </c>
      <c r="AK261" s="16"/>
      <c r="AT261" s="16">
        <f>LEN(AS261)-LEN(SUBSTITUTE(AS261,",",""))+1</f>
        <v>1</v>
      </c>
      <c r="AV261" s="16">
        <f>LEN(AU261)-LEN(SUBSTITUTE(AU261,",",""))+1</f>
        <v>1</v>
      </c>
      <c r="AW261" s="16">
        <f>Table13[[#This Row], [no. of native regions]]+Table13[[#This Row], [no. of introduced regions]]</f>
        <v>2</v>
      </c>
      <c r="AX261" s="30">
        <f>Table13[[#This Row], [no. of introduced regions]]/Table13[[#This Row], [no. of native regions]]</f>
        <v>1</v>
      </c>
      <c r="BB261" s="26"/>
      <c r="BG261" s="16"/>
      <c r="BH261" s="16"/>
      <c r="BO261" s="16" t="s">
        <v>5008</v>
      </c>
      <c r="BP261" s="16" t="s">
        <v>5009</v>
      </c>
      <c r="BQ261" s="16" t="s">
        <v>5010</v>
      </c>
      <c r="BR261" s="16"/>
      <c r="CA261" s="16"/>
      <c r="CE261" s="16" t="s">
        <v>119</v>
      </c>
      <c r="CF261" s="16" t="s">
        <v>3190</v>
      </c>
      <c r="CG261" s="16" t="s">
        <v>5008</v>
      </c>
      <c r="CH261" s="16" t="s">
        <v>5009</v>
      </c>
      <c r="CI261" s="16" t="s">
        <v>5011</v>
      </c>
      <c r="CJ261" s="16" t="s">
        <v>5012</v>
      </c>
      <c r="CL261" s="16" t="s">
        <v>4117</v>
      </c>
      <c r="CM261" s="16" t="s">
        <v>5013</v>
      </c>
      <c r="CN261" s="16" t="s">
        <v>3246</v>
      </c>
      <c r="CR261" s="19"/>
      <c r="CV261" s="16"/>
      <c r="CY261" s="16"/>
      <c r="CZ261" s="16"/>
      <c r="DA261" s="16"/>
      <c r="DC261" s="16"/>
      <c r="DH261" s="16"/>
    </row>
    <row r="262" spans="1:112" x14ac:dyDescent="0.35">
      <c r="A262" s="16" t="s">
        <v>1183</v>
      </c>
      <c r="C262" t="s">
        <v>5014</v>
      </c>
      <c r="D262" s="32"/>
      <c r="E262"/>
      <c r="F262" s="16" t="s">
        <v>5861</v>
      </c>
      <c r="G262" s="16"/>
      <c r="K262" s="16"/>
      <c r="L262" s="16"/>
      <c r="M262" s="16"/>
      <c r="N262" s="16"/>
      <c r="O262" s="16" t="s">
        <v>5840</v>
      </c>
      <c r="P262" s="16"/>
      <c r="Q262" s="16"/>
      <c r="R262" s="16"/>
      <c r="S262" s="16"/>
      <c r="T262" s="16"/>
      <c r="U262" s="16"/>
      <c r="V262" s="16"/>
      <c r="AK262" s="16"/>
      <c r="AX262" s="30"/>
      <c r="BB262" s="26"/>
      <c r="BG262" s="16"/>
      <c r="BH262" s="16"/>
      <c r="BO262" s="16" t="s">
        <v>5015</v>
      </c>
      <c r="BP262" s="16" t="s">
        <v>5016</v>
      </c>
      <c r="BQ262" s="16" t="s">
        <v>5017</v>
      </c>
      <c r="BR262" s="16"/>
      <c r="CA262" s="16"/>
      <c r="CE262" s="16" t="s">
        <v>119</v>
      </c>
      <c r="CF262" s="16" t="s">
        <v>3190</v>
      </c>
      <c r="CG262" s="16" t="s">
        <v>5015</v>
      </c>
      <c r="CH262" s="16" t="s">
        <v>5016</v>
      </c>
      <c r="CI262" s="16" t="s">
        <v>5018</v>
      </c>
      <c r="CJ262" s="16" t="s">
        <v>5019</v>
      </c>
      <c r="CK262" s="16" t="s">
        <v>5014</v>
      </c>
      <c r="CL262" s="16" t="s">
        <v>3739</v>
      </c>
      <c r="CM262" s="16" t="s">
        <v>5020</v>
      </c>
      <c r="CN262" s="16" t="s">
        <v>3313</v>
      </c>
      <c r="CR262" s="19"/>
      <c r="CV262" s="16"/>
      <c r="CY262" s="16"/>
      <c r="CZ262" s="16"/>
      <c r="DA262" s="16"/>
      <c r="DC262" s="16"/>
      <c r="DH262" s="16"/>
    </row>
    <row r="263" spans="1:112" x14ac:dyDescent="0.35">
      <c r="A263" s="16" t="s">
        <v>1183</v>
      </c>
      <c r="C263" t="s">
        <v>5021</v>
      </c>
      <c r="D263" s="32"/>
      <c r="E263"/>
      <c r="F263" s="16" t="s">
        <v>5861</v>
      </c>
      <c r="G263" s="16"/>
      <c r="K263" s="16"/>
      <c r="L263" s="16"/>
      <c r="M263" s="16"/>
      <c r="N263" s="16"/>
      <c r="O263" s="16" t="s">
        <v>5840</v>
      </c>
      <c r="P263" s="16"/>
      <c r="Q263" s="16"/>
      <c r="R263" s="16"/>
      <c r="S263" s="16"/>
      <c r="T263" s="16"/>
      <c r="U263" s="16"/>
      <c r="V263" s="16"/>
      <c r="AK263" s="16"/>
      <c r="AX263" s="30"/>
      <c r="BB263" s="26"/>
      <c r="BG263" s="16"/>
      <c r="BH263" s="16"/>
      <c r="BO263" s="16" t="s">
        <v>5022</v>
      </c>
      <c r="BP263" s="16" t="s">
        <v>5023</v>
      </c>
      <c r="BQ263" s="16" t="s">
        <v>5024</v>
      </c>
      <c r="BR263" s="16"/>
      <c r="CA263" s="16"/>
      <c r="CE263" s="16" t="s">
        <v>119</v>
      </c>
      <c r="CF263" s="16" t="s">
        <v>3190</v>
      </c>
      <c r="CG263" s="16" t="s">
        <v>5022</v>
      </c>
      <c r="CH263" s="16" t="s">
        <v>5023</v>
      </c>
      <c r="CI263" s="16" t="s">
        <v>5025</v>
      </c>
      <c r="CJ263" s="16" t="s">
        <v>5026</v>
      </c>
      <c r="CK263" s="16" t="s">
        <v>5021</v>
      </c>
      <c r="CL263" s="16" t="s">
        <v>3327</v>
      </c>
      <c r="CM263" s="16" t="s">
        <v>5020</v>
      </c>
      <c r="CN263" s="16" t="s">
        <v>3468</v>
      </c>
      <c r="CR263" s="19"/>
      <c r="CV263" s="16"/>
      <c r="CY263" s="16"/>
      <c r="CZ263" s="16"/>
      <c r="DA263" s="16"/>
      <c r="DC263" s="16"/>
      <c r="DH263" s="16"/>
    </row>
    <row r="264" spans="1:112" x14ac:dyDescent="0.35">
      <c r="A264" s="16" t="s">
        <v>1183</v>
      </c>
      <c r="C264" t="s">
        <v>5027</v>
      </c>
      <c r="D264" s="32"/>
      <c r="E264"/>
      <c r="F264" s="16" t="s">
        <v>5861</v>
      </c>
      <c r="G264" s="16"/>
      <c r="K264" s="16"/>
      <c r="L264" s="16"/>
      <c r="M264" s="16"/>
      <c r="N264" s="16"/>
      <c r="O264" s="16" t="s">
        <v>5840</v>
      </c>
      <c r="P264" s="16"/>
      <c r="Q264" s="16"/>
      <c r="R264" s="16"/>
      <c r="S264" s="16"/>
      <c r="T264" s="16"/>
      <c r="U264" s="16"/>
      <c r="V264" s="16"/>
      <c r="AK264" s="16"/>
      <c r="AX264" s="30"/>
      <c r="BB264" s="26"/>
      <c r="BG264" s="16"/>
      <c r="BH264" s="16"/>
      <c r="BO264" s="16" t="s">
        <v>5028</v>
      </c>
      <c r="BP264" s="16" t="s">
        <v>5029</v>
      </c>
      <c r="BQ264" s="16" t="s">
        <v>5030</v>
      </c>
      <c r="BR264" s="16"/>
      <c r="CA264" s="16"/>
      <c r="CE264" s="16" t="s">
        <v>119</v>
      </c>
      <c r="CF264" s="16" t="s">
        <v>3190</v>
      </c>
      <c r="CG264" s="16" t="s">
        <v>5028</v>
      </c>
      <c r="CH264" s="16" t="s">
        <v>5029</v>
      </c>
      <c r="CI264" s="16" t="s">
        <v>5031</v>
      </c>
      <c r="CJ264" s="16" t="s">
        <v>5032</v>
      </c>
      <c r="CK264" s="16" t="s">
        <v>5027</v>
      </c>
      <c r="CL264" s="16" t="s">
        <v>3201</v>
      </c>
      <c r="CM264" s="16" t="s">
        <v>5033</v>
      </c>
      <c r="CN264" s="16" t="s">
        <v>3479</v>
      </c>
      <c r="CR264" s="19"/>
      <c r="CV264" s="16"/>
      <c r="CY264" s="16"/>
      <c r="CZ264" s="16"/>
      <c r="DA264" s="16"/>
      <c r="DC264" s="16"/>
      <c r="DH264" s="16"/>
    </row>
    <row r="265" spans="1:112" x14ac:dyDescent="0.35">
      <c r="A265" s="16" t="s">
        <v>1183</v>
      </c>
      <c r="C265" t="s">
        <v>5034</v>
      </c>
      <c r="D265" s="32"/>
      <c r="E265"/>
      <c r="F265" s="16" t="s">
        <v>5861</v>
      </c>
      <c r="G265" s="16"/>
      <c r="K265" s="16"/>
      <c r="L265" s="16"/>
      <c r="M265" s="16"/>
      <c r="N265" s="16"/>
      <c r="O265" s="16" t="s">
        <v>5840</v>
      </c>
      <c r="P265" s="16"/>
      <c r="Q265" s="16"/>
      <c r="R265" s="16"/>
      <c r="S265" s="16"/>
      <c r="T265" s="16"/>
      <c r="U265" s="16"/>
      <c r="V265" s="16"/>
      <c r="AK265" s="16"/>
      <c r="AX265" s="30"/>
      <c r="BB265" s="26"/>
      <c r="BG265" s="16"/>
      <c r="BH265" s="16"/>
      <c r="BO265" s="16" t="s">
        <v>5035</v>
      </c>
      <c r="BP265" s="16" t="s">
        <v>5036</v>
      </c>
      <c r="BQ265" s="16" t="s">
        <v>5037</v>
      </c>
      <c r="BR265" s="16"/>
      <c r="CA265" s="16"/>
      <c r="CE265" s="16" t="s">
        <v>119</v>
      </c>
      <c r="CF265" s="16" t="s">
        <v>3190</v>
      </c>
      <c r="CG265" s="16" t="s">
        <v>5035</v>
      </c>
      <c r="CH265" s="16" t="s">
        <v>5036</v>
      </c>
      <c r="CI265" s="16" t="s">
        <v>5038</v>
      </c>
      <c r="CJ265" s="16" t="s">
        <v>5039</v>
      </c>
      <c r="CK265" s="16" t="s">
        <v>5034</v>
      </c>
      <c r="CL265" s="16" t="s">
        <v>3546</v>
      </c>
      <c r="CM265" s="16" t="s">
        <v>5040</v>
      </c>
      <c r="CN265" s="16" t="s">
        <v>3194</v>
      </c>
      <c r="CR265" s="19"/>
      <c r="CV265" s="16"/>
      <c r="CY265" s="16"/>
      <c r="CZ265" s="16"/>
      <c r="DA265" s="16"/>
      <c r="DC265" s="16"/>
      <c r="DH265" s="16"/>
    </row>
    <row r="266" spans="1:112" x14ac:dyDescent="0.35">
      <c r="A266" s="16" t="s">
        <v>1183</v>
      </c>
      <c r="C266" t="s">
        <v>5041</v>
      </c>
      <c r="D266" s="32"/>
      <c r="E266"/>
      <c r="F266" s="16" t="s">
        <v>5861</v>
      </c>
      <c r="G266" s="16"/>
      <c r="K266" s="16"/>
      <c r="L266" s="16"/>
      <c r="M266" s="16"/>
      <c r="N266" s="16"/>
      <c r="O266" s="16" t="s">
        <v>5840</v>
      </c>
      <c r="P266" s="16"/>
      <c r="Q266" s="16"/>
      <c r="R266" s="16"/>
      <c r="S266" s="16"/>
      <c r="T266" s="16"/>
      <c r="U266" s="16"/>
      <c r="V266" s="16"/>
      <c r="AK266" s="16"/>
      <c r="AX266" s="30"/>
      <c r="BB266" s="26"/>
      <c r="BG266" s="16"/>
      <c r="BH266" s="16"/>
      <c r="BO266" s="16" t="s">
        <v>5042</v>
      </c>
      <c r="BP266" s="16" t="s">
        <v>5043</v>
      </c>
      <c r="BQ266" s="16" t="s">
        <v>5044</v>
      </c>
      <c r="BR266" s="16"/>
      <c r="CA266" s="16"/>
      <c r="CE266" s="16" t="s">
        <v>119</v>
      </c>
      <c r="CF266" s="16" t="s">
        <v>3190</v>
      </c>
      <c r="CG266" s="16" t="s">
        <v>5042</v>
      </c>
      <c r="CH266" s="16" t="s">
        <v>5043</v>
      </c>
      <c r="CI266" s="16" t="s">
        <v>5045</v>
      </c>
      <c r="CJ266" s="16" t="s">
        <v>5046</v>
      </c>
      <c r="CK266" s="16" t="s">
        <v>5041</v>
      </c>
      <c r="CL266" s="16" t="s">
        <v>3201</v>
      </c>
      <c r="CM266" s="16" t="s">
        <v>5047</v>
      </c>
      <c r="CN266" s="16" t="s">
        <v>3479</v>
      </c>
      <c r="CR266" s="19"/>
      <c r="CV266" s="16"/>
      <c r="CY266" s="16"/>
      <c r="CZ266" s="16"/>
      <c r="DA266" s="16"/>
      <c r="DC266" s="16"/>
      <c r="DH266" s="16"/>
    </row>
    <row r="267" spans="1:112" x14ac:dyDescent="0.35">
      <c r="A267" s="16" t="s">
        <v>1183</v>
      </c>
      <c r="C267" t="s">
        <v>5048</v>
      </c>
      <c r="D267" s="32"/>
      <c r="E267"/>
      <c r="F267" s="16" t="s">
        <v>5861</v>
      </c>
      <c r="G267" s="16"/>
      <c r="K267" s="16"/>
      <c r="L267" s="16"/>
      <c r="M267" s="16"/>
      <c r="N267" s="16"/>
      <c r="O267" s="16" t="s">
        <v>5840</v>
      </c>
      <c r="P267" s="16"/>
      <c r="Q267" s="16"/>
      <c r="R267" s="16"/>
      <c r="S267" s="16"/>
      <c r="T267" s="16"/>
      <c r="U267" s="16"/>
      <c r="V267" s="16"/>
      <c r="AK267" s="16"/>
      <c r="AX267" s="30"/>
      <c r="BB267" s="26"/>
      <c r="BG267" s="16"/>
      <c r="BH267" s="16"/>
      <c r="BO267" s="16" t="s">
        <v>5049</v>
      </c>
      <c r="BP267" s="16" t="s">
        <v>5050</v>
      </c>
      <c r="BQ267" s="16" t="s">
        <v>5051</v>
      </c>
      <c r="BR267" s="16"/>
      <c r="CA267" s="16"/>
      <c r="CE267" s="16" t="s">
        <v>119</v>
      </c>
      <c r="CF267" s="16" t="s">
        <v>3190</v>
      </c>
      <c r="CG267" s="16" t="s">
        <v>5049</v>
      </c>
      <c r="CH267" s="16" t="s">
        <v>5050</v>
      </c>
      <c r="CI267" s="16" t="s">
        <v>5052</v>
      </c>
      <c r="CJ267" s="16" t="s">
        <v>5053</v>
      </c>
      <c r="CK267" s="16" t="s">
        <v>5048</v>
      </c>
      <c r="CL267" s="16" t="s">
        <v>3753</v>
      </c>
      <c r="CM267" s="16" t="s">
        <v>3455</v>
      </c>
      <c r="CN267" s="16" t="s">
        <v>3628</v>
      </c>
      <c r="CR267" s="19"/>
      <c r="CV267" s="16"/>
      <c r="CY267" s="16"/>
      <c r="CZ267" s="16"/>
      <c r="DA267" s="16"/>
      <c r="DC267" s="16"/>
      <c r="DH267" s="16"/>
    </row>
    <row r="268" spans="1:112" x14ac:dyDescent="0.35">
      <c r="A268" s="16" t="s">
        <v>1183</v>
      </c>
      <c r="C268" t="s">
        <v>5054</v>
      </c>
      <c r="D268" s="32"/>
      <c r="E268"/>
      <c r="F268" s="16" t="s">
        <v>5861</v>
      </c>
      <c r="G268" s="16"/>
      <c r="K268" s="16"/>
      <c r="L268" s="16"/>
      <c r="M268" s="16"/>
      <c r="N268" s="16"/>
      <c r="O268" s="16" t="s">
        <v>5840</v>
      </c>
      <c r="P268" s="16"/>
      <c r="Q268" s="16"/>
      <c r="R268" s="16"/>
      <c r="S268" s="16"/>
      <c r="T268" s="16"/>
      <c r="U268" s="16"/>
      <c r="V268" s="16"/>
      <c r="AK268" s="16"/>
      <c r="AX268" s="30"/>
      <c r="BB268" s="26"/>
      <c r="BG268" s="16"/>
      <c r="BH268" s="16"/>
      <c r="BO268" s="16" t="s">
        <v>5055</v>
      </c>
      <c r="BP268" s="16" t="s">
        <v>5056</v>
      </c>
      <c r="BQ268" s="16" t="s">
        <v>5057</v>
      </c>
      <c r="BR268" s="16"/>
      <c r="CA268" s="16"/>
      <c r="CE268" s="16" t="s">
        <v>119</v>
      </c>
      <c r="CF268" s="16" t="s">
        <v>3190</v>
      </c>
      <c r="CG268" s="16" t="s">
        <v>5055</v>
      </c>
      <c r="CH268" s="16" t="s">
        <v>5056</v>
      </c>
      <c r="CI268" s="16" t="s">
        <v>5058</v>
      </c>
      <c r="CJ268" s="16" t="s">
        <v>5059</v>
      </c>
      <c r="CK268" s="16" t="s">
        <v>5054</v>
      </c>
      <c r="CL268" s="16" t="s">
        <v>3192</v>
      </c>
      <c r="CM268" s="16" t="s">
        <v>5060</v>
      </c>
      <c r="CN268" s="16" t="s">
        <v>5061</v>
      </c>
      <c r="CR268" s="19"/>
      <c r="CV268" s="16"/>
      <c r="CY268" s="16"/>
      <c r="CZ268" s="16"/>
      <c r="DA268" s="16"/>
      <c r="DC268" s="16"/>
      <c r="DH268" s="16"/>
    </row>
    <row r="269" spans="1:112" x14ac:dyDescent="0.35">
      <c r="A269" s="16" t="s">
        <v>1183</v>
      </c>
      <c r="C269" t="s">
        <v>5062</v>
      </c>
      <c r="D269" s="32"/>
      <c r="E269"/>
      <c r="F269" s="16" t="s">
        <v>5861</v>
      </c>
      <c r="G269" s="16"/>
      <c r="K269" s="16"/>
      <c r="L269" s="16"/>
      <c r="M269" s="16"/>
      <c r="N269" s="16"/>
      <c r="O269" s="16" t="s">
        <v>5840</v>
      </c>
      <c r="P269" s="16"/>
      <c r="Q269" s="16"/>
      <c r="R269" s="16"/>
      <c r="S269" s="16"/>
      <c r="T269" s="16"/>
      <c r="U269" s="16"/>
      <c r="V269" s="16"/>
      <c r="AK269" s="16"/>
      <c r="AX269" s="30"/>
      <c r="BB269" s="26"/>
      <c r="BG269" s="16"/>
      <c r="BH269" s="16"/>
      <c r="BO269" s="16" t="s">
        <v>5063</v>
      </c>
      <c r="BP269" s="16" t="s">
        <v>5064</v>
      </c>
      <c r="BQ269" s="16" t="s">
        <v>5065</v>
      </c>
      <c r="BR269" s="16"/>
      <c r="CA269" s="16"/>
      <c r="CE269" s="16" t="s">
        <v>119</v>
      </c>
      <c r="CF269" s="16" t="s">
        <v>3190</v>
      </c>
      <c r="CG269" s="16" t="s">
        <v>5063</v>
      </c>
      <c r="CH269" s="16" t="s">
        <v>5064</v>
      </c>
      <c r="CI269" s="16" t="s">
        <v>6137</v>
      </c>
      <c r="CJ269" s="16" t="s">
        <v>5066</v>
      </c>
      <c r="CK269" s="16" t="s">
        <v>5062</v>
      </c>
      <c r="CL269" s="16" t="s">
        <v>3607</v>
      </c>
      <c r="CM269" s="16" t="s">
        <v>3211</v>
      </c>
      <c r="CN269" s="16" t="s">
        <v>3518</v>
      </c>
      <c r="CR269" s="19"/>
      <c r="CV269" s="16"/>
      <c r="CY269" s="16"/>
      <c r="CZ269" s="16"/>
      <c r="DA269" s="16"/>
      <c r="DC269" s="16"/>
      <c r="DH269" s="16"/>
    </row>
    <row r="270" spans="1:112" x14ac:dyDescent="0.35">
      <c r="A270" s="16" t="s">
        <v>1183</v>
      </c>
      <c r="C270" t="s">
        <v>5067</v>
      </c>
      <c r="D270" s="32"/>
      <c r="E270"/>
      <c r="F270" s="16" t="s">
        <v>5861</v>
      </c>
      <c r="G270" s="16"/>
      <c r="K270" s="16"/>
      <c r="L270" s="16"/>
      <c r="M270" s="16"/>
      <c r="N270" s="16"/>
      <c r="O270" s="16" t="s">
        <v>5840</v>
      </c>
      <c r="P270" s="16"/>
      <c r="Q270" s="16"/>
      <c r="R270" s="16"/>
      <c r="S270" s="16"/>
      <c r="T270" s="16"/>
      <c r="U270" s="16"/>
      <c r="V270" s="16"/>
      <c r="AK270" s="16"/>
      <c r="AX270" s="30"/>
      <c r="BB270" s="26"/>
      <c r="BG270" s="16"/>
      <c r="BH270" s="16"/>
      <c r="BO270" s="16" t="s">
        <v>5068</v>
      </c>
      <c r="BP270" s="16" t="s">
        <v>5069</v>
      </c>
      <c r="BQ270" s="16" t="s">
        <v>5070</v>
      </c>
      <c r="BR270" s="16"/>
      <c r="CA270" s="16"/>
      <c r="CE270" s="16" t="s">
        <v>119</v>
      </c>
      <c r="CF270" s="16" t="s">
        <v>3190</v>
      </c>
      <c r="CG270" s="16" t="s">
        <v>5068</v>
      </c>
      <c r="CH270" s="16" t="s">
        <v>5069</v>
      </c>
      <c r="CI270" s="16" t="s">
        <v>5071</v>
      </c>
      <c r="CJ270" s="16" t="s">
        <v>5072</v>
      </c>
      <c r="CK270" s="16" t="s">
        <v>5067</v>
      </c>
      <c r="CL270" s="16" t="s">
        <v>3486</v>
      </c>
      <c r="CM270" s="16" t="s">
        <v>3342</v>
      </c>
      <c r="CN270" s="16" t="s">
        <v>3194</v>
      </c>
      <c r="CR270" s="19"/>
      <c r="CV270" s="16"/>
      <c r="CY270" s="16"/>
      <c r="CZ270" s="16"/>
      <c r="DA270" s="16"/>
      <c r="DC270" s="16"/>
      <c r="DH270" s="16"/>
    </row>
    <row r="271" spans="1:112" x14ac:dyDescent="0.35">
      <c r="A271" s="16" t="s">
        <v>1183</v>
      </c>
      <c r="C271" t="s">
        <v>5073</v>
      </c>
      <c r="D271" s="32"/>
      <c r="E271"/>
      <c r="F271" s="16" t="s">
        <v>5861</v>
      </c>
      <c r="G271" s="16"/>
      <c r="K271" s="16"/>
      <c r="L271" s="16"/>
      <c r="M271" s="16"/>
      <c r="N271" s="16"/>
      <c r="O271" s="16" t="s">
        <v>5840</v>
      </c>
      <c r="P271" s="16"/>
      <c r="Q271" s="16"/>
      <c r="R271" s="16"/>
      <c r="S271" s="16"/>
      <c r="T271" s="16"/>
      <c r="U271" s="16"/>
      <c r="V271" s="16"/>
      <c r="AK271" s="16"/>
      <c r="AX271" s="30"/>
      <c r="BB271" s="26"/>
      <c r="BG271" s="16"/>
      <c r="BH271" s="16"/>
      <c r="BO271" s="16" t="s">
        <v>5074</v>
      </c>
      <c r="BP271" s="16" t="s">
        <v>5075</v>
      </c>
      <c r="BQ271" s="16" t="s">
        <v>5076</v>
      </c>
      <c r="BR271" s="16"/>
      <c r="CA271" s="16"/>
      <c r="CE271" s="16" t="s">
        <v>119</v>
      </c>
      <c r="CF271" s="16" t="s">
        <v>3190</v>
      </c>
      <c r="CG271" s="16" t="s">
        <v>5074</v>
      </c>
      <c r="CH271" s="16" t="s">
        <v>5075</v>
      </c>
      <c r="CI271" s="16" t="s">
        <v>5077</v>
      </c>
      <c r="CJ271" s="16" t="s">
        <v>5078</v>
      </c>
      <c r="CK271" s="16" t="s">
        <v>5073</v>
      </c>
      <c r="CL271" s="16" t="s">
        <v>3311</v>
      </c>
      <c r="CM271" s="16" t="s">
        <v>5079</v>
      </c>
      <c r="CN271" s="16" t="s">
        <v>3628</v>
      </c>
      <c r="CR271" s="19"/>
      <c r="CV271" s="16"/>
      <c r="CY271" s="16"/>
      <c r="CZ271" s="16"/>
      <c r="DA271" s="16"/>
      <c r="DC271" s="16"/>
      <c r="DH271" s="16"/>
    </row>
    <row r="272" spans="1:112" x14ac:dyDescent="0.35">
      <c r="A272" s="16" t="s">
        <v>1183</v>
      </c>
      <c r="C272" t="s">
        <v>5080</v>
      </c>
      <c r="D272" s="32"/>
      <c r="E272"/>
      <c r="F272" s="16" t="s">
        <v>5861</v>
      </c>
      <c r="G272" s="16"/>
      <c r="K272" s="16"/>
      <c r="L272" s="16"/>
      <c r="M272" s="16"/>
      <c r="N272" s="16"/>
      <c r="O272" s="16" t="s">
        <v>5840</v>
      </c>
      <c r="P272" s="16"/>
      <c r="Q272" s="16"/>
      <c r="R272" s="16"/>
      <c r="S272" s="16"/>
      <c r="T272" s="16"/>
      <c r="U272" s="16"/>
      <c r="V272" s="16"/>
      <c r="AK272" s="16"/>
      <c r="AX272" s="30"/>
      <c r="BB272" s="26"/>
      <c r="BG272" s="16"/>
      <c r="BH272" s="16"/>
      <c r="BO272" s="16" t="s">
        <v>5081</v>
      </c>
      <c r="BP272" s="16" t="s">
        <v>5082</v>
      </c>
      <c r="BQ272" s="16" t="s">
        <v>5083</v>
      </c>
      <c r="BR272" s="16"/>
      <c r="CA272" s="16"/>
      <c r="CE272" s="16" t="s">
        <v>119</v>
      </c>
      <c r="CF272" s="16" t="s">
        <v>3190</v>
      </c>
      <c r="CG272" s="16" t="s">
        <v>5081</v>
      </c>
      <c r="CH272" s="16" t="s">
        <v>5082</v>
      </c>
      <c r="CI272" s="16" t="s">
        <v>5084</v>
      </c>
      <c r="CJ272" s="16" t="s">
        <v>5085</v>
      </c>
      <c r="CK272" s="16" t="s">
        <v>5080</v>
      </c>
      <c r="CL272" s="16" t="s">
        <v>3244</v>
      </c>
      <c r="CM272" s="16" t="s">
        <v>3211</v>
      </c>
      <c r="CN272" s="16" t="s">
        <v>5086</v>
      </c>
      <c r="CR272" s="19"/>
      <c r="CV272" s="16"/>
      <c r="CY272" s="16"/>
      <c r="CZ272" s="16"/>
      <c r="DA272" s="16"/>
      <c r="DC272" s="16"/>
      <c r="DH272" s="16"/>
    </row>
    <row r="273" spans="1:112" x14ac:dyDescent="0.35">
      <c r="A273" s="16" t="s">
        <v>1183</v>
      </c>
      <c r="C273" t="s">
        <v>5087</v>
      </c>
      <c r="D273" s="32"/>
      <c r="E273"/>
      <c r="F273" s="16" t="s">
        <v>5861</v>
      </c>
      <c r="G273" s="16"/>
      <c r="K273" s="16"/>
      <c r="L273" s="16"/>
      <c r="M273" s="16"/>
      <c r="N273" s="16"/>
      <c r="O273" s="16" t="s">
        <v>5840</v>
      </c>
      <c r="P273" s="16"/>
      <c r="Q273" s="16"/>
      <c r="R273" s="16"/>
      <c r="S273" s="16"/>
      <c r="T273" s="16"/>
      <c r="U273" s="16"/>
      <c r="V273" s="16"/>
      <c r="AK273" s="16"/>
      <c r="AX273" s="30"/>
      <c r="BB273" s="26"/>
      <c r="BG273" s="16"/>
      <c r="BH273" s="16"/>
      <c r="BO273" s="16" t="s">
        <v>5088</v>
      </c>
      <c r="BP273" s="16" t="s">
        <v>5089</v>
      </c>
      <c r="BQ273" s="16" t="s">
        <v>5090</v>
      </c>
      <c r="BR273" s="16"/>
      <c r="CA273" s="16"/>
      <c r="CE273" s="16" t="s">
        <v>119</v>
      </c>
      <c r="CF273" s="16" t="s">
        <v>3190</v>
      </c>
      <c r="CG273" s="16" t="s">
        <v>5088</v>
      </c>
      <c r="CH273" s="16" t="s">
        <v>5089</v>
      </c>
      <c r="CI273" s="16" t="s">
        <v>5091</v>
      </c>
      <c r="CJ273" s="16" t="s">
        <v>5092</v>
      </c>
      <c r="CK273" s="16" t="s">
        <v>5087</v>
      </c>
      <c r="CL273" s="16" t="s">
        <v>3372</v>
      </c>
      <c r="CM273" s="16" t="s">
        <v>3397</v>
      </c>
      <c r="CN273" s="16" t="s">
        <v>3475</v>
      </c>
      <c r="CR273" s="19"/>
      <c r="CV273" s="16"/>
      <c r="CY273" s="16"/>
      <c r="CZ273" s="16"/>
      <c r="DA273" s="16"/>
      <c r="DC273" s="16"/>
      <c r="DH273" s="16"/>
    </row>
    <row r="274" spans="1:112" x14ac:dyDescent="0.35">
      <c r="A274" s="16" t="s">
        <v>1183</v>
      </c>
      <c r="C274" t="s">
        <v>5093</v>
      </c>
      <c r="D274" s="32"/>
      <c r="E274"/>
      <c r="F274" s="16" t="s">
        <v>5861</v>
      </c>
      <c r="G274" s="16"/>
      <c r="K274" s="16"/>
      <c r="L274" s="16"/>
      <c r="M274" s="16"/>
      <c r="N274" s="16"/>
      <c r="O274" s="16" t="s">
        <v>5840</v>
      </c>
      <c r="P274" s="16"/>
      <c r="Q274" s="16"/>
      <c r="R274" s="16"/>
      <c r="S274" s="16"/>
      <c r="T274" s="16"/>
      <c r="U274" s="16"/>
      <c r="V274" s="16"/>
      <c r="AK274" s="16"/>
      <c r="AX274" s="30"/>
      <c r="BB274" s="26"/>
      <c r="BG274" s="16"/>
      <c r="BH274" s="16"/>
      <c r="BO274" s="16" t="s">
        <v>5094</v>
      </c>
      <c r="BP274" s="16" t="s">
        <v>5095</v>
      </c>
      <c r="BQ274" s="16" t="s">
        <v>5096</v>
      </c>
      <c r="BR274" s="16"/>
      <c r="CA274" s="16"/>
      <c r="CE274" s="16" t="s">
        <v>119</v>
      </c>
      <c r="CF274" s="16" t="s">
        <v>3190</v>
      </c>
      <c r="CG274" s="16" t="s">
        <v>5094</v>
      </c>
      <c r="CH274" s="16" t="s">
        <v>5095</v>
      </c>
      <c r="CI274" s="16" t="s">
        <v>5097</v>
      </c>
      <c r="CJ274" s="16" t="s">
        <v>5098</v>
      </c>
      <c r="CK274" s="16" t="s">
        <v>5093</v>
      </c>
      <c r="CL274" s="16" t="s">
        <v>3486</v>
      </c>
      <c r="CM274" s="16" t="s">
        <v>3455</v>
      </c>
      <c r="CN274" s="16" t="s">
        <v>3313</v>
      </c>
      <c r="CR274" s="19"/>
      <c r="CV274" s="16"/>
      <c r="CY274" s="16"/>
      <c r="CZ274" s="16"/>
      <c r="DA274" s="16"/>
      <c r="DC274" s="16"/>
      <c r="DH274" s="16"/>
    </row>
    <row r="275" spans="1:112" x14ac:dyDescent="0.35">
      <c r="A275" s="16" t="s">
        <v>1183</v>
      </c>
      <c r="C275" t="s">
        <v>5099</v>
      </c>
      <c r="D275" s="32"/>
      <c r="E275"/>
      <c r="F275" s="16" t="s">
        <v>5861</v>
      </c>
      <c r="G275" s="16"/>
      <c r="K275" s="16"/>
      <c r="L275" s="16"/>
      <c r="M275" s="16"/>
      <c r="N275" s="16"/>
      <c r="O275" s="16" t="s">
        <v>5840</v>
      </c>
      <c r="P275" s="16"/>
      <c r="Q275" s="16"/>
      <c r="R275" s="16"/>
      <c r="S275" s="16"/>
      <c r="T275" s="16"/>
      <c r="U275" s="16"/>
      <c r="V275" s="16"/>
      <c r="AK275" s="16"/>
      <c r="AX275" s="30"/>
      <c r="BB275" s="26"/>
      <c r="BG275" s="16"/>
      <c r="BH275" s="16"/>
      <c r="BO275" s="16" t="s">
        <v>5100</v>
      </c>
      <c r="BP275" s="16" t="s">
        <v>5101</v>
      </c>
      <c r="BQ275" s="16" t="s">
        <v>5102</v>
      </c>
      <c r="BR275" s="16"/>
      <c r="CA275" s="16"/>
      <c r="CE275" s="16" t="s">
        <v>119</v>
      </c>
      <c r="CF275" s="16" t="s">
        <v>3190</v>
      </c>
      <c r="CG275" s="16" t="s">
        <v>5100</v>
      </c>
      <c r="CH275" s="16" t="s">
        <v>5101</v>
      </c>
      <c r="CI275" s="16" t="s">
        <v>5103</v>
      </c>
      <c r="CJ275" s="16" t="s">
        <v>5104</v>
      </c>
      <c r="CK275" s="16" t="s">
        <v>5099</v>
      </c>
      <c r="CL275" s="16" t="s">
        <v>3244</v>
      </c>
      <c r="CM275" s="16" t="s">
        <v>5105</v>
      </c>
      <c r="CN275" s="16" t="s">
        <v>3194</v>
      </c>
      <c r="CR275" s="19"/>
      <c r="CV275" s="16"/>
      <c r="CY275" s="16"/>
      <c r="CZ275" s="16"/>
      <c r="DA275" s="16"/>
      <c r="DC275" s="16"/>
      <c r="DH275" s="16"/>
    </row>
    <row r="276" spans="1:112" x14ac:dyDescent="0.35">
      <c r="A276" s="16" t="s">
        <v>1183</v>
      </c>
      <c r="C276" t="s">
        <v>5106</v>
      </c>
      <c r="D276" s="32"/>
      <c r="E276"/>
      <c r="F276" s="16" t="s">
        <v>5861</v>
      </c>
      <c r="G276" s="16"/>
      <c r="K276" s="16"/>
      <c r="L276" s="16"/>
      <c r="M276" s="16"/>
      <c r="N276" s="16"/>
      <c r="O276" s="16" t="s">
        <v>5840</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30">
        <f>Table13[[#This Row], [no. of introduced regions]]/Table13[[#This Row], [no. of native regions]]</f>
        <v>1</v>
      </c>
      <c r="BB276" s="26"/>
      <c r="BG276" s="16"/>
      <c r="BH276" s="16"/>
      <c r="BO276" s="16" t="s">
        <v>5107</v>
      </c>
      <c r="BP276" s="16" t="s">
        <v>5108</v>
      </c>
      <c r="BQ276" s="16" t="s">
        <v>5109</v>
      </c>
      <c r="BR276" s="16"/>
      <c r="CA276" s="16"/>
      <c r="CE276" s="16" t="s">
        <v>119</v>
      </c>
      <c r="CF276" s="16" t="s">
        <v>3190</v>
      </c>
      <c r="CG276" s="16" t="s">
        <v>5107</v>
      </c>
      <c r="CH276" s="16" t="s">
        <v>5108</v>
      </c>
      <c r="CI276" s="16" t="s">
        <v>5110</v>
      </c>
      <c r="CJ276" s="16" t="s">
        <v>5111</v>
      </c>
      <c r="CL276" s="16" t="s">
        <v>3714</v>
      </c>
      <c r="CM276" s="16" t="s">
        <v>3740</v>
      </c>
      <c r="CN276" s="16" t="s">
        <v>5112</v>
      </c>
      <c r="CR276" s="19"/>
      <c r="CV276" s="16"/>
      <c r="CY276" s="16"/>
      <c r="CZ276" s="16"/>
      <c r="DA276" s="16"/>
      <c r="DC276" s="16"/>
      <c r="DH276" s="16"/>
    </row>
    <row r="277" spans="1:112" x14ac:dyDescent="0.35">
      <c r="A277" s="16" t="s">
        <v>1183</v>
      </c>
      <c r="C277" t="s">
        <v>5119</v>
      </c>
      <c r="D277" s="32"/>
      <c r="E277"/>
      <c r="F277" s="16" t="s">
        <v>5861</v>
      </c>
      <c r="G277" s="16"/>
      <c r="K277" s="16"/>
      <c r="L277" s="16"/>
      <c r="M277" s="16"/>
      <c r="N277" s="16"/>
      <c r="O277" s="16" t="s">
        <v>5840</v>
      </c>
      <c r="P277" s="16"/>
      <c r="Q277" s="16"/>
      <c r="R277" s="16"/>
      <c r="S277" s="16"/>
      <c r="T277" s="16"/>
      <c r="U277" s="16"/>
      <c r="V277" s="16"/>
      <c r="AK277" s="16"/>
      <c r="AX277" s="30"/>
      <c r="BB277" s="26"/>
      <c r="BG277" s="16"/>
      <c r="BH277" s="16"/>
      <c r="BO277" s="16" t="s">
        <v>5120</v>
      </c>
      <c r="BP277" s="16" t="s">
        <v>5121</v>
      </c>
      <c r="BQ277" s="16" t="s">
        <v>4639</v>
      </c>
      <c r="BR277" s="16"/>
      <c r="CA277" s="16"/>
      <c r="CE277" s="16" t="s">
        <v>119</v>
      </c>
      <c r="CF277" s="16" t="s">
        <v>3190</v>
      </c>
      <c r="CG277" s="16" t="s">
        <v>5120</v>
      </c>
      <c r="CH277" s="16" t="s">
        <v>5121</v>
      </c>
      <c r="CI277" s="16" t="s">
        <v>5122</v>
      </c>
      <c r="CJ277" s="16" t="s">
        <v>5123</v>
      </c>
      <c r="CK277" s="16" t="s">
        <v>5119</v>
      </c>
      <c r="CL277" s="16" t="s">
        <v>3412</v>
      </c>
      <c r="CM277" s="16" t="s">
        <v>5124</v>
      </c>
      <c r="CN277" s="16" t="s">
        <v>4170</v>
      </c>
      <c r="CR277" s="19"/>
      <c r="CV277" s="16"/>
      <c r="CY277" s="16"/>
      <c r="CZ277" s="16"/>
      <c r="DA277" s="16"/>
      <c r="DC277" s="16"/>
      <c r="DH277" s="16"/>
    </row>
    <row r="278" spans="1:112" x14ac:dyDescent="0.35">
      <c r="A278" s="16" t="s">
        <v>1183</v>
      </c>
      <c r="C278" t="s">
        <v>5125</v>
      </c>
      <c r="D278" s="32"/>
      <c r="E278"/>
      <c r="F278" s="16" t="s">
        <v>5861</v>
      </c>
      <c r="G278" s="16"/>
      <c r="K278" s="16"/>
      <c r="L278" s="16"/>
      <c r="M278" s="16"/>
      <c r="N278" s="16"/>
      <c r="O278" s="16" t="s">
        <v>5840</v>
      </c>
      <c r="P278" s="16"/>
      <c r="Q278" s="16"/>
      <c r="R278" s="16"/>
      <c r="S278" s="16"/>
      <c r="T278" s="16"/>
      <c r="U278" s="16"/>
      <c r="V278" s="16"/>
      <c r="AK278" s="16"/>
      <c r="AX278" s="30"/>
      <c r="BB278" s="26"/>
      <c r="BG278" s="16"/>
      <c r="BH278" s="16"/>
      <c r="BO278" s="16" t="s">
        <v>5126</v>
      </c>
      <c r="BP278" s="16" t="s">
        <v>5127</v>
      </c>
      <c r="BQ278" s="16" t="s">
        <v>5128</v>
      </c>
      <c r="BR278" s="16"/>
      <c r="CA278" s="16"/>
      <c r="CE278" s="16" t="s">
        <v>119</v>
      </c>
      <c r="CF278" s="16" t="s">
        <v>3190</v>
      </c>
      <c r="CG278" s="16" t="s">
        <v>5126</v>
      </c>
      <c r="CH278" s="16" t="s">
        <v>5127</v>
      </c>
      <c r="CI278" s="16" t="s">
        <v>5129</v>
      </c>
      <c r="CJ278" s="16" t="s">
        <v>5130</v>
      </c>
      <c r="CK278" s="16" t="s">
        <v>5125</v>
      </c>
      <c r="CL278" s="16" t="s">
        <v>3412</v>
      </c>
      <c r="CM278" s="16" t="s">
        <v>3397</v>
      </c>
      <c r="CN278" s="16" t="s">
        <v>3430</v>
      </c>
      <c r="CR278" s="19"/>
      <c r="CV278" s="16"/>
      <c r="CY278" s="16"/>
      <c r="CZ278" s="16"/>
      <c r="DA278" s="16"/>
      <c r="DC278" s="16"/>
      <c r="DH278" s="16"/>
    </row>
    <row r="279" spans="1:112" x14ac:dyDescent="0.35">
      <c r="A279" s="16" t="s">
        <v>1183</v>
      </c>
      <c r="C279" t="s">
        <v>5131</v>
      </c>
      <c r="D279" s="32"/>
      <c r="E279"/>
      <c r="F279" s="16" t="s">
        <v>5861</v>
      </c>
      <c r="G279" s="16"/>
      <c r="K279" s="16"/>
      <c r="L279" s="16"/>
      <c r="M279" s="16"/>
      <c r="N279" s="16"/>
      <c r="O279" s="16" t="s">
        <v>5840</v>
      </c>
      <c r="P279" s="16"/>
      <c r="Q279" s="16"/>
      <c r="R279" s="16"/>
      <c r="S279" s="16"/>
      <c r="T279" s="16"/>
      <c r="U279" s="16"/>
      <c r="V279" s="16"/>
      <c r="AK279" s="16"/>
      <c r="AX279" s="30"/>
      <c r="BB279" s="26"/>
      <c r="BG279" s="16"/>
      <c r="BH279" s="16"/>
      <c r="BO279" s="16" t="s">
        <v>5132</v>
      </c>
      <c r="BP279" s="16" t="s">
        <v>5133</v>
      </c>
      <c r="BQ279" s="16" t="s">
        <v>5134</v>
      </c>
      <c r="BR279" s="16"/>
      <c r="CA279" s="16"/>
      <c r="CE279" s="16" t="s">
        <v>119</v>
      </c>
      <c r="CF279" s="16" t="s">
        <v>3190</v>
      </c>
      <c r="CG279" s="16" t="s">
        <v>5132</v>
      </c>
      <c r="CH279" s="16" t="s">
        <v>5133</v>
      </c>
      <c r="CI279" s="16" t="s">
        <v>5135</v>
      </c>
      <c r="CJ279" s="16" t="s">
        <v>5136</v>
      </c>
      <c r="CK279" s="16" t="s">
        <v>5131</v>
      </c>
      <c r="CL279" s="16" t="s">
        <v>3396</v>
      </c>
      <c r="CM279" s="16" t="s">
        <v>3397</v>
      </c>
      <c r="CN279" s="16" t="s">
        <v>4124</v>
      </c>
      <c r="CR279" s="19"/>
      <c r="CV279" s="16"/>
      <c r="CY279" s="16"/>
      <c r="CZ279" s="16"/>
      <c r="DA279" s="16"/>
      <c r="DC279" s="16"/>
      <c r="DH279" s="16"/>
    </row>
    <row r="280" spans="1:112" x14ac:dyDescent="0.35">
      <c r="A280" s="16" t="s">
        <v>1183</v>
      </c>
      <c r="C280" t="s">
        <v>5137</v>
      </c>
      <c r="D280" s="32"/>
      <c r="E280"/>
      <c r="F280" s="16" t="s">
        <v>5861</v>
      </c>
      <c r="G280" s="16"/>
      <c r="K280" s="16"/>
      <c r="L280" s="16"/>
      <c r="M280" s="16"/>
      <c r="N280" s="16"/>
      <c r="O280" s="16" t="s">
        <v>5840</v>
      </c>
      <c r="P280" s="16"/>
      <c r="Q280" s="16"/>
      <c r="R280" s="16"/>
      <c r="S280" s="16"/>
      <c r="T280" s="16"/>
      <c r="U280" s="16"/>
      <c r="V280" s="16"/>
      <c r="AK280" s="16"/>
      <c r="AX280" s="30"/>
      <c r="BB280" s="26"/>
      <c r="BG280" s="16"/>
      <c r="BH280" s="16"/>
      <c r="BO280" s="16" t="s">
        <v>5138</v>
      </c>
      <c r="BP280" s="16" t="s">
        <v>5139</v>
      </c>
      <c r="BQ280" s="16" t="s">
        <v>5140</v>
      </c>
      <c r="BR280" s="16"/>
      <c r="CA280" s="16"/>
      <c r="CE280" s="16" t="s">
        <v>119</v>
      </c>
      <c r="CF280" s="16" t="s">
        <v>3190</v>
      </c>
      <c r="CG280" s="16" t="s">
        <v>5138</v>
      </c>
      <c r="CH280" s="16" t="s">
        <v>5139</v>
      </c>
      <c r="CI280" s="16" t="s">
        <v>5141</v>
      </c>
      <c r="CJ280" s="16" t="s">
        <v>5142</v>
      </c>
      <c r="CK280" s="16" t="s">
        <v>5137</v>
      </c>
      <c r="CL280" s="16" t="s">
        <v>3201</v>
      </c>
      <c r="CM280" s="16" t="s">
        <v>3397</v>
      </c>
      <c r="CN280" s="16" t="s">
        <v>5086</v>
      </c>
      <c r="CR280" s="19"/>
      <c r="CV280" s="16"/>
      <c r="CY280" s="16"/>
      <c r="CZ280" s="16"/>
      <c r="DA280" s="16"/>
      <c r="DC280" s="16"/>
      <c r="DH280" s="16"/>
    </row>
    <row r="281" spans="1:112" x14ac:dyDescent="0.35">
      <c r="A281" s="16" t="s">
        <v>1183</v>
      </c>
      <c r="C281" t="s">
        <v>5143</v>
      </c>
      <c r="D281" s="32"/>
      <c r="E281"/>
      <c r="F281" s="16" t="s">
        <v>5861</v>
      </c>
      <c r="G281" s="16"/>
      <c r="K281" s="16"/>
      <c r="L281" s="16"/>
      <c r="M281" s="16"/>
      <c r="N281" s="16"/>
      <c r="O281" s="16" t="s">
        <v>5840</v>
      </c>
      <c r="P281" s="16"/>
      <c r="Q281" s="16"/>
      <c r="R281" s="16"/>
      <c r="S281" s="16"/>
      <c r="T281" s="16"/>
      <c r="U281" s="16"/>
      <c r="V281" s="16"/>
      <c r="AK281" s="16"/>
      <c r="AX281" s="30"/>
      <c r="BB281" s="26"/>
      <c r="BG281" s="16"/>
      <c r="BH281" s="16"/>
      <c r="BO281" s="16" t="s">
        <v>5144</v>
      </c>
      <c r="BP281" s="16" t="s">
        <v>5145</v>
      </c>
      <c r="BQ281" s="16" t="s">
        <v>5146</v>
      </c>
      <c r="BR281" s="16"/>
      <c r="CA281" s="16"/>
      <c r="CE281" s="16" t="s">
        <v>119</v>
      </c>
      <c r="CF281" s="16" t="s">
        <v>3190</v>
      </c>
      <c r="CG281" s="16" t="s">
        <v>5144</v>
      </c>
      <c r="CH281" s="16" t="s">
        <v>5145</v>
      </c>
      <c r="CI281" s="16" t="s">
        <v>5147</v>
      </c>
      <c r="CJ281" s="16" t="s">
        <v>5148</v>
      </c>
      <c r="CK281" s="16" t="s">
        <v>5143</v>
      </c>
      <c r="CL281" s="16" t="s">
        <v>3201</v>
      </c>
      <c r="CM281" s="16" t="s">
        <v>4270</v>
      </c>
      <c r="CN281" s="16" t="s">
        <v>4530</v>
      </c>
      <c r="CR281" s="19"/>
      <c r="CV281" s="16"/>
      <c r="CY281" s="16"/>
      <c r="CZ281" s="16"/>
      <c r="DA281" s="16"/>
      <c r="DC281" s="16"/>
      <c r="DH281" s="16"/>
    </row>
    <row r="282" spans="1:112" x14ac:dyDescent="0.35">
      <c r="A282" s="16" t="s">
        <v>1183</v>
      </c>
      <c r="C282" t="s">
        <v>5149</v>
      </c>
      <c r="D282" s="32"/>
      <c r="E282"/>
      <c r="F282" s="16" t="s">
        <v>5861</v>
      </c>
      <c r="G282" s="16"/>
      <c r="K282" s="16"/>
      <c r="L282" s="16"/>
      <c r="M282" s="16"/>
      <c r="N282" s="16"/>
      <c r="O282" s="16" t="s">
        <v>5840</v>
      </c>
      <c r="P282" s="16"/>
      <c r="Q282" s="16"/>
      <c r="R282" s="16"/>
      <c r="S282" s="16"/>
      <c r="T282" s="16"/>
      <c r="U282" s="16"/>
      <c r="V282" s="16"/>
      <c r="AK282" s="16"/>
      <c r="AX282" s="30"/>
      <c r="BB282" s="26"/>
      <c r="BG282" s="16"/>
      <c r="BH282" s="16"/>
      <c r="BO282" s="16" t="s">
        <v>5150</v>
      </c>
      <c r="BP282" s="16" t="s">
        <v>5151</v>
      </c>
      <c r="BQ282" s="16" t="s">
        <v>5152</v>
      </c>
      <c r="BR282" s="16"/>
      <c r="CA282" s="16"/>
      <c r="CE282" s="16" t="s">
        <v>119</v>
      </c>
      <c r="CF282" s="16" t="s">
        <v>3190</v>
      </c>
      <c r="CG282" s="16" t="s">
        <v>5150</v>
      </c>
      <c r="CH282" s="16" t="s">
        <v>5151</v>
      </c>
      <c r="CI282" s="16" t="s">
        <v>5153</v>
      </c>
      <c r="CJ282" s="16" t="s">
        <v>5154</v>
      </c>
      <c r="CK282" s="16" t="s">
        <v>5149</v>
      </c>
      <c r="CL282" s="16" t="s">
        <v>4002</v>
      </c>
      <c r="CM282" s="16" t="s">
        <v>5155</v>
      </c>
      <c r="CN282" s="16" t="s">
        <v>3660</v>
      </c>
      <c r="CR282" s="19"/>
      <c r="CV282" s="16"/>
      <c r="CY282" s="16"/>
      <c r="CZ282" s="16"/>
      <c r="DA282" s="16"/>
      <c r="DC282" s="16"/>
      <c r="DH282" s="16"/>
    </row>
    <row r="283" spans="1:112" x14ac:dyDescent="0.35">
      <c r="A283" s="16" t="s">
        <v>1183</v>
      </c>
      <c r="C283" t="s">
        <v>5156</v>
      </c>
      <c r="D283" s="32"/>
      <c r="E283"/>
      <c r="F283" s="16" t="s">
        <v>5861</v>
      </c>
      <c r="G283" s="16"/>
      <c r="K283" s="16"/>
      <c r="L283" s="16"/>
      <c r="M283" s="16"/>
      <c r="N283" s="16"/>
      <c r="O283" s="16" t="s">
        <v>5840</v>
      </c>
      <c r="P283" s="16"/>
      <c r="Q283" s="16"/>
      <c r="R283" s="16"/>
      <c r="S283" s="16"/>
      <c r="T283" s="16"/>
      <c r="U283" s="16"/>
      <c r="V283" s="16"/>
      <c r="AK283" s="16"/>
      <c r="AX283" s="30"/>
      <c r="BB283" s="26"/>
      <c r="BG283" s="16"/>
      <c r="BH283" s="16"/>
      <c r="BO283" s="16" t="s">
        <v>5157</v>
      </c>
      <c r="BP283" s="16" t="s">
        <v>5158</v>
      </c>
      <c r="BQ283" s="16" t="s">
        <v>5159</v>
      </c>
      <c r="BR283" s="16"/>
      <c r="CA283" s="16"/>
      <c r="CE283" s="16" t="s">
        <v>119</v>
      </c>
      <c r="CF283" s="16" t="s">
        <v>3190</v>
      </c>
      <c r="CG283" s="16" t="s">
        <v>5157</v>
      </c>
      <c r="CH283" s="16" t="s">
        <v>5158</v>
      </c>
      <c r="CI283" s="16" t="s">
        <v>5160</v>
      </c>
      <c r="CJ283" s="16" t="s">
        <v>5161</v>
      </c>
      <c r="CK283" s="16" t="s">
        <v>5156</v>
      </c>
      <c r="CL283" s="16" t="s">
        <v>3920</v>
      </c>
      <c r="CM283" s="16" t="s">
        <v>4049</v>
      </c>
      <c r="CN283" s="16" t="s">
        <v>3313</v>
      </c>
      <c r="CR283" s="19"/>
      <c r="CV283" s="16"/>
      <c r="CY283" s="16"/>
      <c r="CZ283" s="16"/>
      <c r="DA283" s="16"/>
      <c r="DC283" s="16"/>
      <c r="DH283" s="16"/>
    </row>
    <row r="284" spans="1:112" x14ac:dyDescent="0.35">
      <c r="A284" s="16" t="s">
        <v>1183</v>
      </c>
      <c r="C284" t="s">
        <v>5162</v>
      </c>
      <c r="D284" s="32"/>
      <c r="E284"/>
      <c r="F284" s="16" t="s">
        <v>5861</v>
      </c>
      <c r="G284" s="16"/>
      <c r="K284" s="16"/>
      <c r="L284" s="16"/>
      <c r="M284" s="16"/>
      <c r="N284" s="16"/>
      <c r="O284" s="16" t="s">
        <v>5840</v>
      </c>
      <c r="P284" s="16"/>
      <c r="Q284" s="16"/>
      <c r="R284" s="16"/>
      <c r="S284" s="16"/>
      <c r="T284" s="16"/>
      <c r="U284" s="16"/>
      <c r="V284" s="16"/>
      <c r="AK284" s="16"/>
      <c r="AX284" s="30"/>
      <c r="BB284" s="26"/>
      <c r="BG284" s="16"/>
      <c r="BH284" s="16"/>
      <c r="BO284" s="16" t="s">
        <v>5163</v>
      </c>
      <c r="BP284" s="16" t="s">
        <v>5164</v>
      </c>
      <c r="BQ284" s="16" t="s">
        <v>5165</v>
      </c>
      <c r="BR284" s="16"/>
      <c r="CA284" s="16"/>
      <c r="CE284" s="16" t="s">
        <v>119</v>
      </c>
      <c r="CF284" s="16" t="s">
        <v>3190</v>
      </c>
      <c r="CG284" s="16" t="s">
        <v>5163</v>
      </c>
      <c r="CH284" s="16" t="s">
        <v>5164</v>
      </c>
      <c r="CI284" s="16" t="s">
        <v>5166</v>
      </c>
      <c r="CJ284" s="16" t="s">
        <v>5167</v>
      </c>
      <c r="CK284" s="16" t="s">
        <v>5162</v>
      </c>
      <c r="CL284" s="16" t="s">
        <v>3253</v>
      </c>
      <c r="CM284" s="16" t="s">
        <v>3554</v>
      </c>
      <c r="CN284" s="16" t="s">
        <v>3850</v>
      </c>
      <c r="CR284" s="19"/>
      <c r="CV284" s="16"/>
      <c r="CY284" s="16"/>
      <c r="CZ284" s="16"/>
      <c r="DA284" s="16"/>
      <c r="DC284" s="16"/>
      <c r="DH284" s="16"/>
    </row>
    <row r="285" spans="1:112" x14ac:dyDescent="0.35">
      <c r="A285" s="16" t="s">
        <v>1183</v>
      </c>
      <c r="C285" t="s">
        <v>5168</v>
      </c>
      <c r="D285" s="32"/>
      <c r="E285"/>
      <c r="F285" s="16" t="s">
        <v>5861</v>
      </c>
      <c r="G285" s="16"/>
      <c r="K285" s="16"/>
      <c r="L285" s="16"/>
      <c r="M285" s="16"/>
      <c r="N285" s="16"/>
      <c r="O285" s="16" t="s">
        <v>5840</v>
      </c>
      <c r="P285" s="16"/>
      <c r="Q285" s="16"/>
      <c r="R285" s="16"/>
      <c r="S285" s="16"/>
      <c r="T285" s="16"/>
      <c r="U285" s="16"/>
      <c r="V285" s="16"/>
      <c r="AK285" s="16"/>
      <c r="AX285" s="30"/>
      <c r="BB285" s="26"/>
      <c r="BG285" s="16"/>
      <c r="BH285" s="16"/>
      <c r="BO285" s="16" t="s">
        <v>5169</v>
      </c>
      <c r="BP285" s="16" t="s">
        <v>5170</v>
      </c>
      <c r="BQ285" s="16" t="s">
        <v>5171</v>
      </c>
      <c r="BR285" s="16"/>
      <c r="CA285" s="16"/>
      <c r="CE285" s="16" t="s">
        <v>119</v>
      </c>
      <c r="CF285" s="16" t="s">
        <v>3190</v>
      </c>
      <c r="CG285" s="16" t="s">
        <v>5169</v>
      </c>
      <c r="CH285" s="16" t="s">
        <v>5170</v>
      </c>
      <c r="CI285" s="16" t="s">
        <v>5172</v>
      </c>
      <c r="CJ285" s="16" t="s">
        <v>5173</v>
      </c>
      <c r="CK285" s="16" t="s">
        <v>5168</v>
      </c>
      <c r="CL285" s="16" t="s">
        <v>3486</v>
      </c>
      <c r="CM285" s="16" t="s">
        <v>5174</v>
      </c>
      <c r="CN285" s="16" t="s">
        <v>3539</v>
      </c>
      <c r="CR285" s="19"/>
      <c r="CV285" s="16"/>
      <c r="CY285" s="16"/>
      <c r="CZ285" s="16"/>
      <c r="DA285" s="16"/>
      <c r="DC285" s="16"/>
      <c r="DH285" s="16"/>
    </row>
    <row r="286" spans="1:112" x14ac:dyDescent="0.35">
      <c r="A286" s="16" t="s">
        <v>1183</v>
      </c>
      <c r="C286" t="s">
        <v>5175</v>
      </c>
      <c r="D286" s="32"/>
      <c r="E286"/>
      <c r="F286" s="16" t="s">
        <v>5861</v>
      </c>
      <c r="G286" s="16"/>
      <c r="K286" s="16"/>
      <c r="L286" s="16"/>
      <c r="M286" s="16"/>
      <c r="N286" s="16"/>
      <c r="O286" s="16" t="s">
        <v>5840</v>
      </c>
      <c r="P286" s="16"/>
      <c r="Q286" s="16"/>
      <c r="R286" s="16"/>
      <c r="S286" s="16"/>
      <c r="T286" s="16"/>
      <c r="U286" s="16"/>
      <c r="V286" s="16"/>
      <c r="AK286" s="16"/>
      <c r="AX286" s="30"/>
      <c r="BB286" s="26"/>
      <c r="BG286" s="16"/>
      <c r="BH286" s="16"/>
      <c r="BO286" s="16" t="s">
        <v>5176</v>
      </c>
      <c r="BP286" s="16" t="s">
        <v>5177</v>
      </c>
      <c r="BQ286" s="16" t="s">
        <v>5178</v>
      </c>
      <c r="BR286" s="16"/>
      <c r="CA286" s="16"/>
      <c r="CE286" s="16" t="s">
        <v>119</v>
      </c>
      <c r="CF286" s="16" t="s">
        <v>3190</v>
      </c>
      <c r="CG286" s="16" t="s">
        <v>5176</v>
      </c>
      <c r="CH286" s="16" t="s">
        <v>5177</v>
      </c>
      <c r="CI286" s="16" t="s">
        <v>5179</v>
      </c>
      <c r="CJ286" s="16" t="s">
        <v>5180</v>
      </c>
      <c r="CK286" s="16" t="s">
        <v>5175</v>
      </c>
      <c r="CL286" s="16" t="s">
        <v>3210</v>
      </c>
      <c r="CM286" s="16" t="s">
        <v>3342</v>
      </c>
      <c r="CN286" s="16" t="s">
        <v>5181</v>
      </c>
      <c r="CR286" s="19"/>
      <c r="CV286" s="16"/>
      <c r="CY286" s="16"/>
      <c r="CZ286" s="16"/>
      <c r="DA286" s="16"/>
      <c r="DC286" s="16"/>
      <c r="DH286" s="16"/>
    </row>
    <row r="287" spans="1:112" x14ac:dyDescent="0.35">
      <c r="A287" s="16" t="s">
        <v>1183</v>
      </c>
      <c r="C287" t="s">
        <v>5182</v>
      </c>
      <c r="D287" s="32"/>
      <c r="E287"/>
      <c r="F287" s="16" t="s">
        <v>5861</v>
      </c>
      <c r="G287" s="16"/>
      <c r="K287" s="16"/>
      <c r="L287" s="16"/>
      <c r="M287" s="16"/>
      <c r="N287" s="16"/>
      <c r="O287" s="16" t="s">
        <v>5840</v>
      </c>
      <c r="P287" s="16"/>
      <c r="Q287" s="16"/>
      <c r="R287" s="16"/>
      <c r="S287" s="16"/>
      <c r="T287" s="16"/>
      <c r="U287" s="16"/>
      <c r="V287" s="16"/>
      <c r="AK287" s="16"/>
      <c r="AX287" s="30"/>
      <c r="BB287" s="26"/>
      <c r="BG287" s="16"/>
      <c r="BH287" s="16"/>
      <c r="BO287" s="16" t="s">
        <v>5183</v>
      </c>
      <c r="BP287" s="16" t="s">
        <v>5184</v>
      </c>
      <c r="BQ287" s="16" t="s">
        <v>5185</v>
      </c>
      <c r="BR287" s="16"/>
      <c r="CA287" s="16"/>
      <c r="CE287" s="16" t="s">
        <v>119</v>
      </c>
      <c r="CF287" s="16" t="s">
        <v>3190</v>
      </c>
      <c r="CG287" s="16" t="s">
        <v>5183</v>
      </c>
      <c r="CH287" s="16" t="s">
        <v>5184</v>
      </c>
      <c r="CI287" s="16" t="s">
        <v>5186</v>
      </c>
      <c r="CJ287" s="16" t="s">
        <v>5187</v>
      </c>
      <c r="CK287" s="16" t="s">
        <v>5182</v>
      </c>
      <c r="CL287" s="16" t="s">
        <v>3253</v>
      </c>
      <c r="CM287" s="16" t="s">
        <v>3894</v>
      </c>
      <c r="CN287" s="16" t="s">
        <v>3430</v>
      </c>
      <c r="CR287" s="19"/>
      <c r="CV287" s="16"/>
      <c r="CY287" s="16"/>
      <c r="CZ287" s="16"/>
      <c r="DA287" s="16"/>
      <c r="DC287" s="16"/>
      <c r="DH287" s="16"/>
    </row>
    <row r="288" spans="1:112" x14ac:dyDescent="0.35">
      <c r="A288" s="16" t="s">
        <v>1183</v>
      </c>
      <c r="C288" t="s">
        <v>5188</v>
      </c>
      <c r="D288" s="32"/>
      <c r="E288"/>
      <c r="F288" s="16" t="s">
        <v>5861</v>
      </c>
      <c r="G288" s="16"/>
      <c r="K288" s="16"/>
      <c r="L288" s="16"/>
      <c r="M288" s="16"/>
      <c r="N288" s="16"/>
      <c r="O288" s="16" t="s">
        <v>5840</v>
      </c>
      <c r="P288" s="16"/>
      <c r="Q288" s="16"/>
      <c r="R288" s="16"/>
      <c r="S288" s="16"/>
      <c r="T288" s="16"/>
      <c r="U288" s="16"/>
      <c r="V288" s="16"/>
      <c r="AK288" s="16"/>
      <c r="AX288" s="30"/>
      <c r="BB288" s="26"/>
      <c r="BG288" s="16"/>
      <c r="BH288" s="16"/>
      <c r="BO288" s="16" t="s">
        <v>5189</v>
      </c>
      <c r="BP288" s="16" t="s">
        <v>5190</v>
      </c>
      <c r="BQ288" s="16" t="s">
        <v>5191</v>
      </c>
      <c r="BR288" s="16"/>
      <c r="CA288" s="16"/>
      <c r="CE288" s="16" t="s">
        <v>119</v>
      </c>
      <c r="CF288" s="16" t="s">
        <v>3190</v>
      </c>
      <c r="CG288" s="16" t="s">
        <v>5189</v>
      </c>
      <c r="CH288" s="16" t="s">
        <v>5190</v>
      </c>
      <c r="CI288" s="16" t="s">
        <v>5192</v>
      </c>
      <c r="CJ288" s="16" t="s">
        <v>5193</v>
      </c>
      <c r="CK288" s="16" t="s">
        <v>5188</v>
      </c>
      <c r="CL288" s="16" t="s">
        <v>3201</v>
      </c>
      <c r="CM288" s="16" t="s">
        <v>5194</v>
      </c>
      <c r="CN288" s="16" t="s">
        <v>5195</v>
      </c>
      <c r="CR288" s="19"/>
      <c r="CV288" s="16"/>
      <c r="CY288" s="16"/>
      <c r="CZ288" s="16"/>
      <c r="DA288" s="16"/>
      <c r="DC288" s="16"/>
      <c r="DH288" s="16"/>
    </row>
    <row r="289" spans="1:112" x14ac:dyDescent="0.35">
      <c r="A289" s="16" t="s">
        <v>1183</v>
      </c>
      <c r="C289" t="s">
        <v>5196</v>
      </c>
      <c r="D289" s="32"/>
      <c r="E289"/>
      <c r="F289" s="16" t="s">
        <v>5861</v>
      </c>
      <c r="G289" s="16"/>
      <c r="K289" s="16"/>
      <c r="L289" s="16"/>
      <c r="M289" s="16"/>
      <c r="N289" s="16"/>
      <c r="O289" s="16" t="s">
        <v>5840</v>
      </c>
      <c r="P289" s="16"/>
      <c r="Q289" s="16"/>
      <c r="R289" s="16"/>
      <c r="S289" s="16"/>
      <c r="T289" s="16"/>
      <c r="U289" s="16"/>
      <c r="V289" s="16"/>
      <c r="AK289" s="16"/>
      <c r="AX289" s="30"/>
      <c r="BB289" s="26"/>
      <c r="BG289" s="16"/>
      <c r="BH289" s="16"/>
      <c r="BO289" s="16" t="s">
        <v>5197</v>
      </c>
      <c r="BP289" s="16" t="s">
        <v>5198</v>
      </c>
      <c r="BQ289" s="16" t="s">
        <v>5199</v>
      </c>
      <c r="BR289" s="16"/>
      <c r="CA289" s="16"/>
      <c r="CE289" s="16" t="s">
        <v>119</v>
      </c>
      <c r="CF289" s="16" t="s">
        <v>3190</v>
      </c>
      <c r="CG289" s="16" t="s">
        <v>5197</v>
      </c>
      <c r="CH289" s="16" t="s">
        <v>5198</v>
      </c>
      <c r="CI289" s="16" t="s">
        <v>5200</v>
      </c>
      <c r="CJ289" s="16" t="s">
        <v>5201</v>
      </c>
      <c r="CK289" s="16" t="s">
        <v>5196</v>
      </c>
      <c r="CL289" s="16" t="s">
        <v>4002</v>
      </c>
      <c r="CM289" s="16" t="s">
        <v>5155</v>
      </c>
      <c r="CN289" s="16" t="s">
        <v>5202</v>
      </c>
      <c r="CR289" s="19"/>
      <c r="CV289" s="16"/>
      <c r="CY289" s="16"/>
      <c r="CZ289" s="16"/>
      <c r="DA289" s="16"/>
      <c r="DC289" s="16"/>
      <c r="DH289" s="16"/>
    </row>
    <row r="290" spans="1:112" x14ac:dyDescent="0.35">
      <c r="A290" s="16" t="s">
        <v>1183</v>
      </c>
      <c r="C290" t="s">
        <v>5203</v>
      </c>
      <c r="D290" s="32"/>
      <c r="E290"/>
      <c r="F290" s="16" t="s">
        <v>5861</v>
      </c>
      <c r="G290" s="16"/>
      <c r="K290" s="16"/>
      <c r="L290" s="16"/>
      <c r="M290" s="16"/>
      <c r="N290" s="16"/>
      <c r="O290" s="16" t="s">
        <v>5840</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30">
        <f>Table13[[#This Row], [no. of introduced regions]]/Table13[[#This Row], [no. of native regions]]</f>
        <v>1</v>
      </c>
      <c r="BB290" s="26"/>
      <c r="BG290" s="16"/>
      <c r="BH290" s="16"/>
      <c r="BO290" s="16" t="s">
        <v>5204</v>
      </c>
      <c r="BP290" s="16" t="s">
        <v>5205</v>
      </c>
      <c r="BQ290" s="16" t="s">
        <v>5206</v>
      </c>
      <c r="BR290" s="16"/>
      <c r="CA290" s="16"/>
      <c r="CE290" s="16" t="s">
        <v>119</v>
      </c>
      <c r="CF290" s="16" t="s">
        <v>3190</v>
      </c>
      <c r="CG290" s="16" t="s">
        <v>5204</v>
      </c>
      <c r="CH290" s="16" t="s">
        <v>5205</v>
      </c>
      <c r="CI290" s="16" t="s">
        <v>5207</v>
      </c>
      <c r="CJ290" s="16" t="s">
        <v>5208</v>
      </c>
      <c r="CL290" s="16" t="s">
        <v>3311</v>
      </c>
      <c r="CM290" s="16" t="s">
        <v>5209</v>
      </c>
      <c r="CN290" s="16" t="s">
        <v>5210</v>
      </c>
      <c r="CR290" s="19"/>
      <c r="CV290" s="16"/>
      <c r="CY290" s="16"/>
      <c r="CZ290" s="16"/>
      <c r="DA290" s="16"/>
      <c r="DC290" s="16"/>
      <c r="DH290" s="16"/>
    </row>
    <row r="291" spans="1:112" x14ac:dyDescent="0.35">
      <c r="A291" s="16" t="s">
        <v>1183</v>
      </c>
      <c r="C291" t="s">
        <v>5211</v>
      </c>
      <c r="D291" s="32"/>
      <c r="E291"/>
      <c r="F291" s="16" t="s">
        <v>5861</v>
      </c>
      <c r="G291" s="16"/>
      <c r="K291" s="16"/>
      <c r="L291" s="16"/>
      <c r="M291" s="16"/>
      <c r="N291" s="16"/>
      <c r="O291" s="16" t="s">
        <v>5840</v>
      </c>
      <c r="P291" s="16"/>
      <c r="Q291" s="16"/>
      <c r="R291" s="16"/>
      <c r="S291" s="16"/>
      <c r="T291" s="16"/>
      <c r="U291" s="16"/>
      <c r="V291" s="16"/>
      <c r="AK291" s="16"/>
      <c r="AX291" s="30"/>
      <c r="BB291" s="26"/>
      <c r="BG291" s="16"/>
      <c r="BH291" s="16"/>
      <c r="BO291" s="16" t="s">
        <v>5212</v>
      </c>
      <c r="BP291" s="16" t="s">
        <v>5213</v>
      </c>
      <c r="BQ291" s="16" t="s">
        <v>5214</v>
      </c>
      <c r="BR291" s="16"/>
      <c r="CA291" s="16"/>
      <c r="CE291" s="16" t="s">
        <v>119</v>
      </c>
      <c r="CF291" s="16" t="s">
        <v>3190</v>
      </c>
      <c r="CG291" s="16" t="s">
        <v>5212</v>
      </c>
      <c r="CH291" s="16" t="s">
        <v>5213</v>
      </c>
      <c r="CI291" s="16" t="s">
        <v>5215</v>
      </c>
      <c r="CJ291" s="16" t="s">
        <v>5216</v>
      </c>
      <c r="CK291" s="16" t="s">
        <v>5211</v>
      </c>
      <c r="CL291" s="16" t="s">
        <v>3509</v>
      </c>
      <c r="CM291" s="16" t="s">
        <v>5217</v>
      </c>
      <c r="CN291" s="16" t="s">
        <v>5218</v>
      </c>
      <c r="CR291" s="19"/>
      <c r="CV291" s="16"/>
      <c r="CY291" s="16"/>
      <c r="CZ291" s="16"/>
      <c r="DA291" s="16"/>
      <c r="DC291" s="16"/>
      <c r="DH291" s="16"/>
    </row>
    <row r="292" spans="1:112" x14ac:dyDescent="0.35">
      <c r="A292" s="16" t="s">
        <v>1183</v>
      </c>
      <c r="C292" t="s">
        <v>5219</v>
      </c>
      <c r="D292" s="32"/>
      <c r="E292"/>
      <c r="F292" s="16" t="s">
        <v>5861</v>
      </c>
      <c r="G292" s="16"/>
      <c r="K292" s="16"/>
      <c r="L292" s="16"/>
      <c r="M292" s="16"/>
      <c r="N292" s="16"/>
      <c r="O292" s="16" t="s">
        <v>5840</v>
      </c>
      <c r="P292" s="16"/>
      <c r="Q292" s="16"/>
      <c r="R292" s="16"/>
      <c r="S292" s="16"/>
      <c r="T292" s="16"/>
      <c r="U292" s="16"/>
      <c r="V292" s="16"/>
      <c r="AK292" s="16"/>
      <c r="AX292" s="30"/>
      <c r="BB292" s="26"/>
      <c r="BG292" s="16"/>
      <c r="BH292" s="16"/>
      <c r="BO292" s="16" t="s">
        <v>5220</v>
      </c>
      <c r="BP292" s="16" t="s">
        <v>5221</v>
      </c>
      <c r="BQ292" s="16" t="s">
        <v>5222</v>
      </c>
      <c r="BR292" s="16"/>
      <c r="CA292" s="16"/>
      <c r="CE292" s="16" t="s">
        <v>119</v>
      </c>
      <c r="CF292" s="16" t="s">
        <v>3190</v>
      </c>
      <c r="CG292" s="16" t="s">
        <v>5220</v>
      </c>
      <c r="CH292" s="16" t="s">
        <v>5221</v>
      </c>
      <c r="CI292" s="16" t="s">
        <v>5223</v>
      </c>
      <c r="CJ292" s="16" t="s">
        <v>5224</v>
      </c>
      <c r="CK292" s="16" t="s">
        <v>5219</v>
      </c>
      <c r="CL292" s="16" t="s">
        <v>3372</v>
      </c>
      <c r="CM292" s="16" t="s">
        <v>5225</v>
      </c>
      <c r="CN292" s="16" t="s">
        <v>5226</v>
      </c>
      <c r="CR292" s="19"/>
      <c r="CV292" s="16"/>
      <c r="CY292" s="16"/>
      <c r="CZ292" s="16"/>
      <c r="DA292" s="16"/>
      <c r="DC292" s="16"/>
      <c r="DH292" s="16"/>
    </row>
    <row r="293" spans="1:112" x14ac:dyDescent="0.35">
      <c r="A293" s="16" t="s">
        <v>1183</v>
      </c>
      <c r="C293" t="s">
        <v>5227</v>
      </c>
      <c r="D293" s="32"/>
      <c r="E293"/>
      <c r="F293" s="16" t="s">
        <v>5861</v>
      </c>
      <c r="G293" s="16"/>
      <c r="K293" s="16"/>
      <c r="L293" s="16"/>
      <c r="M293" s="16"/>
      <c r="N293" s="16"/>
      <c r="O293" s="16" t="s">
        <v>5840</v>
      </c>
      <c r="P293" s="16"/>
      <c r="Q293" s="16"/>
      <c r="R293" s="16"/>
      <c r="S293" s="16"/>
      <c r="T293" s="16"/>
      <c r="U293" s="16"/>
      <c r="V293" s="16"/>
      <c r="AK293" s="16"/>
      <c r="AX293" s="30"/>
      <c r="BB293" s="26"/>
      <c r="BG293" s="16"/>
      <c r="BH293" s="16"/>
      <c r="BO293" s="16" t="s">
        <v>5228</v>
      </c>
      <c r="BP293" s="16" t="s">
        <v>5229</v>
      </c>
      <c r="BQ293" s="16" t="s">
        <v>5230</v>
      </c>
      <c r="BR293" s="16"/>
      <c r="CA293" s="16"/>
      <c r="CE293" s="16" t="s">
        <v>119</v>
      </c>
      <c r="CF293" s="16" t="s">
        <v>3190</v>
      </c>
      <c r="CG293" s="16" t="s">
        <v>5228</v>
      </c>
      <c r="CH293" s="16" t="s">
        <v>5229</v>
      </c>
      <c r="CI293" s="16" t="s">
        <v>5231</v>
      </c>
      <c r="CJ293" s="16" t="s">
        <v>5232</v>
      </c>
      <c r="CK293" s="16" t="s">
        <v>5227</v>
      </c>
      <c r="CL293" s="16" t="s">
        <v>3277</v>
      </c>
      <c r="CM293" s="16" t="s">
        <v>4723</v>
      </c>
      <c r="CN293" s="16" t="s">
        <v>5233</v>
      </c>
      <c r="CR293" s="19"/>
      <c r="CV293" s="16"/>
      <c r="CY293" s="16"/>
      <c r="CZ293" s="16"/>
      <c r="DA293" s="16"/>
      <c r="DC293" s="16"/>
      <c r="DH293" s="16"/>
    </row>
    <row r="294" spans="1:112" x14ac:dyDescent="0.35">
      <c r="A294" s="16" t="s">
        <v>1183</v>
      </c>
      <c r="C294" t="s">
        <v>5234</v>
      </c>
      <c r="D294" s="32"/>
      <c r="E294"/>
      <c r="F294" s="16" t="s">
        <v>5861</v>
      </c>
      <c r="G294" s="16"/>
      <c r="K294" s="16"/>
      <c r="L294" s="16"/>
      <c r="M294" s="16"/>
      <c r="N294" s="16"/>
      <c r="O294" s="16" t="s">
        <v>5840</v>
      </c>
      <c r="P294" s="16"/>
      <c r="Q294" s="16"/>
      <c r="R294" s="16"/>
      <c r="S294" s="16"/>
      <c r="T294" s="16"/>
      <c r="U294" s="16"/>
      <c r="V294" s="16"/>
      <c r="AK294" s="16"/>
      <c r="AX294" s="30"/>
      <c r="BB294" s="26"/>
      <c r="BG294" s="16"/>
      <c r="BH294" s="16"/>
      <c r="BO294" s="16" t="s">
        <v>5235</v>
      </c>
      <c r="BP294" s="16" t="s">
        <v>5236</v>
      </c>
      <c r="BQ294" s="16" t="s">
        <v>5237</v>
      </c>
      <c r="BR294" s="16"/>
      <c r="CA294" s="16"/>
      <c r="CE294" s="16" t="s">
        <v>119</v>
      </c>
      <c r="CF294" s="16" t="s">
        <v>3190</v>
      </c>
      <c r="CG294" s="16" t="s">
        <v>5235</v>
      </c>
      <c r="CH294" s="16" t="s">
        <v>5236</v>
      </c>
      <c r="CI294" s="16" t="s">
        <v>5238</v>
      </c>
      <c r="CJ294" s="16" t="s">
        <v>5239</v>
      </c>
      <c r="CK294" s="16" t="s">
        <v>5234</v>
      </c>
      <c r="CL294" s="16" t="s">
        <v>3592</v>
      </c>
      <c r="CM294" s="16" t="s">
        <v>5240</v>
      </c>
      <c r="CN294" s="16" t="s">
        <v>4865</v>
      </c>
      <c r="CR294" s="19"/>
      <c r="CV294" s="16"/>
      <c r="CY294" s="16"/>
      <c r="CZ294" s="16"/>
      <c r="DA294" s="16"/>
      <c r="DC294" s="16"/>
      <c r="DH294" s="16"/>
    </row>
    <row r="295" spans="1:112" x14ac:dyDescent="0.35">
      <c r="A295" s="16" t="s">
        <v>1183</v>
      </c>
      <c r="C295" t="s">
        <v>5241</v>
      </c>
      <c r="D295" s="32"/>
      <c r="E295"/>
      <c r="F295" s="16" t="s">
        <v>5861</v>
      </c>
      <c r="G295" s="16"/>
      <c r="K295" s="16"/>
      <c r="L295" s="16"/>
      <c r="M295" s="16"/>
      <c r="N295" s="16"/>
      <c r="O295" s="16" t="s">
        <v>5840</v>
      </c>
      <c r="P295" s="16"/>
      <c r="Q295" s="16"/>
      <c r="R295" s="16"/>
      <c r="S295" s="16"/>
      <c r="T295" s="16"/>
      <c r="U295" s="16"/>
      <c r="V295" s="16"/>
      <c r="AK295" s="16"/>
      <c r="AX295" s="30"/>
      <c r="BB295" s="26"/>
      <c r="BG295" s="16"/>
      <c r="BH295" s="16"/>
      <c r="BO295" s="16" t="s">
        <v>5242</v>
      </c>
      <c r="BP295" s="16" t="s">
        <v>5243</v>
      </c>
      <c r="BQ295" s="16" t="s">
        <v>5244</v>
      </c>
      <c r="BR295" s="16"/>
      <c r="CA295" s="16"/>
      <c r="CE295" s="16" t="s">
        <v>119</v>
      </c>
      <c r="CF295" s="16" t="s">
        <v>3190</v>
      </c>
      <c r="CG295" s="16" t="s">
        <v>5242</v>
      </c>
      <c r="CH295" s="16" t="s">
        <v>5243</v>
      </c>
      <c r="CI295" s="16" t="s">
        <v>6138</v>
      </c>
      <c r="CJ295" s="16" t="s">
        <v>5245</v>
      </c>
      <c r="CK295" s="16" t="s">
        <v>5241</v>
      </c>
      <c r="CL295" s="16" t="s">
        <v>3228</v>
      </c>
      <c r="CM295" s="16" t="s">
        <v>3219</v>
      </c>
      <c r="CN295" s="16" t="s">
        <v>5246</v>
      </c>
      <c r="CR295" s="19"/>
      <c r="CV295" s="16"/>
      <c r="CY295" s="16"/>
      <c r="CZ295" s="16"/>
      <c r="DA295" s="16"/>
      <c r="DC295" s="16"/>
      <c r="DH295" s="16"/>
    </row>
    <row r="296" spans="1:112" x14ac:dyDescent="0.35">
      <c r="A296" s="16" t="s">
        <v>1183</v>
      </c>
      <c r="C296" t="s">
        <v>5247</v>
      </c>
      <c r="D296" s="32"/>
      <c r="E296"/>
      <c r="F296" s="16" t="s">
        <v>5861</v>
      </c>
      <c r="G296" s="16"/>
      <c r="K296" s="16"/>
      <c r="L296" s="16"/>
      <c r="M296" s="16"/>
      <c r="N296" s="16"/>
      <c r="O296" s="16" t="s">
        <v>5840</v>
      </c>
      <c r="P296" s="16"/>
      <c r="Q296" s="16"/>
      <c r="R296" s="16"/>
      <c r="S296" s="16"/>
      <c r="T296" s="16"/>
      <c r="U296" s="16"/>
      <c r="V296" s="16"/>
      <c r="AK296" s="16"/>
      <c r="AX296" s="30"/>
      <c r="BB296" s="26"/>
      <c r="BG296" s="16"/>
      <c r="BH296" s="16"/>
      <c r="BO296" s="16" t="s">
        <v>5248</v>
      </c>
      <c r="BP296" s="16" t="s">
        <v>5249</v>
      </c>
      <c r="BQ296" s="16" t="s">
        <v>5250</v>
      </c>
      <c r="BR296" s="16"/>
      <c r="CA296" s="16"/>
      <c r="CE296" s="16" t="s">
        <v>119</v>
      </c>
      <c r="CF296" s="16" t="s">
        <v>3190</v>
      </c>
      <c r="CG296" s="16" t="s">
        <v>5248</v>
      </c>
      <c r="CH296" s="16" t="s">
        <v>5249</v>
      </c>
      <c r="CI296" s="16" t="s">
        <v>6139</v>
      </c>
      <c r="CJ296" s="16" t="s">
        <v>5251</v>
      </c>
      <c r="CK296" s="16" t="s">
        <v>5247</v>
      </c>
      <c r="CL296" s="16" t="s">
        <v>3228</v>
      </c>
      <c r="CM296" s="16" t="s">
        <v>3635</v>
      </c>
      <c r="CN296" s="16" t="s">
        <v>5086</v>
      </c>
      <c r="CR296" s="19"/>
      <c r="CV296" s="16"/>
      <c r="CY296" s="16"/>
      <c r="CZ296" s="16"/>
      <c r="DA296" s="16"/>
      <c r="DC296" s="16"/>
      <c r="DH296" s="16"/>
    </row>
    <row r="297" spans="1:112" x14ac:dyDescent="0.35">
      <c r="A297" s="16" t="s">
        <v>1183</v>
      </c>
      <c r="C297" t="s">
        <v>5252</v>
      </c>
      <c r="D297" s="32"/>
      <c r="E297"/>
      <c r="F297" s="16" t="s">
        <v>5861</v>
      </c>
      <c r="G297" s="16"/>
      <c r="K297" s="16"/>
      <c r="L297" s="16"/>
      <c r="M297" s="16"/>
      <c r="N297" s="16"/>
      <c r="O297" s="16" t="s">
        <v>5840</v>
      </c>
      <c r="P297" s="16"/>
      <c r="Q297" s="16"/>
      <c r="R297" s="16"/>
      <c r="S297" s="16"/>
      <c r="T297" s="16"/>
      <c r="U297" s="16"/>
      <c r="V297" s="16"/>
      <c r="AK297" s="16"/>
      <c r="AX297" s="30"/>
      <c r="BB297" s="26"/>
      <c r="BG297" s="16"/>
      <c r="BH297" s="16"/>
      <c r="BO297" s="16" t="s">
        <v>5253</v>
      </c>
      <c r="BP297" s="16" t="s">
        <v>5254</v>
      </c>
      <c r="BQ297" s="16" t="s">
        <v>5255</v>
      </c>
      <c r="BR297" s="16"/>
      <c r="CA297" s="16"/>
      <c r="CE297" s="16" t="s">
        <v>119</v>
      </c>
      <c r="CF297" s="16" t="s">
        <v>3190</v>
      </c>
      <c r="CG297" s="16" t="s">
        <v>5253</v>
      </c>
      <c r="CH297" s="16" t="s">
        <v>5254</v>
      </c>
      <c r="CI297" s="16" t="s">
        <v>5256</v>
      </c>
      <c r="CJ297" s="16" t="s">
        <v>5257</v>
      </c>
      <c r="CK297" s="16" t="s">
        <v>5252</v>
      </c>
      <c r="CL297" s="16" t="s">
        <v>3592</v>
      </c>
      <c r="CM297" s="16" t="s">
        <v>5258</v>
      </c>
      <c r="CN297" s="16" t="s">
        <v>3313</v>
      </c>
      <c r="CR297" s="19"/>
      <c r="CV297" s="16"/>
      <c r="CY297" s="16"/>
      <c r="CZ297" s="16"/>
      <c r="DA297" s="16"/>
      <c r="DC297" s="16"/>
      <c r="DH297" s="16"/>
    </row>
    <row r="298" spans="1:112" x14ac:dyDescent="0.35">
      <c r="A298" s="16" t="s">
        <v>1183</v>
      </c>
      <c r="C298" t="s">
        <v>1061</v>
      </c>
      <c r="D298" s="32"/>
      <c r="E298"/>
      <c r="F298" s="16" t="s">
        <v>5861</v>
      </c>
      <c r="G298" s="16"/>
      <c r="K298" s="16"/>
      <c r="L298" s="16"/>
      <c r="M298" s="16"/>
      <c r="N298" s="16"/>
      <c r="O298" s="16" t="s">
        <v>5840</v>
      </c>
      <c r="P298" s="16"/>
      <c r="Q298" s="16"/>
      <c r="R298" s="16"/>
      <c r="S298" s="16"/>
      <c r="T298" s="16"/>
      <c r="U298" s="16"/>
      <c r="V298" s="16"/>
      <c r="AK298" s="16"/>
      <c r="AX298" s="30"/>
      <c r="BB298" s="26"/>
      <c r="BG298" s="16"/>
      <c r="BH298" s="16"/>
      <c r="BO298" s="16" t="s">
        <v>542</v>
      </c>
      <c r="BP298" s="16" t="s">
        <v>5259</v>
      </c>
      <c r="BQ298" s="16" t="s">
        <v>5260</v>
      </c>
      <c r="BR298" s="16"/>
      <c r="CA298" s="16"/>
      <c r="CE298" s="16" t="s">
        <v>119</v>
      </c>
      <c r="CF298" s="16" t="s">
        <v>3190</v>
      </c>
      <c r="CG298" s="16" t="s">
        <v>542</v>
      </c>
      <c r="CH298" s="16" t="s">
        <v>5259</v>
      </c>
      <c r="CI298" s="16" t="s">
        <v>5261</v>
      </c>
      <c r="CJ298" s="16" t="s">
        <v>5262</v>
      </c>
      <c r="CK298" s="16" t="s">
        <v>1061</v>
      </c>
      <c r="CL298" s="16" t="s">
        <v>3509</v>
      </c>
      <c r="CM298" s="16" t="s">
        <v>3397</v>
      </c>
      <c r="CN298" s="16" t="s">
        <v>3652</v>
      </c>
      <c r="CR298" s="19"/>
      <c r="CV298" s="16"/>
      <c r="CY298" s="16"/>
      <c r="CZ298" s="16"/>
      <c r="DA298" s="16"/>
      <c r="DC298" s="16"/>
      <c r="DH298" s="16"/>
    </row>
    <row r="299" spans="1:112" x14ac:dyDescent="0.35">
      <c r="A299" s="16" t="s">
        <v>1183</v>
      </c>
      <c r="C299" t="s">
        <v>5263</v>
      </c>
      <c r="D299" s="32"/>
      <c r="E299"/>
      <c r="F299" s="16" t="s">
        <v>5861</v>
      </c>
      <c r="G299" s="16"/>
      <c r="K299" s="16"/>
      <c r="L299" s="16"/>
      <c r="M299" s="16"/>
      <c r="N299" s="16"/>
      <c r="O299" s="16" t="s">
        <v>5840</v>
      </c>
      <c r="P299" s="16"/>
      <c r="Q299" s="16"/>
      <c r="R299" s="16"/>
      <c r="S299" s="16"/>
      <c r="T299" s="16"/>
      <c r="U299" s="16"/>
      <c r="V299" s="16"/>
      <c r="AK299" s="16"/>
      <c r="AX299" s="30"/>
      <c r="BB299" s="26"/>
      <c r="BG299" s="16"/>
      <c r="BH299" s="16"/>
      <c r="BO299" s="16" t="s">
        <v>5264</v>
      </c>
      <c r="BP299" s="16" t="s">
        <v>5265</v>
      </c>
      <c r="BQ299" s="16" t="s">
        <v>5266</v>
      </c>
      <c r="BR299" s="16"/>
      <c r="CA299" s="16"/>
      <c r="CE299" s="16" t="s">
        <v>119</v>
      </c>
      <c r="CF299" s="16" t="s">
        <v>3190</v>
      </c>
      <c r="CG299" s="16" t="s">
        <v>5264</v>
      </c>
      <c r="CH299" s="16" t="s">
        <v>5265</v>
      </c>
      <c r="CI299" s="16" t="s">
        <v>5267</v>
      </c>
      <c r="CJ299" s="16" t="s">
        <v>5268</v>
      </c>
      <c r="CK299" s="16" t="s">
        <v>5263</v>
      </c>
      <c r="CL299" s="16" t="s">
        <v>3893</v>
      </c>
      <c r="CM299" s="16" t="s">
        <v>5060</v>
      </c>
      <c r="CN299" s="16" t="s">
        <v>3475</v>
      </c>
      <c r="CR299" s="19"/>
      <c r="CV299" s="16"/>
      <c r="CY299" s="16"/>
      <c r="CZ299" s="16"/>
      <c r="DA299" s="16"/>
      <c r="DC299" s="16"/>
      <c r="DH299" s="16"/>
    </row>
    <row r="300" spans="1:112" x14ac:dyDescent="0.35">
      <c r="A300" s="16" t="s">
        <v>1183</v>
      </c>
      <c r="C300" t="s">
        <v>5269</v>
      </c>
      <c r="D300" s="32"/>
      <c r="E300"/>
      <c r="F300" s="16" t="s">
        <v>5861</v>
      </c>
      <c r="G300" s="16"/>
      <c r="K300" s="16"/>
      <c r="L300" s="16"/>
      <c r="M300" s="16"/>
      <c r="N300" s="16"/>
      <c r="O300" s="16" t="s">
        <v>5840</v>
      </c>
      <c r="P300" s="16"/>
      <c r="Q300" s="16"/>
      <c r="R300" s="16"/>
      <c r="S300" s="16"/>
      <c r="T300" s="16"/>
      <c r="U300" s="16"/>
      <c r="V300" s="16"/>
      <c r="AK300" s="16"/>
      <c r="AX300" s="30"/>
      <c r="BB300" s="26"/>
      <c r="BG300" s="16"/>
      <c r="BH300" s="16"/>
      <c r="BO300" s="16" t="s">
        <v>5270</v>
      </c>
      <c r="BP300" s="16" t="s">
        <v>5271</v>
      </c>
      <c r="BQ300" s="16" t="s">
        <v>5272</v>
      </c>
      <c r="BR300" s="16"/>
      <c r="CA300" s="16"/>
      <c r="CE300" s="16" t="s">
        <v>119</v>
      </c>
      <c r="CF300" s="16" t="s">
        <v>3190</v>
      </c>
      <c r="CG300" s="16" t="s">
        <v>5270</v>
      </c>
      <c r="CH300" s="16" t="s">
        <v>5271</v>
      </c>
      <c r="CI300" s="16" t="s">
        <v>5273</v>
      </c>
      <c r="CJ300" s="16" t="s">
        <v>5274</v>
      </c>
      <c r="CK300" s="16" t="s">
        <v>5269</v>
      </c>
      <c r="CL300" s="16" t="s">
        <v>3244</v>
      </c>
      <c r="CM300" s="16" t="s">
        <v>3681</v>
      </c>
      <c r="CN300" s="16" t="s">
        <v>3430</v>
      </c>
      <c r="CR300" s="19"/>
      <c r="CV300" s="16"/>
      <c r="CY300" s="16"/>
      <c r="CZ300" s="16"/>
      <c r="DA300" s="16"/>
      <c r="DC300" s="16"/>
      <c r="DH300" s="16"/>
    </row>
    <row r="301" spans="1:112" x14ac:dyDescent="0.35">
      <c r="A301" s="16" t="s">
        <v>1183</v>
      </c>
      <c r="C301" t="s">
        <v>5275</v>
      </c>
      <c r="D301" s="32"/>
      <c r="E301"/>
      <c r="F301" s="16" t="s">
        <v>5861</v>
      </c>
      <c r="G301" s="16"/>
      <c r="K301" s="16"/>
      <c r="L301" s="16"/>
      <c r="M301" s="16"/>
      <c r="N301" s="16"/>
      <c r="O301" s="16" t="s">
        <v>5840</v>
      </c>
      <c r="P301" s="16"/>
      <c r="Q301" s="16"/>
      <c r="R301" s="16"/>
      <c r="S301" s="16"/>
      <c r="T301" s="16"/>
      <c r="U301" s="16"/>
      <c r="V301" s="16"/>
      <c r="AK301" s="16"/>
      <c r="AX301" s="30"/>
      <c r="BB301" s="26"/>
      <c r="BG301" s="16"/>
      <c r="BH301" s="16"/>
      <c r="BO301" s="16" t="s">
        <v>5276</v>
      </c>
      <c r="BP301" s="16" t="s">
        <v>5277</v>
      </c>
      <c r="BQ301" s="16" t="s">
        <v>5278</v>
      </c>
      <c r="BR301" s="16"/>
      <c r="CA301" s="16"/>
      <c r="CE301" s="16" t="s">
        <v>119</v>
      </c>
      <c r="CF301" s="16" t="s">
        <v>3190</v>
      </c>
      <c r="CG301" s="16" t="s">
        <v>5276</v>
      </c>
      <c r="CH301" s="16" t="s">
        <v>5277</v>
      </c>
      <c r="CI301" s="16" t="s">
        <v>5279</v>
      </c>
      <c r="CJ301" s="16" t="s">
        <v>5280</v>
      </c>
      <c r="CK301" s="16" t="s">
        <v>5275</v>
      </c>
      <c r="CL301" s="16" t="s">
        <v>3192</v>
      </c>
      <c r="CM301" s="16" t="s">
        <v>3651</v>
      </c>
      <c r="CN301" s="16" t="s">
        <v>3194</v>
      </c>
      <c r="CR301" s="19"/>
      <c r="CV301" s="16"/>
      <c r="CY301" s="16"/>
      <c r="CZ301" s="16"/>
      <c r="DA301" s="16"/>
      <c r="DC301" s="16"/>
      <c r="DH301" s="16"/>
    </row>
    <row r="302" spans="1:112" x14ac:dyDescent="0.35">
      <c r="A302" s="16" t="s">
        <v>1183</v>
      </c>
      <c r="C302" t="s">
        <v>5281</v>
      </c>
      <c r="D302" s="32"/>
      <c r="E302"/>
      <c r="F302" s="16" t="s">
        <v>5861</v>
      </c>
      <c r="G302" s="16"/>
      <c r="K302" s="16"/>
      <c r="L302" s="16"/>
      <c r="M302" s="16"/>
      <c r="N302" s="16"/>
      <c r="O302" s="16" t="s">
        <v>5840</v>
      </c>
      <c r="P302" s="16"/>
      <c r="Q302" s="16"/>
      <c r="R302" s="16"/>
      <c r="S302" s="16"/>
      <c r="T302" s="16"/>
      <c r="U302" s="16"/>
      <c r="V302" s="16"/>
      <c r="AK302" s="16"/>
      <c r="AX302" s="30"/>
      <c r="BB302" s="26"/>
      <c r="BG302" s="16"/>
      <c r="BH302" s="16"/>
      <c r="BO302" s="16" t="s">
        <v>5282</v>
      </c>
      <c r="BP302" s="16" t="s">
        <v>5283</v>
      </c>
      <c r="BQ302" s="16" t="s">
        <v>5284</v>
      </c>
      <c r="BR302" s="16"/>
      <c r="CA302" s="16"/>
      <c r="CE302" s="16" t="s">
        <v>119</v>
      </c>
      <c r="CF302" s="16" t="s">
        <v>3190</v>
      </c>
      <c r="CG302" s="16" t="s">
        <v>5282</v>
      </c>
      <c r="CH302" s="16" t="s">
        <v>5283</v>
      </c>
      <c r="CI302" s="16" t="s">
        <v>5285</v>
      </c>
      <c r="CJ302" s="16" t="s">
        <v>5286</v>
      </c>
      <c r="CK302" s="16" t="s">
        <v>5281</v>
      </c>
      <c r="CL302" s="16" t="s">
        <v>3244</v>
      </c>
      <c r="CM302" s="16" t="s">
        <v>5287</v>
      </c>
      <c r="CN302" s="16" t="s">
        <v>3518</v>
      </c>
      <c r="CR302" s="19"/>
      <c r="CV302" s="16"/>
      <c r="CY302" s="16"/>
      <c r="CZ302" s="16"/>
      <c r="DA302" s="16"/>
      <c r="DC302" s="16"/>
      <c r="DH302" s="16"/>
    </row>
    <row r="303" spans="1:112" x14ac:dyDescent="0.35">
      <c r="A303" s="16" t="s">
        <v>1183</v>
      </c>
      <c r="C303" t="s">
        <v>5288</v>
      </c>
      <c r="D303" s="32"/>
      <c r="E303"/>
      <c r="F303" s="16" t="s">
        <v>5861</v>
      </c>
      <c r="G303" s="16"/>
      <c r="K303" s="16"/>
      <c r="L303" s="16"/>
      <c r="M303" s="16"/>
      <c r="N303" s="16"/>
      <c r="O303" s="16" t="s">
        <v>5840</v>
      </c>
      <c r="P303" s="16"/>
      <c r="Q303" s="16"/>
      <c r="R303" s="16"/>
      <c r="S303" s="16"/>
      <c r="T303" s="16"/>
      <c r="U303" s="16"/>
      <c r="V303" s="16"/>
      <c r="AK303" s="16"/>
      <c r="AX303" s="30"/>
      <c r="BB303" s="26"/>
      <c r="BG303" s="16"/>
      <c r="BH303" s="16"/>
      <c r="BO303" s="16" t="s">
        <v>5289</v>
      </c>
      <c r="BP303" s="16" t="s">
        <v>5290</v>
      </c>
      <c r="BQ303" s="16" t="s">
        <v>5291</v>
      </c>
      <c r="BR303" s="16"/>
      <c r="CA303" s="16"/>
      <c r="CE303" s="16" t="s">
        <v>119</v>
      </c>
      <c r="CF303" s="16" t="s">
        <v>3190</v>
      </c>
      <c r="CG303" s="16" t="s">
        <v>5289</v>
      </c>
      <c r="CH303" s="16" t="s">
        <v>5290</v>
      </c>
      <c r="CI303" s="16" t="s">
        <v>5292</v>
      </c>
      <c r="CJ303" s="16" t="s">
        <v>5293</v>
      </c>
      <c r="CK303" s="16" t="s">
        <v>5288</v>
      </c>
      <c r="CL303" s="16" t="s">
        <v>3739</v>
      </c>
      <c r="CM303" s="16" t="s">
        <v>3802</v>
      </c>
      <c r="CN303" s="16" t="s">
        <v>3313</v>
      </c>
      <c r="CR303" s="19"/>
      <c r="CV303" s="16"/>
      <c r="CY303" s="16"/>
      <c r="CZ303" s="16"/>
      <c r="DA303" s="16"/>
      <c r="DC303" s="16"/>
      <c r="DH303" s="16"/>
    </row>
    <row r="304" spans="1:112" x14ac:dyDescent="0.35">
      <c r="A304" s="16" t="s">
        <v>1183</v>
      </c>
      <c r="C304" t="s">
        <v>5294</v>
      </c>
      <c r="D304" s="32"/>
      <c r="E304"/>
      <c r="F304" s="16" t="s">
        <v>5861</v>
      </c>
      <c r="G304" s="16"/>
      <c r="K304" s="16"/>
      <c r="L304" s="16"/>
      <c r="M304" s="16"/>
      <c r="N304" s="16"/>
      <c r="O304" s="16" t="s">
        <v>5840</v>
      </c>
      <c r="P304" s="16"/>
      <c r="Q304" s="16"/>
      <c r="R304" s="16"/>
      <c r="S304" s="16"/>
      <c r="T304" s="16"/>
      <c r="U304" s="16"/>
      <c r="V304" s="16"/>
      <c r="AK304" s="16"/>
      <c r="AX304" s="30"/>
      <c r="BB304" s="26"/>
      <c r="BG304" s="16"/>
      <c r="BH304" s="16"/>
      <c r="BO304" s="16" t="s">
        <v>5295</v>
      </c>
      <c r="BP304" s="16" t="s">
        <v>5296</v>
      </c>
      <c r="BQ304" s="16" t="s">
        <v>5297</v>
      </c>
      <c r="BR304" s="16"/>
      <c r="CA304" s="16"/>
      <c r="CE304" s="16" t="s">
        <v>119</v>
      </c>
      <c r="CF304" s="16" t="s">
        <v>3190</v>
      </c>
      <c r="CG304" s="16" t="s">
        <v>5295</v>
      </c>
      <c r="CH304" s="16" t="s">
        <v>5296</v>
      </c>
      <c r="CI304" s="16" t="s">
        <v>5298</v>
      </c>
      <c r="CJ304" s="16" t="s">
        <v>5299</v>
      </c>
      <c r="CK304" s="16" t="s">
        <v>5294</v>
      </c>
      <c r="CL304" s="16" t="s">
        <v>3372</v>
      </c>
      <c r="CM304" s="16" t="s">
        <v>3554</v>
      </c>
      <c r="CN304" s="16" t="s">
        <v>5300</v>
      </c>
      <c r="CR304" s="19"/>
      <c r="CV304" s="16"/>
      <c r="CY304" s="16"/>
      <c r="CZ304" s="16"/>
      <c r="DA304" s="16"/>
      <c r="DC304" s="16"/>
      <c r="DH304" s="16"/>
    </row>
    <row r="305" spans="1:112" x14ac:dyDescent="0.35">
      <c r="A305" s="16" t="s">
        <v>1183</v>
      </c>
      <c r="C305" t="s">
        <v>5301</v>
      </c>
      <c r="D305" s="32"/>
      <c r="E305"/>
      <c r="F305" s="16" t="s">
        <v>5861</v>
      </c>
      <c r="G305" s="16"/>
      <c r="K305" s="16"/>
      <c r="L305" s="16"/>
      <c r="M305" s="16"/>
      <c r="N305" s="16"/>
      <c r="O305" s="16" t="s">
        <v>5840</v>
      </c>
      <c r="P305" s="16"/>
      <c r="Q305" s="16"/>
      <c r="R305" s="16"/>
      <c r="S305" s="16"/>
      <c r="T305" s="16"/>
      <c r="U305" s="16"/>
      <c r="V305" s="16"/>
      <c r="AK305" s="16"/>
      <c r="AX305" s="30"/>
      <c r="BB305" s="26"/>
      <c r="BG305" s="16"/>
      <c r="BH305" s="16"/>
      <c r="BO305" s="16" t="s">
        <v>5302</v>
      </c>
      <c r="BP305" s="16" t="s">
        <v>5303</v>
      </c>
      <c r="BQ305" s="16" t="s">
        <v>5304</v>
      </c>
      <c r="BR305" s="16"/>
      <c r="CA305" s="16"/>
      <c r="CE305" s="16" t="s">
        <v>119</v>
      </c>
      <c r="CF305" s="16" t="s">
        <v>3190</v>
      </c>
      <c r="CG305" s="16" t="s">
        <v>5302</v>
      </c>
      <c r="CH305" s="16" t="s">
        <v>5303</v>
      </c>
      <c r="CI305" s="16" t="s">
        <v>5305</v>
      </c>
      <c r="CJ305" s="16" t="s">
        <v>5306</v>
      </c>
      <c r="CK305" s="16" t="s">
        <v>5301</v>
      </c>
      <c r="CL305" s="16" t="s">
        <v>3577</v>
      </c>
      <c r="CM305" s="16" t="s">
        <v>5174</v>
      </c>
      <c r="CN305" s="16" t="s">
        <v>3850</v>
      </c>
      <c r="CR305" s="19"/>
      <c r="CV305" s="16"/>
      <c r="CY305" s="16"/>
      <c r="CZ305" s="16"/>
      <c r="DA305" s="16"/>
      <c r="DC305" s="16"/>
      <c r="DH305" s="16"/>
    </row>
    <row r="306" spans="1:112" x14ac:dyDescent="0.35">
      <c r="A306" s="16" t="s">
        <v>1183</v>
      </c>
      <c r="C306" t="s">
        <v>5307</v>
      </c>
      <c r="D306" s="32"/>
      <c r="E306"/>
      <c r="F306" s="16" t="s">
        <v>5861</v>
      </c>
      <c r="G306" s="16"/>
      <c r="K306" s="16"/>
      <c r="L306" s="16"/>
      <c r="M306" s="16"/>
      <c r="N306" s="16"/>
      <c r="O306" s="16" t="s">
        <v>5840</v>
      </c>
      <c r="P306" s="16"/>
      <c r="Q306" s="16"/>
      <c r="R306" s="16"/>
      <c r="S306" s="16"/>
      <c r="T306" s="16"/>
      <c r="U306" s="16"/>
      <c r="V306" s="16"/>
      <c r="AK306" s="16"/>
      <c r="AX306" s="30"/>
      <c r="BB306" s="26"/>
      <c r="BG306" s="16"/>
      <c r="BH306" s="16"/>
      <c r="BO306" s="16" t="s">
        <v>5308</v>
      </c>
      <c r="BP306" s="16" t="s">
        <v>5309</v>
      </c>
      <c r="BQ306" s="16" t="s">
        <v>5310</v>
      </c>
      <c r="BR306" s="16"/>
      <c r="CA306" s="16"/>
      <c r="CE306" s="16" t="s">
        <v>119</v>
      </c>
      <c r="CF306" s="16" t="s">
        <v>3190</v>
      </c>
      <c r="CG306" s="16" t="s">
        <v>5308</v>
      </c>
      <c r="CH306" s="16" t="s">
        <v>5309</v>
      </c>
      <c r="CI306" s="16" t="s">
        <v>5311</v>
      </c>
      <c r="CJ306" s="16" t="s">
        <v>5312</v>
      </c>
      <c r="CK306" s="16" t="s">
        <v>5307</v>
      </c>
      <c r="CL306" s="16" t="s">
        <v>3268</v>
      </c>
      <c r="CM306" s="16" t="s">
        <v>3635</v>
      </c>
      <c r="CN306" s="16" t="s">
        <v>3479</v>
      </c>
      <c r="CR306" s="19"/>
      <c r="CV306" s="16"/>
      <c r="CY306" s="16"/>
      <c r="CZ306" s="16"/>
      <c r="DA306" s="16"/>
      <c r="DC306" s="16"/>
      <c r="DH306" s="16"/>
    </row>
    <row r="307" spans="1:112" x14ac:dyDescent="0.35">
      <c r="A307" s="16" t="s">
        <v>1183</v>
      </c>
      <c r="C307" t="s">
        <v>5313</v>
      </c>
      <c r="D307" s="32"/>
      <c r="E307"/>
      <c r="F307" s="16" t="s">
        <v>5861</v>
      </c>
      <c r="G307" s="16"/>
      <c r="K307" s="16"/>
      <c r="L307" s="16"/>
      <c r="M307" s="16"/>
      <c r="N307" s="16"/>
      <c r="O307" s="16" t="s">
        <v>5840</v>
      </c>
      <c r="P307" s="16"/>
      <c r="Q307" s="16"/>
      <c r="R307" s="16"/>
      <c r="S307" s="16"/>
      <c r="T307" s="16"/>
      <c r="U307" s="16"/>
      <c r="V307" s="16"/>
      <c r="AK307" s="16"/>
      <c r="AX307" s="30"/>
      <c r="BB307" s="26"/>
      <c r="BG307" s="16"/>
      <c r="BH307" s="16"/>
      <c r="BO307" s="16" t="s">
        <v>5314</v>
      </c>
      <c r="BP307" s="16" t="s">
        <v>5315</v>
      </c>
      <c r="BQ307" s="16" t="s">
        <v>5316</v>
      </c>
      <c r="BR307" s="16"/>
      <c r="CA307" s="16"/>
      <c r="CE307" s="16" t="s">
        <v>119</v>
      </c>
      <c r="CF307" s="16" t="s">
        <v>3190</v>
      </c>
      <c r="CG307" s="16" t="s">
        <v>5314</v>
      </c>
      <c r="CH307" s="16" t="s">
        <v>5315</v>
      </c>
      <c r="CI307" s="16" t="s">
        <v>5317</v>
      </c>
      <c r="CJ307" s="16" t="s">
        <v>5318</v>
      </c>
      <c r="CK307" s="16" t="s">
        <v>5313</v>
      </c>
      <c r="CL307" s="16" t="s">
        <v>3228</v>
      </c>
      <c r="CM307" s="16" t="s">
        <v>5319</v>
      </c>
      <c r="CN307" s="16" t="s">
        <v>3523</v>
      </c>
      <c r="CR307" s="19"/>
      <c r="CV307" s="16"/>
      <c r="CY307" s="16"/>
      <c r="CZ307" s="16"/>
      <c r="DA307" s="16"/>
      <c r="DC307" s="16"/>
      <c r="DH307" s="16"/>
    </row>
    <row r="308" spans="1:112" x14ac:dyDescent="0.35">
      <c r="A308" s="16" t="s">
        <v>1183</v>
      </c>
      <c r="C308" t="s">
        <v>5320</v>
      </c>
      <c r="D308" s="32"/>
      <c r="E308"/>
      <c r="F308" s="16" t="s">
        <v>5861</v>
      </c>
      <c r="G308" s="16"/>
      <c r="K308" s="16"/>
      <c r="L308" s="16"/>
      <c r="M308" s="16"/>
      <c r="N308" s="16"/>
      <c r="O308" s="16" t="s">
        <v>5840</v>
      </c>
      <c r="P308" s="16"/>
      <c r="Q308" s="16"/>
      <c r="R308" s="16"/>
      <c r="S308" s="16"/>
      <c r="T308" s="16"/>
      <c r="U308" s="16"/>
      <c r="V308" s="16"/>
      <c r="AK308" s="16"/>
      <c r="AX308" s="30"/>
      <c r="BB308" s="26"/>
      <c r="BG308" s="16"/>
      <c r="BH308" s="16"/>
      <c r="BO308" s="16" t="s">
        <v>5321</v>
      </c>
      <c r="BP308" s="16" t="s">
        <v>5322</v>
      </c>
      <c r="BQ308" s="16" t="s">
        <v>5323</v>
      </c>
      <c r="BR308" s="16"/>
      <c r="CA308" s="16"/>
      <c r="CE308" s="16" t="s">
        <v>119</v>
      </c>
      <c r="CF308" s="16" t="s">
        <v>3190</v>
      </c>
      <c r="CG308" s="16" t="s">
        <v>5321</v>
      </c>
      <c r="CH308" s="16" t="s">
        <v>5322</v>
      </c>
      <c r="CI308" s="16" t="s">
        <v>5324</v>
      </c>
      <c r="CJ308" s="16" t="s">
        <v>5325</v>
      </c>
      <c r="CK308" s="16" t="s">
        <v>5320</v>
      </c>
      <c r="CL308" s="16" t="s">
        <v>3311</v>
      </c>
      <c r="CM308" s="16" t="s">
        <v>5326</v>
      </c>
      <c r="CN308" s="16" t="s">
        <v>3270</v>
      </c>
      <c r="CR308" s="19"/>
      <c r="CV308" s="16"/>
      <c r="CY308" s="16"/>
      <c r="CZ308" s="16"/>
      <c r="DA308" s="16"/>
      <c r="DC308" s="16"/>
      <c r="DH308" s="16"/>
    </row>
    <row r="309" spans="1:112" x14ac:dyDescent="0.35">
      <c r="A309" s="16" t="s">
        <v>1183</v>
      </c>
      <c r="C309" t="s">
        <v>5327</v>
      </c>
      <c r="D309" s="32"/>
      <c r="E309"/>
      <c r="F309" s="16" t="s">
        <v>5861</v>
      </c>
      <c r="G309" s="16"/>
      <c r="K309" s="16"/>
      <c r="L309" s="16"/>
      <c r="M309" s="16"/>
      <c r="N309" s="16"/>
      <c r="O309" s="16" t="s">
        <v>5840</v>
      </c>
      <c r="P309" s="16"/>
      <c r="Q309" s="16"/>
      <c r="R309" s="16"/>
      <c r="S309" s="16"/>
      <c r="T309" s="16"/>
      <c r="U309" s="16"/>
      <c r="V309" s="16"/>
      <c r="AK309" s="16"/>
      <c r="AX309" s="30"/>
      <c r="BB309" s="26"/>
      <c r="BG309" s="16"/>
      <c r="BH309" s="16"/>
      <c r="BO309" s="16" t="s">
        <v>5328</v>
      </c>
      <c r="BP309" s="16" t="s">
        <v>5329</v>
      </c>
      <c r="BQ309" s="16" t="s">
        <v>5330</v>
      </c>
      <c r="BR309" s="16"/>
      <c r="CA309" s="16"/>
      <c r="CE309" s="16" t="s">
        <v>119</v>
      </c>
      <c r="CF309" s="16" t="s">
        <v>3190</v>
      </c>
      <c r="CG309" s="16" t="s">
        <v>5328</v>
      </c>
      <c r="CH309" s="16" t="s">
        <v>5329</v>
      </c>
      <c r="CI309" s="16" t="s">
        <v>5331</v>
      </c>
      <c r="CJ309" s="16" t="s">
        <v>5332</v>
      </c>
      <c r="CK309" s="16" t="s">
        <v>5327</v>
      </c>
      <c r="CL309" s="16" t="s">
        <v>3294</v>
      </c>
      <c r="CM309" s="16" t="s">
        <v>3211</v>
      </c>
      <c r="CN309" s="16" t="s">
        <v>3194</v>
      </c>
      <c r="CR309" s="19"/>
      <c r="CV309" s="16"/>
      <c r="CY309" s="16"/>
      <c r="CZ309" s="16"/>
      <c r="DA309" s="16"/>
      <c r="DC309" s="16"/>
      <c r="DH309" s="16"/>
    </row>
    <row r="310" spans="1:112" x14ac:dyDescent="0.35">
      <c r="A310" s="16" t="s">
        <v>1183</v>
      </c>
      <c r="C310" t="s">
        <v>5333</v>
      </c>
      <c r="D310" s="32"/>
      <c r="E310"/>
      <c r="F310" s="16" t="s">
        <v>5861</v>
      </c>
      <c r="G310" s="16"/>
      <c r="K310" s="16"/>
      <c r="L310" s="16"/>
      <c r="M310" s="16"/>
      <c r="N310" s="16"/>
      <c r="O310" s="16" t="s">
        <v>5840</v>
      </c>
      <c r="P310" s="16"/>
      <c r="Q310" s="16"/>
      <c r="R310" s="16"/>
      <c r="S310" s="16"/>
      <c r="T310" s="16"/>
      <c r="U310" s="16"/>
      <c r="V310" s="16"/>
      <c r="AK310" s="16"/>
      <c r="AX310" s="30"/>
      <c r="BB310" s="26"/>
      <c r="BG310" s="16"/>
      <c r="BH310" s="16"/>
      <c r="BO310" s="16" t="s">
        <v>5334</v>
      </c>
      <c r="BP310" s="16" t="s">
        <v>5335</v>
      </c>
      <c r="BQ310" s="16" t="s">
        <v>5336</v>
      </c>
      <c r="BR310" s="16"/>
      <c r="CA310" s="16"/>
      <c r="CE310" s="16" t="s">
        <v>119</v>
      </c>
      <c r="CF310" s="16" t="s">
        <v>3190</v>
      </c>
      <c r="CG310" s="16" t="s">
        <v>5334</v>
      </c>
      <c r="CH310" s="16" t="s">
        <v>5335</v>
      </c>
      <c r="CI310" s="16" t="s">
        <v>5337</v>
      </c>
      <c r="CJ310" s="16" t="s">
        <v>5338</v>
      </c>
      <c r="CK310" s="16" t="s">
        <v>5333</v>
      </c>
      <c r="CL310" s="16" t="s">
        <v>3201</v>
      </c>
      <c r="CM310" s="16" t="s">
        <v>3269</v>
      </c>
      <c r="CN310" s="16" t="s">
        <v>5086</v>
      </c>
      <c r="CR310" s="19"/>
      <c r="CV310" s="16"/>
      <c r="CY310" s="16"/>
      <c r="CZ310" s="16"/>
      <c r="DA310" s="16"/>
      <c r="DC310" s="16"/>
      <c r="DH310" s="16"/>
    </row>
    <row r="311" spans="1:112" x14ac:dyDescent="0.35">
      <c r="A311" s="16" t="s">
        <v>1183</v>
      </c>
      <c r="C311" t="s">
        <v>5339</v>
      </c>
      <c r="D311" s="32"/>
      <c r="E311"/>
      <c r="F311" s="16" t="s">
        <v>5861</v>
      </c>
      <c r="G311" s="16"/>
      <c r="K311" s="16"/>
      <c r="L311" s="16"/>
      <c r="M311" s="16"/>
      <c r="N311" s="16"/>
      <c r="O311" s="16" t="s">
        <v>5840</v>
      </c>
      <c r="P311" s="16"/>
      <c r="Q311" s="16"/>
      <c r="R311" s="16"/>
      <c r="S311" s="16"/>
      <c r="T311" s="16"/>
      <c r="U311" s="16"/>
      <c r="V311" s="16"/>
      <c r="AK311" s="16"/>
      <c r="AX311" s="30"/>
      <c r="BB311" s="26"/>
      <c r="BG311" s="16"/>
      <c r="BH311" s="16"/>
      <c r="BO311" s="16" t="s">
        <v>5340</v>
      </c>
      <c r="BP311" s="16" t="s">
        <v>5341</v>
      </c>
      <c r="BQ311" s="16" t="s">
        <v>5342</v>
      </c>
      <c r="BR311" s="16"/>
      <c r="CA311" s="16"/>
      <c r="CE311" s="16" t="s">
        <v>119</v>
      </c>
      <c r="CF311" s="16" t="s">
        <v>3190</v>
      </c>
      <c r="CG311" s="16" t="s">
        <v>5340</v>
      </c>
      <c r="CH311" s="16" t="s">
        <v>5341</v>
      </c>
      <c r="CI311" s="16" t="s">
        <v>5343</v>
      </c>
      <c r="CJ311" s="16" t="s">
        <v>5344</v>
      </c>
      <c r="CK311" s="16" t="s">
        <v>5339</v>
      </c>
      <c r="CL311" s="16" t="s">
        <v>3486</v>
      </c>
      <c r="CM311" s="16" t="s">
        <v>3455</v>
      </c>
      <c r="CN311" s="16" t="s">
        <v>3343</v>
      </c>
      <c r="CR311" s="19"/>
      <c r="CV311" s="16"/>
      <c r="CY311" s="16"/>
      <c r="CZ311" s="16"/>
      <c r="DA311" s="16"/>
      <c r="DC311" s="16"/>
      <c r="DH311" s="16"/>
    </row>
    <row r="312" spans="1:112" x14ac:dyDescent="0.35">
      <c r="A312" s="16" t="s">
        <v>1183</v>
      </c>
      <c r="C312" t="s">
        <v>5345</v>
      </c>
      <c r="D312" s="32"/>
      <c r="E312"/>
      <c r="F312" s="16" t="s">
        <v>5861</v>
      </c>
      <c r="G312" s="16"/>
      <c r="K312" s="16"/>
      <c r="L312" s="16"/>
      <c r="M312" s="16"/>
      <c r="N312" s="16"/>
      <c r="O312" s="16" t="s">
        <v>5840</v>
      </c>
      <c r="P312" s="16"/>
      <c r="Q312" s="16"/>
      <c r="R312" s="16"/>
      <c r="S312" s="16"/>
      <c r="T312" s="16"/>
      <c r="U312" s="16"/>
      <c r="V312" s="16"/>
      <c r="AK312" s="16"/>
      <c r="AX312" s="30"/>
      <c r="BB312" s="26"/>
      <c r="BG312" s="16"/>
      <c r="BH312" s="16"/>
      <c r="BO312" s="16" t="s">
        <v>5346</v>
      </c>
      <c r="BP312" s="16" t="s">
        <v>5347</v>
      </c>
      <c r="BQ312" s="16" t="s">
        <v>5348</v>
      </c>
      <c r="BR312" s="16"/>
      <c r="CA312" s="16"/>
      <c r="CE312" s="16" t="s">
        <v>119</v>
      </c>
      <c r="CF312" s="16" t="s">
        <v>3190</v>
      </c>
      <c r="CG312" s="16" t="s">
        <v>5346</v>
      </c>
      <c r="CH312" s="16" t="s">
        <v>5347</v>
      </c>
      <c r="CI312" s="16" t="s">
        <v>5349</v>
      </c>
      <c r="CJ312" s="16" t="s">
        <v>5350</v>
      </c>
      <c r="CK312" s="16" t="s">
        <v>5345</v>
      </c>
      <c r="CL312" s="16" t="s">
        <v>3294</v>
      </c>
      <c r="CM312" s="16" t="s">
        <v>3455</v>
      </c>
      <c r="CN312" s="16" t="s">
        <v>4865</v>
      </c>
      <c r="CR312" s="19"/>
      <c r="CV312" s="16"/>
      <c r="CY312" s="16"/>
      <c r="CZ312" s="16"/>
      <c r="DA312" s="16"/>
      <c r="DC312" s="16"/>
      <c r="DH312" s="16"/>
    </row>
    <row r="313" spans="1:112" x14ac:dyDescent="0.35">
      <c r="A313" s="16" t="s">
        <v>1183</v>
      </c>
      <c r="C313" t="s">
        <v>394</v>
      </c>
      <c r="D313" s="32"/>
      <c r="E313"/>
      <c r="F313" s="16" t="s">
        <v>5861</v>
      </c>
      <c r="G313" s="16"/>
      <c r="K313" s="16"/>
      <c r="L313" s="16"/>
      <c r="M313" s="16"/>
      <c r="N313" s="16"/>
      <c r="O313" s="16" t="s">
        <v>5840</v>
      </c>
      <c r="P313" s="16"/>
      <c r="Q313" s="16"/>
      <c r="R313" s="16"/>
      <c r="S313" s="16"/>
      <c r="T313" s="16"/>
      <c r="U313" s="16"/>
      <c r="V313" s="16"/>
      <c r="AK313" s="16"/>
      <c r="AX313" s="30"/>
      <c r="BB313" s="26"/>
      <c r="BG313" s="16"/>
      <c r="BH313" s="16"/>
      <c r="BO313" s="16" t="s">
        <v>381</v>
      </c>
      <c r="BP313" s="16" t="s">
        <v>5351</v>
      </c>
      <c r="BQ313" s="16" t="s">
        <v>5352</v>
      </c>
      <c r="BR313" s="16"/>
      <c r="CA313" s="16"/>
      <c r="CE313" s="16" t="s">
        <v>119</v>
      </c>
      <c r="CF313" s="16" t="s">
        <v>3190</v>
      </c>
      <c r="CG313" s="16" t="s">
        <v>381</v>
      </c>
      <c r="CH313" s="16" t="s">
        <v>5351</v>
      </c>
      <c r="CI313" s="16" t="s">
        <v>5353</v>
      </c>
      <c r="CJ313" s="16" t="s">
        <v>407</v>
      </c>
      <c r="CK313" s="16" t="s">
        <v>394</v>
      </c>
      <c r="CL313" s="16" t="s">
        <v>5354</v>
      </c>
      <c r="CM313" s="16" t="s">
        <v>3202</v>
      </c>
      <c r="CN313" s="16" t="s">
        <v>5355</v>
      </c>
      <c r="CR313" s="19"/>
      <c r="CV313" s="16"/>
      <c r="CY313" s="16"/>
      <c r="CZ313" s="16"/>
      <c r="DA313" s="16"/>
      <c r="DC313" s="16"/>
      <c r="DH313" s="16"/>
    </row>
    <row r="314" spans="1:112" x14ac:dyDescent="0.35">
      <c r="A314" s="16" t="s">
        <v>1183</v>
      </c>
      <c r="C314" t="s">
        <v>5356</v>
      </c>
      <c r="D314" s="32"/>
      <c r="E314"/>
      <c r="F314" s="16" t="s">
        <v>5861</v>
      </c>
      <c r="G314" s="16"/>
      <c r="K314" s="16"/>
      <c r="L314" s="16"/>
      <c r="M314" s="16"/>
      <c r="N314" s="16"/>
      <c r="O314" s="16" t="s">
        <v>5840</v>
      </c>
      <c r="P314" s="16"/>
      <c r="Q314" s="16"/>
      <c r="R314" s="16"/>
      <c r="S314" s="16"/>
      <c r="T314" s="16"/>
      <c r="U314" s="16"/>
      <c r="V314" s="16"/>
      <c r="AK314" s="16"/>
      <c r="AX314" s="30"/>
      <c r="BB314" s="26"/>
      <c r="BG314" s="16"/>
      <c r="BH314" s="16"/>
      <c r="BO314" s="16" t="s">
        <v>5357</v>
      </c>
      <c r="BP314" s="16" t="s">
        <v>5358</v>
      </c>
      <c r="BQ314" s="16" t="s">
        <v>5359</v>
      </c>
      <c r="BR314" s="16"/>
      <c r="CA314" s="16"/>
      <c r="CE314" s="16" t="s">
        <v>119</v>
      </c>
      <c r="CF314" s="16" t="s">
        <v>3190</v>
      </c>
      <c r="CG314" s="16" t="s">
        <v>5357</v>
      </c>
      <c r="CH314" s="16" t="s">
        <v>5358</v>
      </c>
      <c r="CI314" s="16" t="s">
        <v>5360</v>
      </c>
      <c r="CJ314" s="16" t="s">
        <v>5361</v>
      </c>
      <c r="CK314" s="16" t="s">
        <v>5356</v>
      </c>
      <c r="CL314" s="16" t="s">
        <v>3210</v>
      </c>
      <c r="CM314" s="16" t="s">
        <v>3963</v>
      </c>
      <c r="CN314" s="16" t="s">
        <v>3343</v>
      </c>
      <c r="CR314" s="19"/>
      <c r="CV314" s="16"/>
      <c r="CY314" s="16"/>
      <c r="CZ314" s="16"/>
      <c r="DA314" s="16"/>
      <c r="DC314" s="16"/>
      <c r="DH314" s="16"/>
    </row>
    <row r="315" spans="1:112" x14ac:dyDescent="0.35">
      <c r="A315" s="16" t="s">
        <v>1183</v>
      </c>
      <c r="C315" t="s">
        <v>384</v>
      </c>
      <c r="D315" s="32"/>
      <c r="E315"/>
      <c r="F315" s="16" t="s">
        <v>5861</v>
      </c>
      <c r="G315" s="16"/>
      <c r="K315" s="16"/>
      <c r="L315" s="16"/>
      <c r="M315" s="16"/>
      <c r="N315" s="16"/>
      <c r="O315" s="16" t="s">
        <v>5840</v>
      </c>
      <c r="P315" s="16"/>
      <c r="Q315" s="16"/>
      <c r="R315" s="16"/>
      <c r="S315" s="16"/>
      <c r="T315" s="16"/>
      <c r="U315" s="16"/>
      <c r="V315" s="16"/>
      <c r="AK315" s="16"/>
      <c r="AX315" s="30"/>
      <c r="BB315" s="26"/>
      <c r="BG315" s="16"/>
      <c r="BH315" s="16"/>
      <c r="BO315" s="16" t="s">
        <v>371</v>
      </c>
      <c r="BP315" s="16" t="s">
        <v>5362</v>
      </c>
      <c r="BQ315" s="16" t="s">
        <v>5363</v>
      </c>
      <c r="BR315" s="16"/>
      <c r="CA315" s="16"/>
      <c r="CE315" s="16" t="s">
        <v>119</v>
      </c>
      <c r="CF315" s="16" t="s">
        <v>3190</v>
      </c>
      <c r="CG315" s="16" t="s">
        <v>371</v>
      </c>
      <c r="CH315" s="16" t="s">
        <v>5362</v>
      </c>
      <c r="CI315" s="16" t="s">
        <v>5364</v>
      </c>
      <c r="CJ315" s="16" t="s">
        <v>397</v>
      </c>
      <c r="CK315" s="16" t="s">
        <v>384</v>
      </c>
      <c r="CL315" s="16" t="s">
        <v>3201</v>
      </c>
      <c r="CM315" s="16" t="s">
        <v>4858</v>
      </c>
      <c r="CN315" s="16" t="s">
        <v>3246</v>
      </c>
      <c r="CR315" s="19"/>
      <c r="CV315" s="16"/>
      <c r="CY315" s="16"/>
      <c r="CZ315" s="16"/>
      <c r="DA315" s="16"/>
      <c r="DC315" s="16"/>
      <c r="DH315" s="16"/>
    </row>
    <row r="316" spans="1:112" x14ac:dyDescent="0.35">
      <c r="A316" s="16" t="s">
        <v>1183</v>
      </c>
      <c r="C316" t="s">
        <v>5377</v>
      </c>
      <c r="D316" s="32"/>
      <c r="E316"/>
      <c r="F316" s="16" t="s">
        <v>5861</v>
      </c>
      <c r="G316" s="16"/>
      <c r="K316" s="16"/>
      <c r="L316" s="16"/>
      <c r="M316" s="16"/>
      <c r="N316" s="16"/>
      <c r="O316" s="16" t="s">
        <v>5840</v>
      </c>
      <c r="P316" s="16"/>
      <c r="Q316" s="16"/>
      <c r="R316" s="16"/>
      <c r="S316" s="16"/>
      <c r="T316" s="16"/>
      <c r="U316" s="16"/>
      <c r="V316" s="16"/>
      <c r="AK316" s="16"/>
      <c r="AX316" s="30"/>
      <c r="BB316" s="26"/>
      <c r="BG316" s="16"/>
      <c r="BH316" s="16"/>
      <c r="BO316" s="16" t="s">
        <v>5378</v>
      </c>
      <c r="BP316" s="16" t="s">
        <v>5379</v>
      </c>
      <c r="BQ316" s="16" t="s">
        <v>5380</v>
      </c>
      <c r="BR316" s="16"/>
      <c r="CA316" s="16"/>
      <c r="CE316" s="16" t="s">
        <v>119</v>
      </c>
      <c r="CF316" s="16" t="s">
        <v>3190</v>
      </c>
      <c r="CG316" s="16" t="s">
        <v>5378</v>
      </c>
      <c r="CH316" s="16" t="s">
        <v>5379</v>
      </c>
      <c r="CI316" s="16" t="s">
        <v>5381</v>
      </c>
      <c r="CJ316" s="16" t="s">
        <v>5382</v>
      </c>
      <c r="CK316" s="16" t="s">
        <v>5377</v>
      </c>
      <c r="CL316" s="16" t="s">
        <v>3546</v>
      </c>
      <c r="CM316" s="16" t="s">
        <v>5319</v>
      </c>
      <c r="CN316" s="16" t="s">
        <v>3475</v>
      </c>
      <c r="CR316" s="19"/>
      <c r="CV316" s="16"/>
      <c r="CY316" s="16"/>
      <c r="CZ316" s="16"/>
      <c r="DA316" s="16"/>
      <c r="DC316" s="16"/>
      <c r="DH316" s="16"/>
    </row>
    <row r="317" spans="1:112" x14ac:dyDescent="0.35">
      <c r="A317" s="16" t="s">
        <v>1183</v>
      </c>
      <c r="C317" t="s">
        <v>5386</v>
      </c>
      <c r="D317" s="32"/>
      <c r="E317"/>
      <c r="F317" s="16" t="s">
        <v>5861</v>
      </c>
      <c r="G317" s="16"/>
      <c r="K317" s="16"/>
      <c r="L317" s="16"/>
      <c r="M317" s="16"/>
      <c r="N317" s="16"/>
      <c r="O317" s="16" t="s">
        <v>5840</v>
      </c>
      <c r="P317" s="16"/>
      <c r="Q317" s="16"/>
      <c r="R317" s="16"/>
      <c r="S317" s="16"/>
      <c r="T317" s="16"/>
      <c r="U317" s="16"/>
      <c r="V317" s="16"/>
      <c r="AK317" s="16"/>
      <c r="AX317" s="30"/>
      <c r="BB317" s="26"/>
      <c r="BG317" s="16"/>
      <c r="BH317" s="16"/>
      <c r="BO317" s="16" t="s">
        <v>5387</v>
      </c>
      <c r="BP317" s="16" t="s">
        <v>5388</v>
      </c>
      <c r="BQ317" s="16" t="s">
        <v>5389</v>
      </c>
      <c r="BR317" s="16"/>
      <c r="CA317" s="16"/>
      <c r="CE317" s="16" t="s">
        <v>119</v>
      </c>
      <c r="CF317" s="16" t="s">
        <v>3190</v>
      </c>
      <c r="CG317" s="16" t="s">
        <v>5387</v>
      </c>
      <c r="CH317" s="16" t="s">
        <v>5388</v>
      </c>
      <c r="CI317" s="16" t="s">
        <v>5390</v>
      </c>
      <c r="CJ317" s="16" t="s">
        <v>5391</v>
      </c>
      <c r="CK317" s="16" t="s">
        <v>5386</v>
      </c>
      <c r="CL317" s="16" t="s">
        <v>3244</v>
      </c>
      <c r="CM317" s="16" t="s">
        <v>3373</v>
      </c>
      <c r="CN317" s="16" t="s">
        <v>5392</v>
      </c>
      <c r="CR317" s="19"/>
      <c r="CV317" s="16"/>
      <c r="CY317" s="16"/>
      <c r="CZ317" s="16"/>
      <c r="DA317" s="16"/>
      <c r="DC317" s="16"/>
      <c r="DH317" s="16"/>
    </row>
    <row r="318" spans="1:112" x14ac:dyDescent="0.35">
      <c r="A318" s="16" t="s">
        <v>1183</v>
      </c>
      <c r="C318" t="s">
        <v>5393</v>
      </c>
      <c r="D318" s="32"/>
      <c r="E318"/>
      <c r="F318" s="16" t="s">
        <v>5861</v>
      </c>
      <c r="G318" s="16"/>
      <c r="K318" s="16"/>
      <c r="L318" s="16"/>
      <c r="M318" s="16"/>
      <c r="N318" s="16"/>
      <c r="O318" s="16" t="s">
        <v>5840</v>
      </c>
      <c r="P318" s="16"/>
      <c r="Q318" s="16"/>
      <c r="R318" s="16"/>
      <c r="S318" s="16"/>
      <c r="T318" s="16"/>
      <c r="U318" s="16"/>
      <c r="V318" s="16"/>
      <c r="AK318" s="16"/>
      <c r="AX318" s="30"/>
      <c r="BB318" s="26"/>
      <c r="BG318" s="16"/>
      <c r="BH318" s="16"/>
      <c r="BO318" s="16" t="s">
        <v>5394</v>
      </c>
      <c r="BP318" s="16" t="s">
        <v>5395</v>
      </c>
      <c r="BQ318" s="16" t="s">
        <v>5396</v>
      </c>
      <c r="BR318" s="16"/>
      <c r="CA318" s="16"/>
      <c r="CE318" s="16" t="s">
        <v>119</v>
      </c>
      <c r="CF318" s="16" t="s">
        <v>3190</v>
      </c>
      <c r="CG318" s="16" t="s">
        <v>5394</v>
      </c>
      <c r="CH318" s="16" t="s">
        <v>5395</v>
      </c>
      <c r="CI318" s="16" t="s">
        <v>5397</v>
      </c>
      <c r="CJ318" s="16" t="s">
        <v>5398</v>
      </c>
      <c r="CK318" s="16" t="s">
        <v>5393</v>
      </c>
      <c r="CL318" s="16" t="s">
        <v>3192</v>
      </c>
      <c r="CM318" s="16" t="s">
        <v>5399</v>
      </c>
      <c r="CN318" s="16" t="s">
        <v>3194</v>
      </c>
      <c r="CR318" s="19"/>
      <c r="CV318" s="16"/>
      <c r="CY318" s="16"/>
      <c r="CZ318" s="16"/>
      <c r="DA318" s="16"/>
      <c r="DC318" s="16"/>
      <c r="DH318" s="16"/>
    </row>
    <row r="319" spans="1:112" x14ac:dyDescent="0.35">
      <c r="A319" s="16" t="s">
        <v>1183</v>
      </c>
      <c r="C319" t="s">
        <v>5400</v>
      </c>
      <c r="D319" s="32"/>
      <c r="E319"/>
      <c r="F319" s="16" t="s">
        <v>5861</v>
      </c>
      <c r="G319" s="16"/>
      <c r="K319" s="16"/>
      <c r="L319" s="16"/>
      <c r="M319" s="16"/>
      <c r="N319" s="16"/>
      <c r="O319" s="16" t="s">
        <v>5840</v>
      </c>
      <c r="P319" s="16"/>
      <c r="Q319" s="16"/>
      <c r="R319" s="16"/>
      <c r="S319" s="16"/>
      <c r="T319" s="16"/>
      <c r="U319" s="16"/>
      <c r="V319" s="16"/>
      <c r="AK319" s="16"/>
      <c r="AX319" s="30"/>
      <c r="BB319" s="26"/>
      <c r="BG319" s="16"/>
      <c r="BH319" s="16"/>
      <c r="BO319" s="16" t="s">
        <v>5401</v>
      </c>
      <c r="BP319" s="16" t="s">
        <v>5402</v>
      </c>
      <c r="BQ319" s="16" t="s">
        <v>5403</v>
      </c>
      <c r="BR319" s="16"/>
      <c r="CA319" s="16"/>
      <c r="CE319" s="16" t="s">
        <v>119</v>
      </c>
      <c r="CF319" s="16" t="s">
        <v>3190</v>
      </c>
      <c r="CG319" s="16" t="s">
        <v>5401</v>
      </c>
      <c r="CH319" s="16" t="s">
        <v>5402</v>
      </c>
      <c r="CI319" s="16" t="s">
        <v>5404</v>
      </c>
      <c r="CJ319" s="16" t="s">
        <v>5405</v>
      </c>
      <c r="CK319" s="16" t="s">
        <v>5400</v>
      </c>
      <c r="CL319" s="16" t="s">
        <v>3253</v>
      </c>
      <c r="CM319" s="16" t="s">
        <v>3438</v>
      </c>
      <c r="CN319" s="16" t="s">
        <v>3439</v>
      </c>
      <c r="CR319" s="19"/>
      <c r="CV319" s="16"/>
      <c r="CY319" s="16"/>
      <c r="CZ319" s="16"/>
      <c r="DA319" s="16"/>
      <c r="DC319" s="16"/>
      <c r="DH319" s="16"/>
    </row>
    <row r="320" spans="1:112" x14ac:dyDescent="0.35">
      <c r="A320" s="16" t="s">
        <v>1183</v>
      </c>
      <c r="C320" t="s">
        <v>5411</v>
      </c>
      <c r="D320" s="32"/>
      <c r="E320"/>
      <c r="F320" s="16" t="s">
        <v>5861</v>
      </c>
      <c r="G320" s="16"/>
      <c r="K320" s="16"/>
      <c r="L320" s="16"/>
      <c r="M320" s="16"/>
      <c r="N320" s="16"/>
      <c r="O320" s="16" t="s">
        <v>5840</v>
      </c>
      <c r="P320" s="16"/>
      <c r="Q320" s="16"/>
      <c r="R320" s="16"/>
      <c r="S320" s="16"/>
      <c r="T320" s="16"/>
      <c r="U320" s="16"/>
      <c r="V320" s="16"/>
      <c r="AK320" s="16"/>
      <c r="AX320" s="30"/>
      <c r="BB320" s="26"/>
      <c r="BG320" s="16"/>
      <c r="BH320" s="16"/>
      <c r="BO320" s="16" t="s">
        <v>5412</v>
      </c>
      <c r="BP320" s="16" t="s">
        <v>5413</v>
      </c>
      <c r="BQ320" s="16" t="s">
        <v>5414</v>
      </c>
      <c r="BR320" s="16"/>
      <c r="CA320" s="16"/>
      <c r="CE320" s="16" t="s">
        <v>119</v>
      </c>
      <c r="CF320" s="16" t="s">
        <v>3190</v>
      </c>
      <c r="CG320" s="16" t="s">
        <v>5412</v>
      </c>
      <c r="CH320" s="16" t="s">
        <v>5413</v>
      </c>
      <c r="CI320" s="16" t="s">
        <v>5415</v>
      </c>
      <c r="CJ320" s="16" t="s">
        <v>5416</v>
      </c>
      <c r="CK320" s="16" t="s">
        <v>5411</v>
      </c>
      <c r="CL320" s="16" t="s">
        <v>3210</v>
      </c>
      <c r="CM320" s="16" t="s">
        <v>3373</v>
      </c>
      <c r="CN320" s="16" t="s">
        <v>4064</v>
      </c>
      <c r="CR320" s="19"/>
      <c r="CV320" s="16"/>
      <c r="CY320" s="16"/>
      <c r="CZ320" s="16"/>
      <c r="DA320" s="16"/>
      <c r="DC320" s="16"/>
      <c r="DH320" s="16"/>
    </row>
    <row r="321" spans="1:112" x14ac:dyDescent="0.35">
      <c r="A321" s="16" t="s">
        <v>1183</v>
      </c>
      <c r="C321" t="s">
        <v>5417</v>
      </c>
      <c r="D321" s="32"/>
      <c r="E321"/>
      <c r="F321" s="16" t="s">
        <v>5861</v>
      </c>
      <c r="G321" s="16"/>
      <c r="K321" s="16"/>
      <c r="L321" s="16"/>
      <c r="M321" s="16"/>
      <c r="N321" s="16"/>
      <c r="O321" s="16" t="s">
        <v>5840</v>
      </c>
      <c r="P321" s="16"/>
      <c r="Q321" s="16"/>
      <c r="R321" s="16"/>
      <c r="S321" s="16"/>
      <c r="T321" s="16"/>
      <c r="U321" s="16"/>
      <c r="V321" s="16"/>
      <c r="AK321" s="16"/>
      <c r="AX321" s="30"/>
      <c r="BB321" s="26"/>
      <c r="BG321" s="16"/>
      <c r="BH321" s="16"/>
      <c r="BO321" s="16" t="s">
        <v>5418</v>
      </c>
      <c r="BP321" s="16" t="s">
        <v>5419</v>
      </c>
      <c r="BQ321" s="16" t="s">
        <v>5420</v>
      </c>
      <c r="BR321" s="16"/>
      <c r="CA321" s="16"/>
      <c r="CE321" s="16" t="s">
        <v>119</v>
      </c>
      <c r="CF321" s="16" t="s">
        <v>3190</v>
      </c>
      <c r="CG321" s="16" t="s">
        <v>5418</v>
      </c>
      <c r="CH321" s="16" t="s">
        <v>5419</v>
      </c>
      <c r="CI321" s="16" t="s">
        <v>5421</v>
      </c>
      <c r="CJ321" s="16" t="s">
        <v>5422</v>
      </c>
      <c r="CK321" s="16" t="s">
        <v>5417</v>
      </c>
      <c r="CL321" s="16" t="s">
        <v>3920</v>
      </c>
      <c r="CM321" s="16" t="s">
        <v>3397</v>
      </c>
      <c r="CN321" s="16" t="s">
        <v>4010</v>
      </c>
      <c r="CR321" s="19"/>
      <c r="CV321" s="16"/>
      <c r="CY321" s="16"/>
      <c r="CZ321" s="16"/>
      <c r="DA321" s="16"/>
      <c r="DC321" s="16"/>
      <c r="DH321" s="16"/>
    </row>
    <row r="322" spans="1:112" x14ac:dyDescent="0.35">
      <c r="A322" s="16" t="s">
        <v>1183</v>
      </c>
      <c r="C322" t="s">
        <v>5423</v>
      </c>
      <c r="D322" s="32"/>
      <c r="E322"/>
      <c r="F322" s="16" t="s">
        <v>5861</v>
      </c>
      <c r="G322" s="16"/>
      <c r="K322" s="16"/>
      <c r="L322" s="16"/>
      <c r="M322" s="16"/>
      <c r="N322" s="16"/>
      <c r="O322" s="16" t="s">
        <v>5840</v>
      </c>
      <c r="P322" s="16"/>
      <c r="Q322" s="16"/>
      <c r="R322" s="16"/>
      <c r="S322" s="16"/>
      <c r="T322" s="16"/>
      <c r="U322" s="16"/>
      <c r="V322" s="16"/>
      <c r="AK322" s="16"/>
      <c r="AX322" s="30"/>
      <c r="BB322" s="26"/>
      <c r="BG322" s="16"/>
      <c r="BH322" s="16"/>
      <c r="BO322" s="16" t="s">
        <v>5424</v>
      </c>
      <c r="BP322" s="16" t="s">
        <v>5425</v>
      </c>
      <c r="BQ322" s="16" t="s">
        <v>5426</v>
      </c>
      <c r="BR322" s="16"/>
      <c r="CA322" s="16"/>
      <c r="CE322" s="16" t="s">
        <v>119</v>
      </c>
      <c r="CF322" s="16" t="s">
        <v>3190</v>
      </c>
      <c r="CG322" s="16" t="s">
        <v>5424</v>
      </c>
      <c r="CH322" s="16" t="s">
        <v>5425</v>
      </c>
      <c r="CI322" s="16" t="s">
        <v>5427</v>
      </c>
      <c r="CJ322" s="16" t="s">
        <v>5428</v>
      </c>
      <c r="CK322" s="16" t="s">
        <v>5423</v>
      </c>
      <c r="CL322" s="16" t="s">
        <v>3210</v>
      </c>
      <c r="CM322" s="16" t="s">
        <v>3517</v>
      </c>
      <c r="CN322" s="16" t="s">
        <v>4170</v>
      </c>
      <c r="CR322" s="19"/>
      <c r="CV322" s="16"/>
      <c r="CY322" s="16"/>
      <c r="CZ322" s="16"/>
      <c r="DA322" s="16"/>
      <c r="DC322" s="16"/>
      <c r="DH322" s="16"/>
    </row>
    <row r="323" spans="1:112" x14ac:dyDescent="0.35">
      <c r="A323" s="16" t="s">
        <v>1183</v>
      </c>
      <c r="C323" t="s">
        <v>5429</v>
      </c>
      <c r="D323" s="32"/>
      <c r="E323"/>
      <c r="F323" s="16" t="s">
        <v>5861</v>
      </c>
      <c r="G323" s="16"/>
      <c r="K323" s="16"/>
      <c r="L323" s="16"/>
      <c r="M323" s="16"/>
      <c r="N323" s="16"/>
      <c r="O323" s="16" t="s">
        <v>5840</v>
      </c>
      <c r="P323" s="16"/>
      <c r="Q323" s="16"/>
      <c r="R323" s="16"/>
      <c r="S323" s="16"/>
      <c r="T323" s="16"/>
      <c r="U323" s="16"/>
      <c r="V323" s="16"/>
      <c r="AK323" s="16"/>
      <c r="AX323" s="30"/>
      <c r="BB323" s="26"/>
      <c r="BG323" s="16"/>
      <c r="BH323" s="16"/>
      <c r="BO323" s="16" t="s">
        <v>5430</v>
      </c>
      <c r="BP323" s="16" t="s">
        <v>5431</v>
      </c>
      <c r="BQ323" s="16" t="s">
        <v>5432</v>
      </c>
      <c r="BR323" s="16"/>
      <c r="CA323" s="16"/>
      <c r="CE323" s="16" t="s">
        <v>119</v>
      </c>
      <c r="CF323" s="16" t="s">
        <v>3190</v>
      </c>
      <c r="CG323" s="16" t="s">
        <v>5430</v>
      </c>
      <c r="CH323" s="16" t="s">
        <v>5431</v>
      </c>
      <c r="CI323" s="16" t="s">
        <v>5433</v>
      </c>
      <c r="CJ323" s="16" t="s">
        <v>5434</v>
      </c>
      <c r="CK323" s="16" t="s">
        <v>5429</v>
      </c>
      <c r="CL323" s="16" t="s">
        <v>4041</v>
      </c>
      <c r="CM323" s="16" t="s">
        <v>5435</v>
      </c>
      <c r="CN323" s="16" t="s">
        <v>3475</v>
      </c>
      <c r="CR323" s="19"/>
      <c r="CV323" s="16"/>
      <c r="CY323" s="16"/>
      <c r="CZ323" s="16"/>
      <c r="DA323" s="16"/>
      <c r="DC323" s="16"/>
      <c r="DH323" s="16"/>
    </row>
    <row r="324" spans="1:112" x14ac:dyDescent="0.35">
      <c r="A324" s="16" t="s">
        <v>1183</v>
      </c>
      <c r="C324" t="s">
        <v>5436</v>
      </c>
      <c r="D324" s="32"/>
      <c r="E324"/>
      <c r="F324" s="16" t="s">
        <v>5861</v>
      </c>
      <c r="G324" s="16"/>
      <c r="K324" s="16"/>
      <c r="L324" s="16"/>
      <c r="M324" s="16"/>
      <c r="N324" s="16"/>
      <c r="O324" s="16" t="s">
        <v>5840</v>
      </c>
      <c r="P324" s="16"/>
      <c r="Q324" s="16"/>
      <c r="R324" s="16"/>
      <c r="S324" s="16"/>
      <c r="T324" s="16"/>
      <c r="U324" s="16"/>
      <c r="V324" s="16"/>
      <c r="AK324" s="16"/>
      <c r="AX324" s="30"/>
      <c r="BB324" s="26"/>
      <c r="BG324" s="16"/>
      <c r="BH324" s="16"/>
      <c r="BO324" s="16" t="s">
        <v>5437</v>
      </c>
      <c r="BP324" s="16" t="s">
        <v>5438</v>
      </c>
      <c r="BQ324" s="16" t="s">
        <v>5439</v>
      </c>
      <c r="BR324" s="16"/>
      <c r="CA324" s="16"/>
      <c r="CE324" s="16" t="s">
        <v>119</v>
      </c>
      <c r="CF324" s="16" t="s">
        <v>3190</v>
      </c>
      <c r="CG324" s="16" t="s">
        <v>5437</v>
      </c>
      <c r="CH324" s="16" t="s">
        <v>5438</v>
      </c>
      <c r="CI324" s="16" t="s">
        <v>5440</v>
      </c>
      <c r="CJ324" s="16" t="s">
        <v>5441</v>
      </c>
      <c r="CK324" s="16" t="s">
        <v>5436</v>
      </c>
      <c r="CL324" s="16" t="s">
        <v>3746</v>
      </c>
      <c r="CM324" s="16" t="s">
        <v>4517</v>
      </c>
      <c r="CN324" s="16" t="s">
        <v>5442</v>
      </c>
      <c r="CR324" s="19"/>
      <c r="CV324" s="16"/>
      <c r="CY324" s="16"/>
      <c r="CZ324" s="16"/>
      <c r="DA324" s="16"/>
      <c r="DC324" s="16"/>
      <c r="DH324" s="16"/>
    </row>
    <row r="325" spans="1:112" x14ac:dyDescent="0.35">
      <c r="A325" s="16" t="s">
        <v>1183</v>
      </c>
      <c r="C325" t="s">
        <v>5443</v>
      </c>
      <c r="D325" s="32"/>
      <c r="E325"/>
      <c r="F325" s="16" t="s">
        <v>5861</v>
      </c>
      <c r="G325" s="16"/>
      <c r="K325" s="16"/>
      <c r="L325" s="16"/>
      <c r="M325" s="16"/>
      <c r="N325" s="16"/>
      <c r="O325" s="16" t="s">
        <v>5840</v>
      </c>
      <c r="P325" s="16"/>
      <c r="Q325" s="16"/>
      <c r="R325" s="16"/>
      <c r="S325" s="16"/>
      <c r="T325" s="16"/>
      <c r="U325" s="16"/>
      <c r="V325" s="16"/>
      <c r="AK325" s="16"/>
      <c r="AX325" s="30"/>
      <c r="BB325" s="26"/>
      <c r="BG325" s="16"/>
      <c r="BH325" s="16"/>
      <c r="BO325" s="16" t="s">
        <v>5444</v>
      </c>
      <c r="BP325" s="16" t="s">
        <v>5445</v>
      </c>
      <c r="BQ325" s="16" t="s">
        <v>5446</v>
      </c>
      <c r="BR325" s="16"/>
      <c r="CA325" s="16"/>
      <c r="CE325" s="16" t="s">
        <v>119</v>
      </c>
      <c r="CF325" s="16" t="s">
        <v>3190</v>
      </c>
      <c r="CG325" s="16" t="s">
        <v>5444</v>
      </c>
      <c r="CH325" s="16" t="s">
        <v>5445</v>
      </c>
      <c r="CI325" s="16" t="s">
        <v>5447</v>
      </c>
      <c r="CJ325" s="16" t="s">
        <v>5448</v>
      </c>
      <c r="CK325" s="16" t="s">
        <v>5443</v>
      </c>
      <c r="CL325" s="16" t="s">
        <v>3396</v>
      </c>
      <c r="CM325" s="16" t="s">
        <v>5449</v>
      </c>
      <c r="CN325" s="16" t="s">
        <v>3430</v>
      </c>
      <c r="CR325" s="19"/>
      <c r="CV325" s="16"/>
      <c r="CY325" s="16"/>
      <c r="CZ325" s="16"/>
      <c r="DA325" s="16"/>
      <c r="DC325" s="16"/>
      <c r="DH325" s="16"/>
    </row>
    <row r="326" spans="1:112" x14ac:dyDescent="0.35">
      <c r="A326" s="16" t="s">
        <v>1183</v>
      </c>
      <c r="C326" t="s">
        <v>5450</v>
      </c>
      <c r="D326" s="32"/>
      <c r="E326"/>
      <c r="F326" s="16" t="s">
        <v>5861</v>
      </c>
      <c r="G326" s="16"/>
      <c r="K326" s="16"/>
      <c r="L326" s="16"/>
      <c r="M326" s="16"/>
      <c r="N326" s="16"/>
      <c r="O326" s="16" t="s">
        <v>5840</v>
      </c>
      <c r="P326" s="16"/>
      <c r="Q326" s="16"/>
      <c r="R326" s="16"/>
      <c r="S326" s="16"/>
      <c r="T326" s="16"/>
      <c r="U326" s="16"/>
      <c r="V326" s="16"/>
      <c r="AK326" s="16"/>
      <c r="AX326" s="30"/>
      <c r="BB326" s="26"/>
      <c r="BG326" s="16"/>
      <c r="BH326" s="16"/>
      <c r="BO326" s="16" t="s">
        <v>5451</v>
      </c>
      <c r="BP326" s="16" t="s">
        <v>5452</v>
      </c>
      <c r="BQ326" s="16" t="s">
        <v>5453</v>
      </c>
      <c r="BR326" s="16"/>
      <c r="CA326" s="16"/>
      <c r="CE326" s="16" t="s">
        <v>119</v>
      </c>
      <c r="CF326" s="16" t="s">
        <v>3190</v>
      </c>
      <c r="CG326" s="16" t="s">
        <v>5451</v>
      </c>
      <c r="CH326" s="16" t="s">
        <v>5452</v>
      </c>
      <c r="CI326" s="16" t="s">
        <v>5454</v>
      </c>
      <c r="CJ326" s="16" t="s">
        <v>5455</v>
      </c>
      <c r="CK326" s="16" t="s">
        <v>5450</v>
      </c>
      <c r="CL326" s="16" t="s">
        <v>3585</v>
      </c>
      <c r="CM326" s="16" t="s">
        <v>3380</v>
      </c>
      <c r="CN326" s="16" t="s">
        <v>3313</v>
      </c>
      <c r="CR326" s="19"/>
      <c r="CV326" s="16"/>
      <c r="CY326" s="16"/>
      <c r="CZ326" s="16"/>
      <c r="DA326" s="16"/>
      <c r="DC326" s="16"/>
      <c r="DH326" s="16"/>
    </row>
    <row r="327" spans="1:112" x14ac:dyDescent="0.35">
      <c r="A327" s="16" t="s">
        <v>1183</v>
      </c>
      <c r="C327" t="s">
        <v>5456</v>
      </c>
      <c r="D327" s="32"/>
      <c r="E327"/>
      <c r="F327" s="16" t="s">
        <v>5861</v>
      </c>
      <c r="G327" s="16"/>
      <c r="K327" s="16"/>
      <c r="L327" s="16"/>
      <c r="M327" s="16"/>
      <c r="N327" s="16"/>
      <c r="O327" s="16" t="s">
        <v>5840</v>
      </c>
      <c r="P327" s="16"/>
      <c r="Q327" s="16"/>
      <c r="R327" s="16"/>
      <c r="S327" s="16"/>
      <c r="T327" s="16"/>
      <c r="U327" s="16"/>
      <c r="V327" s="16"/>
      <c r="AK327" s="16"/>
      <c r="AX327" s="30"/>
      <c r="BB327" s="26"/>
      <c r="BG327" s="16"/>
      <c r="BH327" s="16"/>
      <c r="BO327" s="16" t="s">
        <v>5457</v>
      </c>
      <c r="BP327" s="16" t="s">
        <v>5458</v>
      </c>
      <c r="BQ327" s="16" t="s">
        <v>5459</v>
      </c>
      <c r="BR327" s="16"/>
      <c r="CA327" s="16"/>
      <c r="CE327" s="16" t="s">
        <v>119</v>
      </c>
      <c r="CF327" s="16" t="s">
        <v>3190</v>
      </c>
      <c r="CG327" s="16" t="s">
        <v>5457</v>
      </c>
      <c r="CH327" s="16" t="s">
        <v>5458</v>
      </c>
      <c r="CI327" s="16" t="s">
        <v>6140</v>
      </c>
      <c r="CJ327" s="16" t="s">
        <v>5460</v>
      </c>
      <c r="CK327" s="16" t="s">
        <v>5456</v>
      </c>
      <c r="CL327" s="16" t="s">
        <v>3218</v>
      </c>
      <c r="CM327" s="16" t="s">
        <v>3219</v>
      </c>
      <c r="CN327" s="16" t="s">
        <v>5461</v>
      </c>
      <c r="CR327" s="19"/>
      <c r="CV327" s="16"/>
      <c r="CY327" s="16"/>
      <c r="CZ327" s="16"/>
      <c r="DA327" s="16"/>
      <c r="DC327" s="16"/>
      <c r="DH327" s="16"/>
    </row>
    <row r="328" spans="1:112" x14ac:dyDescent="0.35">
      <c r="A328" s="16" t="s">
        <v>1183</v>
      </c>
      <c r="C328" t="s">
        <v>5462</v>
      </c>
      <c r="D328" s="32"/>
      <c r="E328"/>
      <c r="F328" s="16" t="s">
        <v>5861</v>
      </c>
      <c r="G328" s="16"/>
      <c r="K328" s="16"/>
      <c r="L328" s="16"/>
      <c r="M328" s="16"/>
      <c r="N328" s="16"/>
      <c r="O328" s="16" t="s">
        <v>5840</v>
      </c>
      <c r="P328" s="16"/>
      <c r="Q328" s="16"/>
      <c r="R328" s="16"/>
      <c r="S328" s="16"/>
      <c r="T328" s="16"/>
      <c r="U328" s="16"/>
      <c r="V328" s="16"/>
      <c r="AK328" s="16"/>
      <c r="AX328" s="30"/>
      <c r="BB328" s="26"/>
      <c r="BG328" s="16"/>
      <c r="BH328" s="16"/>
      <c r="BO328" s="16" t="s">
        <v>5463</v>
      </c>
      <c r="BP328" s="16" t="s">
        <v>5464</v>
      </c>
      <c r="BQ328" s="16" t="s">
        <v>5465</v>
      </c>
      <c r="BR328" s="16"/>
      <c r="CA328" s="16"/>
      <c r="CE328" s="16" t="s">
        <v>119</v>
      </c>
      <c r="CF328" s="16" t="s">
        <v>3190</v>
      </c>
      <c r="CG328" s="16" t="s">
        <v>5463</v>
      </c>
      <c r="CH328" s="16" t="s">
        <v>5464</v>
      </c>
      <c r="CI328" s="16" t="s">
        <v>5466</v>
      </c>
      <c r="CJ328" s="16" t="s">
        <v>5467</v>
      </c>
      <c r="CK328" s="16" t="s">
        <v>5462</v>
      </c>
      <c r="CL328" s="16" t="s">
        <v>3739</v>
      </c>
      <c r="CM328" s="16" t="s">
        <v>3269</v>
      </c>
      <c r="CN328" s="16" t="s">
        <v>3313</v>
      </c>
      <c r="CR328" s="19"/>
      <c r="CV328" s="16"/>
      <c r="CY328" s="16"/>
      <c r="CZ328" s="16"/>
      <c r="DA328" s="16"/>
      <c r="DC328" s="16"/>
      <c r="DH328" s="16"/>
    </row>
    <row r="329" spans="1:112" x14ac:dyDescent="0.35">
      <c r="A329" s="16" t="s">
        <v>1183</v>
      </c>
      <c r="C329" t="s">
        <v>5468</v>
      </c>
      <c r="D329" s="32"/>
      <c r="E329"/>
      <c r="F329" s="16" t="s">
        <v>5861</v>
      </c>
      <c r="G329" s="16"/>
      <c r="K329" s="16"/>
      <c r="L329" s="16"/>
      <c r="M329" s="16"/>
      <c r="N329" s="16"/>
      <c r="O329" s="16" t="s">
        <v>5840</v>
      </c>
      <c r="P329" s="16"/>
      <c r="Q329" s="16"/>
      <c r="R329" s="16"/>
      <c r="S329" s="16"/>
      <c r="T329" s="16"/>
      <c r="U329" s="16"/>
      <c r="V329" s="16"/>
      <c r="AK329" s="16"/>
      <c r="AX329" s="30"/>
      <c r="BB329" s="26"/>
      <c r="BG329" s="16"/>
      <c r="BH329" s="16"/>
      <c r="BO329" s="16" t="s">
        <v>5469</v>
      </c>
      <c r="BP329" s="16" t="s">
        <v>5470</v>
      </c>
      <c r="BQ329" s="16" t="s">
        <v>5471</v>
      </c>
      <c r="BR329" s="16"/>
      <c r="CA329" s="16"/>
      <c r="CE329" s="16" t="s">
        <v>119</v>
      </c>
      <c r="CF329" s="16" t="s">
        <v>3190</v>
      </c>
      <c r="CG329" s="16" t="s">
        <v>5469</v>
      </c>
      <c r="CH329" s="16" t="s">
        <v>5470</v>
      </c>
      <c r="CI329" s="16" t="s">
        <v>5472</v>
      </c>
      <c r="CJ329" s="16" t="s">
        <v>5473</v>
      </c>
      <c r="CK329" s="16" t="s">
        <v>5468</v>
      </c>
      <c r="CL329" s="16" t="s">
        <v>3396</v>
      </c>
      <c r="CM329" s="16" t="s">
        <v>3397</v>
      </c>
      <c r="CN329" s="16" t="s">
        <v>3496</v>
      </c>
      <c r="CR329" s="19"/>
      <c r="CV329" s="16"/>
      <c r="CY329" s="16"/>
      <c r="CZ329" s="16"/>
      <c r="DA329" s="16"/>
      <c r="DC329" s="16"/>
      <c r="DH329" s="16"/>
    </row>
    <row r="330" spans="1:112" x14ac:dyDescent="0.35">
      <c r="A330" s="16" t="s">
        <v>1183</v>
      </c>
      <c r="C330" t="s">
        <v>5474</v>
      </c>
      <c r="D330" s="32"/>
      <c r="E330"/>
      <c r="F330" s="16" t="s">
        <v>5861</v>
      </c>
      <c r="G330" s="16"/>
      <c r="K330" s="16"/>
      <c r="L330" s="16"/>
      <c r="M330" s="16"/>
      <c r="N330" s="16"/>
      <c r="O330" s="16" t="s">
        <v>5840</v>
      </c>
      <c r="P330" s="16"/>
      <c r="Q330" s="16"/>
      <c r="R330" s="16"/>
      <c r="S330" s="16"/>
      <c r="T330" s="16"/>
      <c r="U330" s="16"/>
      <c r="V330" s="16"/>
      <c r="AK330" s="16"/>
      <c r="AX330" s="30"/>
      <c r="BB330" s="26"/>
      <c r="BG330" s="16"/>
      <c r="BH330" s="16"/>
      <c r="BO330" s="16" t="s">
        <v>5475</v>
      </c>
      <c r="BP330" s="16" t="s">
        <v>5476</v>
      </c>
      <c r="BQ330" s="16" t="s">
        <v>5477</v>
      </c>
      <c r="BR330" s="16"/>
      <c r="CA330" s="16"/>
      <c r="CE330" s="16" t="s">
        <v>119</v>
      </c>
      <c r="CF330" s="16" t="s">
        <v>3190</v>
      </c>
      <c r="CG330" s="16" t="s">
        <v>5475</v>
      </c>
      <c r="CH330" s="16" t="s">
        <v>5476</v>
      </c>
      <c r="CI330" s="16" t="s">
        <v>5478</v>
      </c>
      <c r="CJ330" s="16" t="s">
        <v>5479</v>
      </c>
      <c r="CK330" s="16" t="s">
        <v>5474</v>
      </c>
      <c r="CL330" s="16" t="s">
        <v>3311</v>
      </c>
      <c r="CM330" s="16" t="s">
        <v>5480</v>
      </c>
      <c r="CN330" s="16" t="s">
        <v>5481</v>
      </c>
      <c r="CR330" s="19"/>
      <c r="CV330" s="16"/>
      <c r="CY330" s="16"/>
      <c r="CZ330" s="16"/>
      <c r="DA330" s="16"/>
      <c r="DC330" s="16"/>
      <c r="DH330" s="16"/>
    </row>
    <row r="331" spans="1:112" x14ac:dyDescent="0.35">
      <c r="A331" s="16" t="s">
        <v>1183</v>
      </c>
      <c r="C331" t="s">
        <v>5482</v>
      </c>
      <c r="D331" s="32"/>
      <c r="E331"/>
      <c r="F331" s="16" t="s">
        <v>5861</v>
      </c>
      <c r="G331" s="16"/>
      <c r="K331" s="16"/>
      <c r="L331" s="16"/>
      <c r="M331" s="16"/>
      <c r="N331" s="16"/>
      <c r="O331" s="16" t="s">
        <v>5840</v>
      </c>
      <c r="P331" s="16"/>
      <c r="Q331" s="16"/>
      <c r="R331" s="16"/>
      <c r="S331" s="16"/>
      <c r="T331" s="16"/>
      <c r="U331" s="16"/>
      <c r="V331" s="16"/>
      <c r="AK331" s="16"/>
      <c r="AX331" s="30"/>
      <c r="BB331" s="26"/>
      <c r="BG331" s="16"/>
      <c r="BH331" s="16"/>
      <c r="BO331" s="16" t="s">
        <v>5483</v>
      </c>
      <c r="BP331" s="16" t="s">
        <v>5484</v>
      </c>
      <c r="BQ331" s="16" t="s">
        <v>5485</v>
      </c>
      <c r="BR331" s="16"/>
      <c r="CA331" s="16"/>
      <c r="CE331" s="16" t="s">
        <v>119</v>
      </c>
      <c r="CF331" s="16" t="s">
        <v>3190</v>
      </c>
      <c r="CG331" s="16" t="s">
        <v>5483</v>
      </c>
      <c r="CH331" s="16" t="s">
        <v>5484</v>
      </c>
      <c r="CI331" s="16" t="s">
        <v>5486</v>
      </c>
      <c r="CJ331" s="16" t="s">
        <v>5487</v>
      </c>
      <c r="CK331" s="16" t="s">
        <v>5482</v>
      </c>
      <c r="CL331" s="16" t="s">
        <v>3561</v>
      </c>
      <c r="CM331" s="16" t="s">
        <v>5488</v>
      </c>
      <c r="CN331" s="16" t="s">
        <v>3194</v>
      </c>
      <c r="CR331" s="19"/>
      <c r="CV331" s="16"/>
      <c r="CY331" s="16"/>
      <c r="CZ331" s="16"/>
      <c r="DA331" s="16"/>
      <c r="DC331" s="16"/>
      <c r="DH331" s="16"/>
    </row>
    <row r="332" spans="1:112" x14ac:dyDescent="0.35">
      <c r="A332" s="16" t="s">
        <v>1183</v>
      </c>
      <c r="C332" t="s">
        <v>5489</v>
      </c>
      <c r="D332" s="32"/>
      <c r="E332"/>
      <c r="F332" s="16" t="s">
        <v>5861</v>
      </c>
      <c r="G332" s="16"/>
      <c r="K332" s="16"/>
      <c r="L332" s="16"/>
      <c r="M332" s="16"/>
      <c r="N332" s="16"/>
      <c r="O332" s="16" t="s">
        <v>5840</v>
      </c>
      <c r="P332" s="16"/>
      <c r="Q332" s="16"/>
      <c r="R332" s="16"/>
      <c r="S332" s="16"/>
      <c r="T332" s="16"/>
      <c r="U332" s="16"/>
      <c r="V332" s="16"/>
      <c r="AK332" s="16"/>
      <c r="AX332" s="30"/>
      <c r="BB332" s="26"/>
      <c r="BG332" s="16"/>
      <c r="BH332" s="16"/>
      <c r="BO332" s="16" t="s">
        <v>5490</v>
      </c>
      <c r="BP332" s="16" t="s">
        <v>5491</v>
      </c>
      <c r="BQ332" s="16" t="s">
        <v>5492</v>
      </c>
      <c r="BR332" s="16"/>
      <c r="CA332" s="16"/>
      <c r="CE332" s="16" t="s">
        <v>119</v>
      </c>
      <c r="CF332" s="16" t="s">
        <v>3190</v>
      </c>
      <c r="CG332" s="16" t="s">
        <v>5490</v>
      </c>
      <c r="CH332" s="16" t="s">
        <v>5491</v>
      </c>
      <c r="CI332" s="16" t="s">
        <v>5493</v>
      </c>
      <c r="CJ332" s="16" t="s">
        <v>5494</v>
      </c>
      <c r="CK332" s="16" t="s">
        <v>5489</v>
      </c>
      <c r="CL332" s="16" t="s">
        <v>3253</v>
      </c>
      <c r="CM332" s="16" t="s">
        <v>5495</v>
      </c>
      <c r="CN332" s="16" t="s">
        <v>4016</v>
      </c>
      <c r="CR332" s="19"/>
      <c r="CV332" s="16"/>
      <c r="CY332" s="16"/>
      <c r="CZ332" s="16"/>
      <c r="DA332" s="16"/>
      <c r="DC332" s="16"/>
      <c r="DH332" s="16"/>
    </row>
    <row r="333" spans="1:112" x14ac:dyDescent="0.35">
      <c r="A333" s="16" t="s">
        <v>1183</v>
      </c>
      <c r="C333" t="s">
        <v>5496</v>
      </c>
      <c r="D333" s="32"/>
      <c r="E333"/>
      <c r="F333" s="16" t="s">
        <v>5861</v>
      </c>
      <c r="G333" s="16"/>
      <c r="K333" s="16"/>
      <c r="L333" s="16"/>
      <c r="M333" s="16"/>
      <c r="N333" s="16"/>
      <c r="O333" s="16" t="s">
        <v>5840</v>
      </c>
      <c r="P333" s="16"/>
      <c r="Q333" s="16"/>
      <c r="R333" s="16"/>
      <c r="S333" s="16"/>
      <c r="T333" s="16"/>
      <c r="U333" s="16"/>
      <c r="V333" s="16"/>
      <c r="AK333" s="16"/>
      <c r="AX333" s="30"/>
      <c r="BB333" s="26"/>
      <c r="BG333" s="16"/>
      <c r="BH333" s="16"/>
      <c r="BO333" s="16" t="s">
        <v>5497</v>
      </c>
      <c r="BP333" s="16" t="s">
        <v>5498</v>
      </c>
      <c r="BQ333" s="16" t="s">
        <v>5499</v>
      </c>
      <c r="BR333" s="16"/>
      <c r="CA333" s="16"/>
      <c r="CE333" s="16" t="s">
        <v>119</v>
      </c>
      <c r="CF333" s="16" t="s">
        <v>3190</v>
      </c>
      <c r="CG333" s="16" t="s">
        <v>5497</v>
      </c>
      <c r="CH333" s="16" t="s">
        <v>5498</v>
      </c>
      <c r="CI333" s="16" t="s">
        <v>5500</v>
      </c>
      <c r="CJ333" s="16" t="s">
        <v>5501</v>
      </c>
      <c r="CK333" s="16" t="s">
        <v>5496</v>
      </c>
      <c r="CL333" s="16" t="s">
        <v>3486</v>
      </c>
      <c r="CM333" s="16" t="s">
        <v>3822</v>
      </c>
      <c r="CN333" s="16" t="s">
        <v>3343</v>
      </c>
      <c r="CR333" s="19"/>
      <c r="CV333" s="16"/>
      <c r="CY333" s="16"/>
      <c r="CZ333" s="16"/>
      <c r="DA333" s="16"/>
      <c r="DC333" s="16"/>
      <c r="DH333" s="16"/>
    </row>
    <row r="334" spans="1:112" x14ac:dyDescent="0.35">
      <c r="A334" s="16" t="s">
        <v>1183</v>
      </c>
      <c r="C334" t="s">
        <v>5502</v>
      </c>
      <c r="D334" s="32"/>
      <c r="E334"/>
      <c r="F334" s="16" t="s">
        <v>5861</v>
      </c>
      <c r="G334" s="16"/>
      <c r="K334" s="16"/>
      <c r="L334" s="16"/>
      <c r="M334" s="16"/>
      <c r="N334" s="16"/>
      <c r="O334" s="16" t="s">
        <v>5840</v>
      </c>
      <c r="P334" s="16"/>
      <c r="Q334" s="16"/>
      <c r="R334" s="16"/>
      <c r="S334" s="16"/>
      <c r="T334" s="16"/>
      <c r="U334" s="16"/>
      <c r="V334" s="16"/>
      <c r="AK334" s="16"/>
      <c r="AX334" s="30"/>
      <c r="BB334" s="26"/>
      <c r="BG334" s="16"/>
      <c r="BH334" s="16"/>
      <c r="BO334" s="16" t="s">
        <v>5503</v>
      </c>
      <c r="BP334" s="16" t="s">
        <v>5504</v>
      </c>
      <c r="BQ334" s="16" t="s">
        <v>5505</v>
      </c>
      <c r="BR334" s="16"/>
      <c r="CA334" s="16"/>
      <c r="CE334" s="16" t="s">
        <v>119</v>
      </c>
      <c r="CF334" s="16" t="s">
        <v>3190</v>
      </c>
      <c r="CG334" s="16" t="s">
        <v>5503</v>
      </c>
      <c r="CH334" s="16" t="s">
        <v>5504</v>
      </c>
      <c r="CI334" s="16" t="s">
        <v>5506</v>
      </c>
      <c r="CJ334" s="16" t="s">
        <v>5507</v>
      </c>
      <c r="CK334" s="16" t="s">
        <v>5502</v>
      </c>
      <c r="CL334" s="16" t="s">
        <v>3714</v>
      </c>
      <c r="CM334" s="16" t="s">
        <v>5508</v>
      </c>
      <c r="CN334" s="16" t="s">
        <v>3279</v>
      </c>
      <c r="CR334" s="19"/>
      <c r="CV334" s="16"/>
      <c r="CY334" s="16"/>
      <c r="CZ334" s="16"/>
      <c r="DA334" s="16"/>
      <c r="DC334" s="16"/>
      <c r="DH334" s="16"/>
    </row>
    <row r="335" spans="1:112" x14ac:dyDescent="0.35">
      <c r="A335" s="16" t="s">
        <v>1183</v>
      </c>
      <c r="C335" t="s">
        <v>5509</v>
      </c>
      <c r="D335" s="32"/>
      <c r="E335"/>
      <c r="F335" s="16" t="s">
        <v>5861</v>
      </c>
      <c r="G335" s="16"/>
      <c r="K335" s="16"/>
      <c r="L335" s="16"/>
      <c r="M335" s="16"/>
      <c r="N335" s="16"/>
      <c r="O335" s="16" t="s">
        <v>5840</v>
      </c>
      <c r="P335" s="16"/>
      <c r="Q335" s="16"/>
      <c r="R335" s="16"/>
      <c r="S335" s="16"/>
      <c r="T335" s="16"/>
      <c r="U335" s="16"/>
      <c r="V335" s="16"/>
      <c r="AK335" s="16"/>
      <c r="AX335" s="30"/>
      <c r="BB335" s="26"/>
      <c r="BG335" s="16"/>
      <c r="BH335" s="16"/>
      <c r="BO335" s="16" t="s">
        <v>5510</v>
      </c>
      <c r="BP335" s="16" t="s">
        <v>5511</v>
      </c>
      <c r="BQ335" s="16" t="s">
        <v>5512</v>
      </c>
      <c r="BR335" s="16"/>
      <c r="CA335" s="16"/>
      <c r="CE335" s="16" t="s">
        <v>119</v>
      </c>
      <c r="CF335" s="16" t="s">
        <v>3190</v>
      </c>
      <c r="CG335" s="16" t="s">
        <v>5510</v>
      </c>
      <c r="CH335" s="16" t="s">
        <v>5511</v>
      </c>
      <c r="CI335" s="16" t="s">
        <v>6141</v>
      </c>
      <c r="CJ335" s="16" t="s">
        <v>5513</v>
      </c>
      <c r="CK335" s="16" t="s">
        <v>5509</v>
      </c>
      <c r="CL335" s="16" t="s">
        <v>3319</v>
      </c>
      <c r="CM335" s="16" t="s">
        <v>3849</v>
      </c>
      <c r="CN335" s="16" t="s">
        <v>4796</v>
      </c>
      <c r="CR335" s="19"/>
      <c r="CV335" s="16"/>
      <c r="CY335" s="16"/>
      <c r="CZ335" s="16"/>
      <c r="DA335" s="16"/>
      <c r="DC335" s="16"/>
      <c r="DH335" s="16"/>
    </row>
    <row r="336" spans="1:112" x14ac:dyDescent="0.35">
      <c r="A336" s="16" t="s">
        <v>1183</v>
      </c>
      <c r="C336" t="s">
        <v>5514</v>
      </c>
      <c r="D336" s="32"/>
      <c r="E336"/>
      <c r="F336" s="16" t="s">
        <v>5861</v>
      </c>
      <c r="G336" s="16"/>
      <c r="K336" s="16"/>
      <c r="L336" s="16"/>
      <c r="M336" s="16"/>
      <c r="N336" s="16"/>
      <c r="O336" s="16" t="s">
        <v>5840</v>
      </c>
      <c r="P336" s="16"/>
      <c r="Q336" s="16"/>
      <c r="R336" s="16"/>
      <c r="S336" s="16"/>
      <c r="T336" s="16"/>
      <c r="U336" s="16"/>
      <c r="V336" s="16"/>
      <c r="AK336" s="16"/>
      <c r="AX336" s="30"/>
      <c r="BB336" s="26"/>
      <c r="BG336" s="16"/>
      <c r="BH336" s="16"/>
      <c r="BO336" s="16" t="s">
        <v>5515</v>
      </c>
      <c r="BP336" s="16" t="s">
        <v>5516</v>
      </c>
      <c r="BQ336" s="16" t="s">
        <v>5517</v>
      </c>
      <c r="BR336" s="16"/>
      <c r="CA336" s="16"/>
      <c r="CE336" s="16" t="s">
        <v>119</v>
      </c>
      <c r="CF336" s="16" t="s">
        <v>3190</v>
      </c>
      <c r="CG336" s="16" t="s">
        <v>5515</v>
      </c>
      <c r="CH336" s="16" t="s">
        <v>5516</v>
      </c>
      <c r="CI336" s="16" t="s">
        <v>5518</v>
      </c>
      <c r="CJ336" s="16" t="s">
        <v>5519</v>
      </c>
      <c r="CK336" s="16" t="s">
        <v>5514</v>
      </c>
      <c r="CL336" s="16" t="s">
        <v>5354</v>
      </c>
      <c r="CM336" s="16" t="s">
        <v>4189</v>
      </c>
      <c r="CN336" s="16" t="s">
        <v>3270</v>
      </c>
      <c r="CR336" s="19"/>
      <c r="CV336" s="16"/>
      <c r="CY336" s="16"/>
      <c r="CZ336" s="16"/>
      <c r="DA336" s="16"/>
      <c r="DC336" s="16"/>
      <c r="DH336" s="16"/>
    </row>
    <row r="337" spans="1:112" x14ac:dyDescent="0.35">
      <c r="A337" s="16" t="s">
        <v>1183</v>
      </c>
      <c r="C337" t="s">
        <v>5520</v>
      </c>
      <c r="D337" s="32"/>
      <c r="E337"/>
      <c r="F337" s="16" t="s">
        <v>5861</v>
      </c>
      <c r="G337" s="16"/>
      <c r="K337" s="16"/>
      <c r="L337" s="16"/>
      <c r="M337" s="16"/>
      <c r="N337" s="16"/>
      <c r="O337" s="16" t="s">
        <v>5840</v>
      </c>
      <c r="P337" s="16"/>
      <c r="Q337" s="16"/>
      <c r="R337" s="16"/>
      <c r="S337" s="16"/>
      <c r="T337" s="16"/>
      <c r="U337" s="16"/>
      <c r="V337" s="16"/>
      <c r="AK337" s="16"/>
      <c r="AX337" s="30"/>
      <c r="BB337" s="26"/>
      <c r="BG337" s="16"/>
      <c r="BH337" s="16"/>
      <c r="BO337" s="16" t="s">
        <v>5521</v>
      </c>
      <c r="BP337" s="16" t="s">
        <v>5522</v>
      </c>
      <c r="BQ337" s="16" t="s">
        <v>5523</v>
      </c>
      <c r="BR337" s="16"/>
      <c r="CA337" s="16"/>
      <c r="CE337" s="16" t="s">
        <v>119</v>
      </c>
      <c r="CF337" s="16" t="s">
        <v>3190</v>
      </c>
      <c r="CG337" s="16" t="s">
        <v>5521</v>
      </c>
      <c r="CH337" s="16" t="s">
        <v>5522</v>
      </c>
      <c r="CI337" s="16" t="s">
        <v>5524</v>
      </c>
      <c r="CJ337" s="16" t="s">
        <v>5525</v>
      </c>
      <c r="CK337" s="16" t="s">
        <v>5520</v>
      </c>
      <c r="CL337" s="16" t="s">
        <v>3357</v>
      </c>
      <c r="CM337" s="16" t="s">
        <v>3219</v>
      </c>
      <c r="CN337" s="16" t="s">
        <v>3983</v>
      </c>
      <c r="CR337" s="19"/>
      <c r="CV337" s="16"/>
      <c r="CY337" s="16"/>
      <c r="CZ337" s="16"/>
      <c r="DA337" s="16"/>
      <c r="DC337" s="16"/>
      <c r="DH337" s="16"/>
    </row>
    <row r="338" spans="1:112" x14ac:dyDescent="0.35">
      <c r="A338" s="16" t="s">
        <v>1183</v>
      </c>
      <c r="C338" t="s">
        <v>5526</v>
      </c>
      <c r="D338" s="32"/>
      <c r="E338"/>
      <c r="F338" s="16" t="s">
        <v>5861</v>
      </c>
      <c r="G338" s="16"/>
      <c r="K338" s="16"/>
      <c r="L338" s="16"/>
      <c r="M338" s="16"/>
      <c r="N338" s="16"/>
      <c r="O338" s="16" t="s">
        <v>5840</v>
      </c>
      <c r="P338" s="16"/>
      <c r="Q338" s="16"/>
      <c r="R338" s="16"/>
      <c r="S338" s="16"/>
      <c r="T338" s="16"/>
      <c r="U338" s="16"/>
      <c r="V338" s="16"/>
      <c r="AK338" s="16"/>
      <c r="AX338" s="30"/>
      <c r="BB338" s="26"/>
      <c r="BG338" s="16"/>
      <c r="BH338" s="16"/>
      <c r="BO338" s="16" t="s">
        <v>5527</v>
      </c>
      <c r="BP338" s="16" t="s">
        <v>5528</v>
      </c>
      <c r="BQ338" s="16" t="s">
        <v>5529</v>
      </c>
      <c r="BR338" s="16"/>
      <c r="CA338" s="16"/>
      <c r="CE338" s="16" t="s">
        <v>119</v>
      </c>
      <c r="CF338" s="16" t="s">
        <v>3190</v>
      </c>
      <c r="CG338" s="16" t="s">
        <v>5527</v>
      </c>
      <c r="CH338" s="16" t="s">
        <v>5528</v>
      </c>
      <c r="CI338" s="16" t="s">
        <v>5530</v>
      </c>
      <c r="CJ338" s="16" t="s">
        <v>5531</v>
      </c>
      <c r="CK338" s="16" t="s">
        <v>5526</v>
      </c>
      <c r="CL338" s="16" t="s">
        <v>3920</v>
      </c>
      <c r="CM338" s="16" t="s">
        <v>3635</v>
      </c>
      <c r="CN338" s="16" t="s">
        <v>5532</v>
      </c>
      <c r="CR338" s="19"/>
      <c r="CV338" s="16"/>
      <c r="CY338" s="16"/>
      <c r="CZ338" s="16"/>
      <c r="DA338" s="16"/>
      <c r="DC338" s="16"/>
      <c r="DH338" s="16"/>
    </row>
    <row r="339" spans="1:112" x14ac:dyDescent="0.35">
      <c r="A339" s="16" t="s">
        <v>1183</v>
      </c>
      <c r="C339" t="s">
        <v>5533</v>
      </c>
      <c r="D339" s="32"/>
      <c r="E339"/>
      <c r="F339" s="16" t="s">
        <v>5861</v>
      </c>
      <c r="G339" s="16"/>
      <c r="K339" s="16"/>
      <c r="L339" s="16"/>
      <c r="M339" s="16"/>
      <c r="N339" s="16"/>
      <c r="O339" s="16" t="s">
        <v>5840</v>
      </c>
      <c r="P339" s="16"/>
      <c r="Q339" s="16"/>
      <c r="R339" s="16"/>
      <c r="S339" s="16"/>
      <c r="T339" s="16"/>
      <c r="U339" s="16"/>
      <c r="V339" s="16"/>
      <c r="AK339" s="16"/>
      <c r="AX339" s="30"/>
      <c r="BB339" s="26"/>
      <c r="BG339" s="16"/>
      <c r="BH339" s="16"/>
      <c r="BO339" s="16" t="s">
        <v>5534</v>
      </c>
      <c r="BP339" s="16" t="s">
        <v>5535</v>
      </c>
      <c r="BQ339" s="16" t="s">
        <v>5536</v>
      </c>
      <c r="BR339" s="16"/>
      <c r="CA339" s="16"/>
      <c r="CE339" s="16" t="s">
        <v>119</v>
      </c>
      <c r="CF339" s="16" t="s">
        <v>3190</v>
      </c>
      <c r="CG339" s="16" t="s">
        <v>5534</v>
      </c>
      <c r="CH339" s="16" t="s">
        <v>5535</v>
      </c>
      <c r="CI339" s="16" t="s">
        <v>5537</v>
      </c>
      <c r="CJ339" s="16" t="s">
        <v>5538</v>
      </c>
      <c r="CK339" s="16" t="s">
        <v>5533</v>
      </c>
      <c r="CL339" s="16" t="s">
        <v>3714</v>
      </c>
      <c r="CM339" s="16" t="s">
        <v>3681</v>
      </c>
      <c r="CN339" s="16" t="s">
        <v>3237</v>
      </c>
      <c r="CR339" s="19"/>
      <c r="CV339" s="16"/>
      <c r="CY339" s="16"/>
      <c r="CZ339" s="16"/>
      <c r="DA339" s="16"/>
      <c r="DC339" s="16"/>
      <c r="DH339" s="16"/>
    </row>
    <row r="340" spans="1:112" x14ac:dyDescent="0.35">
      <c r="A340" s="16" t="s">
        <v>1183</v>
      </c>
      <c r="C340" t="s">
        <v>5539</v>
      </c>
      <c r="D340" s="32"/>
      <c r="E340"/>
      <c r="F340" s="16" t="s">
        <v>5861</v>
      </c>
      <c r="G340" s="16"/>
      <c r="K340" s="16"/>
      <c r="L340" s="16"/>
      <c r="M340" s="16"/>
      <c r="N340" s="16"/>
      <c r="O340" s="16" t="s">
        <v>5840</v>
      </c>
      <c r="P340" s="16"/>
      <c r="Q340" s="16"/>
      <c r="R340" s="16"/>
      <c r="S340" s="16"/>
      <c r="T340" s="16"/>
      <c r="U340" s="16"/>
      <c r="V340" s="16"/>
      <c r="AK340" s="16"/>
      <c r="AX340" s="30"/>
      <c r="BB340" s="26"/>
      <c r="BG340" s="16"/>
      <c r="BH340" s="16"/>
      <c r="BO340" s="16" t="s">
        <v>5540</v>
      </c>
      <c r="BP340" s="16" t="s">
        <v>5541</v>
      </c>
      <c r="BQ340" s="16" t="s">
        <v>5542</v>
      </c>
      <c r="BR340" s="16"/>
      <c r="CA340" s="16"/>
      <c r="CE340" s="16" t="s">
        <v>119</v>
      </c>
      <c r="CF340" s="16" t="s">
        <v>3190</v>
      </c>
      <c r="CG340" s="16" t="s">
        <v>5540</v>
      </c>
      <c r="CH340" s="16" t="s">
        <v>5541</v>
      </c>
      <c r="CI340" s="16" t="s">
        <v>5543</v>
      </c>
      <c r="CJ340" s="16" t="s">
        <v>5544</v>
      </c>
      <c r="CK340" s="16" t="s">
        <v>5539</v>
      </c>
      <c r="CL340" s="16" t="s">
        <v>3218</v>
      </c>
      <c r="CM340" s="16" t="s">
        <v>5545</v>
      </c>
      <c r="CN340" s="16" t="s">
        <v>5546</v>
      </c>
      <c r="CR340" s="19"/>
      <c r="CV340" s="16"/>
      <c r="CY340" s="16"/>
      <c r="CZ340" s="16"/>
      <c r="DA340" s="16"/>
      <c r="DC340" s="16"/>
      <c r="DH340" s="16"/>
    </row>
    <row r="341" spans="1:112" x14ac:dyDescent="0.35">
      <c r="A341" s="16" t="s">
        <v>1183</v>
      </c>
      <c r="C341" t="s">
        <v>5547</v>
      </c>
      <c r="D341" s="32"/>
      <c r="E341"/>
      <c r="F341" s="16" t="s">
        <v>5861</v>
      </c>
      <c r="G341" s="16"/>
      <c r="K341" s="16"/>
      <c r="L341" s="16"/>
      <c r="M341" s="16"/>
      <c r="N341" s="16"/>
      <c r="O341" s="16" t="s">
        <v>5840</v>
      </c>
      <c r="P341" s="16"/>
      <c r="Q341" s="16"/>
      <c r="R341" s="16"/>
      <c r="S341" s="16"/>
      <c r="T341" s="16"/>
      <c r="U341" s="16"/>
      <c r="V341" s="16"/>
      <c r="AK341" s="16"/>
      <c r="AX341" s="30"/>
      <c r="BB341" s="26"/>
      <c r="BG341" s="16"/>
      <c r="BH341" s="16"/>
      <c r="BO341" s="16" t="s">
        <v>5548</v>
      </c>
      <c r="BP341" s="16" t="s">
        <v>5549</v>
      </c>
      <c r="BQ341" s="16" t="s">
        <v>5550</v>
      </c>
      <c r="BR341" s="16"/>
      <c r="CA341" s="16"/>
      <c r="CE341" s="16" t="s">
        <v>119</v>
      </c>
      <c r="CF341" s="16" t="s">
        <v>3190</v>
      </c>
      <c r="CG341" s="16" t="s">
        <v>5548</v>
      </c>
      <c r="CH341" s="16" t="s">
        <v>5549</v>
      </c>
      <c r="CI341" s="16" t="s">
        <v>5551</v>
      </c>
      <c r="CJ341" s="16" t="s">
        <v>5552</v>
      </c>
      <c r="CK341" s="16" t="s">
        <v>5547</v>
      </c>
      <c r="CL341" s="16" t="s">
        <v>3210</v>
      </c>
      <c r="CM341" s="16" t="s">
        <v>3928</v>
      </c>
      <c r="CN341" s="16" t="s">
        <v>3343</v>
      </c>
      <c r="CR341" s="19"/>
      <c r="CV341" s="16"/>
      <c r="CY341" s="16"/>
      <c r="CZ341" s="16"/>
      <c r="DA341" s="16"/>
      <c r="DC341" s="16"/>
      <c r="DH341" s="16"/>
    </row>
    <row r="342" spans="1:112" x14ac:dyDescent="0.35">
      <c r="A342" s="16" t="s">
        <v>1183</v>
      </c>
      <c r="C342" t="s">
        <v>5553</v>
      </c>
      <c r="D342" s="32"/>
      <c r="E342"/>
      <c r="F342" s="16" t="s">
        <v>5861</v>
      </c>
      <c r="G342" s="16"/>
      <c r="K342" s="16"/>
      <c r="L342" s="16"/>
      <c r="M342" s="16"/>
      <c r="N342" s="16"/>
      <c r="O342" s="16" t="s">
        <v>5840</v>
      </c>
      <c r="P342" s="16"/>
      <c r="Q342" s="16"/>
      <c r="R342" s="16"/>
      <c r="S342" s="16"/>
      <c r="T342" s="16"/>
      <c r="U342" s="16"/>
      <c r="V342" s="16"/>
      <c r="AK342" s="16"/>
      <c r="AX342" s="30"/>
      <c r="BB342" s="26"/>
      <c r="BG342" s="16"/>
      <c r="BH342" s="16"/>
      <c r="BO342" s="16" t="s">
        <v>5554</v>
      </c>
      <c r="BP342" s="16" t="s">
        <v>5555</v>
      </c>
      <c r="BQ342" s="16" t="s">
        <v>5556</v>
      </c>
      <c r="BR342" s="16"/>
      <c r="CA342" s="16"/>
      <c r="CE342" s="16" t="s">
        <v>119</v>
      </c>
      <c r="CF342" s="16" t="s">
        <v>3190</v>
      </c>
      <c r="CG342" s="16" t="s">
        <v>5554</v>
      </c>
      <c r="CH342" s="16" t="s">
        <v>5555</v>
      </c>
      <c r="CI342" s="16" t="s">
        <v>5557</v>
      </c>
      <c r="CJ342" s="16" t="s">
        <v>5558</v>
      </c>
      <c r="CK342" s="16" t="s">
        <v>5553</v>
      </c>
      <c r="CL342" s="16" t="s">
        <v>3437</v>
      </c>
      <c r="CM342" s="16" t="s">
        <v>3342</v>
      </c>
      <c r="CN342" s="16" t="s">
        <v>3475</v>
      </c>
      <c r="CR342" s="19"/>
      <c r="CV342" s="16"/>
      <c r="CY342" s="16"/>
      <c r="CZ342" s="16"/>
      <c r="DA342" s="16"/>
      <c r="DC342" s="16"/>
      <c r="DH342" s="16"/>
    </row>
    <row r="343" spans="1:112" x14ac:dyDescent="0.35">
      <c r="A343" s="16" t="s">
        <v>1183</v>
      </c>
      <c r="C343" t="s">
        <v>5559</v>
      </c>
      <c r="D343" s="32"/>
      <c r="E343"/>
      <c r="F343" s="16" t="s">
        <v>5861</v>
      </c>
      <c r="G343" s="16"/>
      <c r="K343" s="16"/>
      <c r="L343" s="16"/>
      <c r="M343" s="16"/>
      <c r="N343" s="16"/>
      <c r="O343" s="16" t="s">
        <v>5840</v>
      </c>
      <c r="P343" s="16"/>
      <c r="Q343" s="16"/>
      <c r="R343" s="16"/>
      <c r="S343" s="16"/>
      <c r="T343" s="16"/>
      <c r="U343" s="16"/>
      <c r="V343" s="16"/>
      <c r="AK343" s="16"/>
      <c r="AX343" s="30"/>
      <c r="BB343" s="26"/>
      <c r="BG343" s="16"/>
      <c r="BH343" s="16"/>
      <c r="BO343" s="16" t="s">
        <v>5560</v>
      </c>
      <c r="BP343" s="16" t="s">
        <v>5561</v>
      </c>
      <c r="BQ343" s="16" t="s">
        <v>5562</v>
      </c>
      <c r="BR343" s="16"/>
      <c r="CA343" s="16"/>
      <c r="CE343" s="16" t="s">
        <v>119</v>
      </c>
      <c r="CF343" s="16" t="s">
        <v>3190</v>
      </c>
      <c r="CG343" s="16" t="s">
        <v>5560</v>
      </c>
      <c r="CH343" s="16" t="s">
        <v>5561</v>
      </c>
      <c r="CI343" s="16" t="s">
        <v>5563</v>
      </c>
      <c r="CJ343" s="16" t="s">
        <v>5564</v>
      </c>
      <c r="CK343" s="16" t="s">
        <v>5559</v>
      </c>
      <c r="CL343" s="16" t="s">
        <v>3412</v>
      </c>
      <c r="CM343" s="16" t="s">
        <v>5565</v>
      </c>
      <c r="CN343" s="16" t="s">
        <v>3430</v>
      </c>
      <c r="CR343" s="19"/>
      <c r="CV343" s="16"/>
      <c r="CY343" s="16"/>
      <c r="CZ343" s="16"/>
      <c r="DA343" s="16"/>
      <c r="DC343" s="16"/>
      <c r="DH343" s="16"/>
    </row>
    <row r="344" spans="1:112" x14ac:dyDescent="0.35">
      <c r="A344" s="16" t="s">
        <v>1183</v>
      </c>
      <c r="C344" t="s">
        <v>5566</v>
      </c>
      <c r="D344" s="32"/>
      <c r="E344"/>
      <c r="F344" s="16" t="s">
        <v>5861</v>
      </c>
      <c r="G344" s="16"/>
      <c r="K344" s="16"/>
      <c r="L344" s="16"/>
      <c r="M344" s="16"/>
      <c r="N344" s="16"/>
      <c r="O344" s="16" t="s">
        <v>5840</v>
      </c>
      <c r="P344" s="16"/>
      <c r="Q344" s="16"/>
      <c r="R344" s="16"/>
      <c r="S344" s="16"/>
      <c r="T344" s="16"/>
      <c r="U344" s="16"/>
      <c r="V344" s="16"/>
      <c r="AK344" s="16"/>
      <c r="AX344" s="30"/>
      <c r="BB344" s="26"/>
      <c r="BG344" s="16"/>
      <c r="BH344" s="16"/>
      <c r="BO344" s="16" t="s">
        <v>5567</v>
      </c>
      <c r="BP344" s="16" t="s">
        <v>5568</v>
      </c>
      <c r="BQ344" s="16" t="s">
        <v>5569</v>
      </c>
      <c r="BR344" s="16"/>
      <c r="CA344" s="16"/>
      <c r="CE344" s="16" t="s">
        <v>119</v>
      </c>
      <c r="CF344" s="16" t="s">
        <v>3190</v>
      </c>
      <c r="CG344" s="16" t="s">
        <v>5567</v>
      </c>
      <c r="CH344" s="16" t="s">
        <v>5568</v>
      </c>
      <c r="CI344" s="16" t="s">
        <v>5570</v>
      </c>
      <c r="CJ344" s="16" t="s">
        <v>5571</v>
      </c>
      <c r="CK344" s="16" t="s">
        <v>5566</v>
      </c>
      <c r="CL344" s="16" t="s">
        <v>3192</v>
      </c>
      <c r="CM344" s="16" t="s">
        <v>5572</v>
      </c>
      <c r="CN344" s="16" t="s">
        <v>3886</v>
      </c>
      <c r="CR344" s="19"/>
      <c r="CV344" s="16"/>
      <c r="CY344" s="16"/>
      <c r="CZ344" s="16"/>
      <c r="DA344" s="16"/>
      <c r="DC344" s="16"/>
      <c r="DH344" s="16"/>
    </row>
    <row r="345" spans="1:112" x14ac:dyDescent="0.35">
      <c r="A345" s="16" t="s">
        <v>1183</v>
      </c>
      <c r="C345" t="s">
        <v>5573</v>
      </c>
      <c r="D345" s="32"/>
      <c r="E345"/>
      <c r="F345" s="16" t="s">
        <v>5861</v>
      </c>
      <c r="G345" s="16"/>
      <c r="K345" s="16"/>
      <c r="L345" s="16"/>
      <c r="M345" s="16"/>
      <c r="N345" s="16"/>
      <c r="O345" s="16" t="s">
        <v>5840</v>
      </c>
      <c r="P345" s="16"/>
      <c r="Q345" s="16"/>
      <c r="R345" s="16"/>
      <c r="S345" s="16"/>
      <c r="T345" s="16"/>
      <c r="U345" s="16"/>
      <c r="V345" s="16"/>
      <c r="AK345" s="16"/>
      <c r="AX345" s="30"/>
      <c r="BB345" s="26"/>
      <c r="BG345" s="16"/>
      <c r="BH345" s="16"/>
      <c r="BO345" s="16" t="s">
        <v>5574</v>
      </c>
      <c r="BP345" s="16" t="s">
        <v>5575</v>
      </c>
      <c r="BQ345" s="16" t="s">
        <v>5576</v>
      </c>
      <c r="BR345" s="16"/>
      <c r="CA345" s="16"/>
      <c r="CE345" s="16" t="s">
        <v>119</v>
      </c>
      <c r="CF345" s="16" t="s">
        <v>3190</v>
      </c>
      <c r="CG345" s="16" t="s">
        <v>5574</v>
      </c>
      <c r="CH345" s="16" t="s">
        <v>5575</v>
      </c>
      <c r="CI345" s="16" t="s">
        <v>5577</v>
      </c>
      <c r="CJ345" s="16" t="s">
        <v>5578</v>
      </c>
      <c r="CK345" s="16" t="s">
        <v>5573</v>
      </c>
      <c r="CL345" s="16" t="s">
        <v>3319</v>
      </c>
      <c r="CM345" s="16" t="s">
        <v>3849</v>
      </c>
      <c r="CN345" s="16" t="s">
        <v>5579</v>
      </c>
      <c r="CR345" s="19"/>
      <c r="CV345" s="16"/>
      <c r="CY345" s="16"/>
      <c r="CZ345" s="16"/>
      <c r="DA345" s="16"/>
      <c r="DC345" s="16"/>
      <c r="DH345" s="16"/>
    </row>
    <row r="346" spans="1:112" x14ac:dyDescent="0.35">
      <c r="A346" s="16" t="s">
        <v>1183</v>
      </c>
      <c r="C346" t="s">
        <v>5580</v>
      </c>
      <c r="D346" s="32"/>
      <c r="E346"/>
      <c r="F346" s="16" t="s">
        <v>5861</v>
      </c>
      <c r="G346" s="16"/>
      <c r="K346" s="16"/>
      <c r="L346" s="16"/>
      <c r="M346" s="16"/>
      <c r="N346" s="16"/>
      <c r="O346" s="16" t="s">
        <v>5840</v>
      </c>
      <c r="P346" s="16"/>
      <c r="Q346" s="16"/>
      <c r="R346" s="16"/>
      <c r="S346" s="16"/>
      <c r="T346" s="16"/>
      <c r="U346" s="16"/>
      <c r="V346" s="16"/>
      <c r="AK346" s="16"/>
      <c r="AX346" s="30"/>
      <c r="BB346" s="26"/>
      <c r="BG346" s="16"/>
      <c r="BH346" s="16"/>
      <c r="BO346" s="16" t="s">
        <v>5581</v>
      </c>
      <c r="BP346" s="16" t="s">
        <v>5582</v>
      </c>
      <c r="BQ346" s="16" t="s">
        <v>5583</v>
      </c>
      <c r="BR346" s="16"/>
      <c r="CA346" s="16"/>
      <c r="CE346" s="16" t="s">
        <v>119</v>
      </c>
      <c r="CF346" s="16" t="s">
        <v>3190</v>
      </c>
      <c r="CG346" s="16" t="s">
        <v>5581</v>
      </c>
      <c r="CH346" s="16" t="s">
        <v>5582</v>
      </c>
      <c r="CI346" s="16" t="s">
        <v>5584</v>
      </c>
      <c r="CJ346" s="16" t="s">
        <v>5585</v>
      </c>
      <c r="CK346" s="16" t="s">
        <v>5580</v>
      </c>
      <c r="CL346" s="16" t="s">
        <v>3201</v>
      </c>
      <c r="CM346" s="16" t="s">
        <v>4057</v>
      </c>
      <c r="CN346" s="16" t="s">
        <v>3279</v>
      </c>
      <c r="CR346" s="19"/>
      <c r="CV346" s="16"/>
      <c r="CY346" s="16"/>
      <c r="CZ346" s="16"/>
      <c r="DA346" s="16"/>
      <c r="DC346" s="16"/>
      <c r="DH346" s="16"/>
    </row>
    <row r="347" spans="1:112" x14ac:dyDescent="0.35">
      <c r="A347" s="16" t="s">
        <v>1183</v>
      </c>
      <c r="C347" t="s">
        <v>5586</v>
      </c>
      <c r="D347" s="32"/>
      <c r="E347"/>
      <c r="F347" s="16" t="s">
        <v>5861</v>
      </c>
      <c r="G347" s="16"/>
      <c r="K347" s="16"/>
      <c r="L347" s="16"/>
      <c r="M347" s="16"/>
      <c r="N347" s="16"/>
      <c r="O347" s="16" t="s">
        <v>5840</v>
      </c>
      <c r="P347" s="16"/>
      <c r="Q347" s="16"/>
      <c r="R347" s="16"/>
      <c r="S347" s="16"/>
      <c r="T347" s="16" t="s">
        <v>6448</v>
      </c>
      <c r="U347" s="16" t="s">
        <v>6449</v>
      </c>
      <c r="V347" s="16"/>
      <c r="AA347" s="21" t="s">
        <v>6450</v>
      </c>
      <c r="AK347" s="16"/>
      <c r="AX347" s="30"/>
      <c r="BB347" s="26"/>
      <c r="BG347" s="16"/>
      <c r="BH347" s="16"/>
      <c r="BO347" s="16" t="s">
        <v>5587</v>
      </c>
      <c r="BP347" s="16" t="s">
        <v>5588</v>
      </c>
      <c r="BQ347" s="16" t="s">
        <v>5589</v>
      </c>
      <c r="BR347" s="16"/>
      <c r="CA347" s="16"/>
      <c r="CE347" s="16" t="s">
        <v>119</v>
      </c>
      <c r="CF347" s="16" t="s">
        <v>3190</v>
      </c>
      <c r="CG347" s="16" t="s">
        <v>5587</v>
      </c>
      <c r="CH347" s="16" t="s">
        <v>5588</v>
      </c>
      <c r="CI347" s="16" t="s">
        <v>6142</v>
      </c>
      <c r="CJ347" s="16" t="s">
        <v>5590</v>
      </c>
      <c r="CK347" s="16" t="s">
        <v>5586</v>
      </c>
      <c r="CL347" s="16" t="s">
        <v>3714</v>
      </c>
      <c r="CM347" s="16" t="s">
        <v>5591</v>
      </c>
      <c r="CN347" s="16" t="s">
        <v>3313</v>
      </c>
      <c r="CR347" s="19"/>
      <c r="CV347" s="16"/>
      <c r="CY347" s="16"/>
      <c r="CZ347" s="16"/>
      <c r="DA347" s="16"/>
      <c r="DC347" s="16"/>
      <c r="DH347" s="16"/>
    </row>
    <row r="348" spans="1:112" x14ac:dyDescent="0.35">
      <c r="A348" s="16" t="s">
        <v>1183</v>
      </c>
      <c r="C348" t="s">
        <v>5592</v>
      </c>
      <c r="D348" s="32"/>
      <c r="E348"/>
      <c r="F348" s="16" t="s">
        <v>5861</v>
      </c>
      <c r="G348" s="16"/>
      <c r="K348" s="16"/>
      <c r="L348" s="16"/>
      <c r="M348" s="16"/>
      <c r="N348" s="16"/>
      <c r="O348" s="16" t="s">
        <v>5840</v>
      </c>
      <c r="P348" s="16"/>
      <c r="Q348" s="16"/>
      <c r="R348" s="16"/>
      <c r="S348" s="16"/>
      <c r="T348" s="16"/>
      <c r="U348" s="16"/>
      <c r="V348" s="16"/>
      <c r="AK348" s="16"/>
      <c r="AX348" s="30"/>
      <c r="BB348" s="26"/>
      <c r="BG348" s="16"/>
      <c r="BH348" s="16"/>
      <c r="BO348" s="16" t="s">
        <v>5593</v>
      </c>
      <c r="BP348" s="16" t="s">
        <v>5594</v>
      </c>
      <c r="BQ348" s="16" t="s">
        <v>5595</v>
      </c>
      <c r="BR348" s="16"/>
      <c r="CA348" s="16"/>
      <c r="CE348" s="16" t="s">
        <v>119</v>
      </c>
      <c r="CF348" s="16" t="s">
        <v>3190</v>
      </c>
      <c r="CG348" s="16" t="s">
        <v>5593</v>
      </c>
      <c r="CH348" s="16" t="s">
        <v>5594</v>
      </c>
      <c r="CI348" s="16" t="s">
        <v>5596</v>
      </c>
      <c r="CJ348" s="16" t="s">
        <v>5597</v>
      </c>
      <c r="CK348" s="16" t="s">
        <v>5592</v>
      </c>
      <c r="CL348" s="16" t="s">
        <v>3437</v>
      </c>
      <c r="CM348" s="16" t="s">
        <v>3320</v>
      </c>
      <c r="CN348" s="16" t="s">
        <v>3667</v>
      </c>
      <c r="CR348" s="19"/>
      <c r="CV348" s="16"/>
      <c r="CY348" s="16"/>
      <c r="CZ348" s="16"/>
      <c r="DA348" s="16"/>
      <c r="DC348" s="16"/>
      <c r="DH348" s="16"/>
    </row>
    <row r="349" spans="1:112" x14ac:dyDescent="0.35">
      <c r="A349" s="16" t="s">
        <v>1183</v>
      </c>
      <c r="C349" t="s">
        <v>5604</v>
      </c>
      <c r="D349" s="32"/>
      <c r="E349"/>
      <c r="F349" s="16" t="s">
        <v>5861</v>
      </c>
      <c r="G349" s="16"/>
      <c r="K349" s="16"/>
      <c r="L349" s="16"/>
      <c r="M349" s="16"/>
      <c r="N349" s="16"/>
      <c r="O349" s="16" t="s">
        <v>5840</v>
      </c>
      <c r="P349" s="16"/>
      <c r="Q349" s="16"/>
      <c r="R349" s="16"/>
      <c r="S349" s="16"/>
      <c r="T349" s="16"/>
      <c r="U349" s="16"/>
      <c r="V349" s="16"/>
      <c r="AK349" s="16"/>
      <c r="AX349" s="30"/>
      <c r="BB349" s="26"/>
      <c r="BG349" s="16"/>
      <c r="BH349" s="16"/>
      <c r="BO349" s="16" t="s">
        <v>5605</v>
      </c>
      <c r="BP349" s="16" t="s">
        <v>5606</v>
      </c>
      <c r="BQ349" s="16" t="s">
        <v>5607</v>
      </c>
      <c r="BR349" s="16"/>
      <c r="CA349" s="16"/>
      <c r="CE349" s="16" t="s">
        <v>119</v>
      </c>
      <c r="CF349" s="16" t="s">
        <v>3190</v>
      </c>
      <c r="CG349" s="16" t="s">
        <v>5605</v>
      </c>
      <c r="CH349" s="16" t="s">
        <v>5606</v>
      </c>
      <c r="CI349" s="16" t="s">
        <v>5608</v>
      </c>
      <c r="CJ349" s="16" t="s">
        <v>5609</v>
      </c>
      <c r="CK349" s="16" t="s">
        <v>5604</v>
      </c>
      <c r="CL349" s="16" t="s">
        <v>3201</v>
      </c>
      <c r="CM349" s="16" t="s">
        <v>5155</v>
      </c>
      <c r="CN349" s="16" t="s">
        <v>5610</v>
      </c>
      <c r="CR349" s="19"/>
      <c r="CV349" s="16"/>
      <c r="CY349" s="16"/>
      <c r="CZ349" s="16"/>
      <c r="DA349" s="16"/>
      <c r="DC349" s="16"/>
      <c r="DH349" s="16"/>
    </row>
    <row r="350" spans="1:112" x14ac:dyDescent="0.35">
      <c r="A350" s="16" t="s">
        <v>1183</v>
      </c>
      <c r="C350" t="s">
        <v>5598</v>
      </c>
      <c r="D350" s="32"/>
      <c r="E350"/>
      <c r="F350" s="16" t="s">
        <v>5861</v>
      </c>
      <c r="G350" s="16"/>
      <c r="K350" s="16"/>
      <c r="L350" s="16"/>
      <c r="M350" s="16"/>
      <c r="N350" s="16"/>
      <c r="O350" s="16" t="s">
        <v>5840</v>
      </c>
      <c r="P350" s="16"/>
      <c r="Q350" s="16"/>
      <c r="R350" s="16"/>
      <c r="S350" s="16"/>
      <c r="T350" s="16"/>
      <c r="U350" s="16"/>
      <c r="V350" s="16"/>
      <c r="AK350" s="16"/>
      <c r="AX350" s="30"/>
      <c r="BB350" s="26"/>
      <c r="BG350" s="16"/>
      <c r="BH350" s="16"/>
      <c r="BO350" s="16" t="s">
        <v>5599</v>
      </c>
      <c r="BP350" s="16" t="s">
        <v>5600</v>
      </c>
      <c r="BQ350" s="16" t="s">
        <v>5601</v>
      </c>
      <c r="BR350" s="16"/>
      <c r="CA350" s="16"/>
      <c r="CE350" s="16" t="s">
        <v>119</v>
      </c>
      <c r="CF350" s="16" t="s">
        <v>3190</v>
      </c>
      <c r="CG350" s="16" t="s">
        <v>5599</v>
      </c>
      <c r="CH350" s="16" t="s">
        <v>5600</v>
      </c>
      <c r="CI350" s="16" t="s">
        <v>6160</v>
      </c>
      <c r="CJ350" s="16" t="s">
        <v>5602</v>
      </c>
      <c r="CK350" s="16" t="s">
        <v>5598</v>
      </c>
      <c r="CL350" s="16" t="s">
        <v>4041</v>
      </c>
      <c r="CM350" s="16" t="s">
        <v>3397</v>
      </c>
      <c r="CN350" s="16" t="s">
        <v>5603</v>
      </c>
      <c r="CR350" s="19"/>
      <c r="CV350" s="16"/>
      <c r="CY350" s="16"/>
      <c r="CZ350" s="16"/>
      <c r="DA350" s="16"/>
      <c r="DC350" s="16"/>
      <c r="DH350" s="16"/>
    </row>
    <row r="351" spans="1:112" x14ac:dyDescent="0.35">
      <c r="A351" s="16" t="s">
        <v>1183</v>
      </c>
      <c r="C351" t="s">
        <v>5611</v>
      </c>
      <c r="D351" s="32"/>
      <c r="E351"/>
      <c r="F351" s="16" t="s">
        <v>5861</v>
      </c>
      <c r="G351" s="16"/>
      <c r="K351" s="16"/>
      <c r="L351" s="16"/>
      <c r="M351" s="16"/>
      <c r="N351" s="16"/>
      <c r="O351" s="16" t="s">
        <v>5840</v>
      </c>
      <c r="P351" s="16"/>
      <c r="Q351" s="16"/>
      <c r="R351" s="16"/>
      <c r="S351" s="16"/>
      <c r="T351" s="16"/>
      <c r="U351" s="16"/>
      <c r="V351" s="16"/>
      <c r="AK351" s="16"/>
      <c r="AX351" s="30"/>
      <c r="BB351" s="26"/>
      <c r="BG351" s="16"/>
      <c r="BH351" s="16"/>
      <c r="BO351" s="16" t="s">
        <v>5612</v>
      </c>
      <c r="BP351" s="16" t="s">
        <v>5613</v>
      </c>
      <c r="BQ351" s="16" t="s">
        <v>5614</v>
      </c>
      <c r="BR351" s="16"/>
      <c r="CA351" s="16"/>
      <c r="CE351" s="16" t="s">
        <v>119</v>
      </c>
      <c r="CF351" s="16" t="s">
        <v>3190</v>
      </c>
      <c r="CG351" s="16" t="s">
        <v>5612</v>
      </c>
      <c r="CH351" s="16" t="s">
        <v>5613</v>
      </c>
      <c r="CI351" s="16" t="s">
        <v>5615</v>
      </c>
      <c r="CJ351" s="16" t="s">
        <v>5616</v>
      </c>
      <c r="CK351" s="16" t="s">
        <v>5611</v>
      </c>
      <c r="CL351" s="16" t="s">
        <v>3253</v>
      </c>
      <c r="CM351" s="16" t="s">
        <v>3455</v>
      </c>
      <c r="CN351" s="16" t="s">
        <v>3220</v>
      </c>
      <c r="CR351" s="19"/>
      <c r="CV351" s="16"/>
      <c r="CY351" s="16"/>
      <c r="CZ351" s="16"/>
      <c r="DA351" s="16"/>
      <c r="DC351" s="16"/>
      <c r="DH351" s="16"/>
    </row>
    <row r="352" spans="1:112" x14ac:dyDescent="0.35">
      <c r="A352" s="16" t="s">
        <v>1183</v>
      </c>
      <c r="C352" t="s">
        <v>5623</v>
      </c>
      <c r="D352" s="32"/>
      <c r="E352"/>
      <c r="F352" s="16" t="s">
        <v>5861</v>
      </c>
      <c r="G352" s="16"/>
      <c r="K352" s="16"/>
      <c r="L352" s="16"/>
      <c r="M352" s="16"/>
      <c r="N352" s="16"/>
      <c r="O352" s="16" t="s">
        <v>5840</v>
      </c>
      <c r="P352" s="16"/>
      <c r="Q352" s="16"/>
      <c r="R352" s="16"/>
      <c r="S352" s="16"/>
      <c r="T352" s="16"/>
      <c r="U352" s="16"/>
      <c r="V352" s="16"/>
      <c r="AK352" s="16"/>
      <c r="AX352" s="30"/>
      <c r="BB352" s="26"/>
      <c r="BG352" s="16"/>
      <c r="BH352" s="16"/>
      <c r="BO352" s="16" t="s">
        <v>5624</v>
      </c>
      <c r="BP352" s="16" t="s">
        <v>5625</v>
      </c>
      <c r="BQ352" s="16" t="s">
        <v>5626</v>
      </c>
      <c r="BR352" s="16"/>
      <c r="CA352" s="16"/>
      <c r="CE352" s="16" t="s">
        <v>119</v>
      </c>
      <c r="CF352" s="16" t="s">
        <v>3190</v>
      </c>
      <c r="CG352" s="16" t="s">
        <v>5624</v>
      </c>
      <c r="CH352" s="16" t="s">
        <v>5625</v>
      </c>
      <c r="CI352" s="16" t="s">
        <v>5627</v>
      </c>
      <c r="CJ352" s="16" t="s">
        <v>5628</v>
      </c>
      <c r="CK352" s="16" t="s">
        <v>5623</v>
      </c>
      <c r="CL352" s="16" t="s">
        <v>3210</v>
      </c>
      <c r="CM352" s="16" t="s">
        <v>3928</v>
      </c>
      <c r="CN352" s="16" t="s">
        <v>5629</v>
      </c>
      <c r="CR352" s="19"/>
      <c r="CV352" s="16"/>
      <c r="CY352" s="16"/>
      <c r="CZ352" s="16"/>
      <c r="DA352" s="16"/>
      <c r="DC352" s="16"/>
      <c r="DH352" s="16"/>
    </row>
    <row r="353" spans="1:112" x14ac:dyDescent="0.35">
      <c r="A353" s="16" t="s">
        <v>1183</v>
      </c>
      <c r="C353" t="s">
        <v>5617</v>
      </c>
      <c r="D353" s="32"/>
      <c r="E353"/>
      <c r="F353" s="16" t="s">
        <v>5861</v>
      </c>
      <c r="G353" s="16"/>
      <c r="K353" s="16"/>
      <c r="L353" s="16"/>
      <c r="M353" s="16"/>
      <c r="N353" s="16"/>
      <c r="O353" s="16" t="s">
        <v>5840</v>
      </c>
      <c r="P353" s="16"/>
      <c r="Q353" s="16"/>
      <c r="R353" s="16"/>
      <c r="S353" s="16"/>
      <c r="T353" s="16"/>
      <c r="U353" s="16"/>
      <c r="V353" s="16"/>
      <c r="AK353" s="16"/>
      <c r="AX353" s="30"/>
      <c r="BB353" s="26"/>
      <c r="BG353" s="16"/>
      <c r="BH353" s="16"/>
      <c r="BO353" s="16" t="s">
        <v>5618</v>
      </c>
      <c r="BP353" s="16" t="s">
        <v>5619</v>
      </c>
      <c r="BQ353" s="16" t="s">
        <v>5620</v>
      </c>
      <c r="BR353" s="16"/>
      <c r="CA353" s="16"/>
      <c r="CE353" s="16" t="s">
        <v>119</v>
      </c>
      <c r="CF353" s="16" t="s">
        <v>3190</v>
      </c>
      <c r="CG353" s="16" t="s">
        <v>5618</v>
      </c>
      <c r="CH353" s="16" t="s">
        <v>5619</v>
      </c>
      <c r="CI353" s="16" t="s">
        <v>5621</v>
      </c>
      <c r="CJ353" s="16" t="s">
        <v>5622</v>
      </c>
      <c r="CK353" s="16" t="s">
        <v>5617</v>
      </c>
      <c r="CL353" s="16" t="s">
        <v>3210</v>
      </c>
      <c r="CM353" s="16" t="s">
        <v>3928</v>
      </c>
      <c r="CN353" s="16" t="s">
        <v>4690</v>
      </c>
      <c r="CR353" s="19"/>
      <c r="CV353" s="16"/>
      <c r="CY353" s="16"/>
      <c r="CZ353" s="16"/>
      <c r="DA353" s="16"/>
      <c r="DC353" s="16"/>
      <c r="DH353" s="16"/>
    </row>
    <row r="354" spans="1:112" x14ac:dyDescent="0.35">
      <c r="A354" s="16" t="s">
        <v>1183</v>
      </c>
      <c r="C354" t="s">
        <v>5630</v>
      </c>
      <c r="D354" s="32"/>
      <c r="E354"/>
      <c r="F354" s="16" t="s">
        <v>5861</v>
      </c>
      <c r="G354" s="16"/>
      <c r="K354" s="16"/>
      <c r="L354" s="16"/>
      <c r="M354" s="16"/>
      <c r="N354" s="16"/>
      <c r="O354" s="16" t="s">
        <v>5840</v>
      </c>
      <c r="P354" s="16"/>
      <c r="Q354" s="16"/>
      <c r="R354" s="16"/>
      <c r="S354" s="16"/>
      <c r="T354" s="16"/>
      <c r="U354" s="16"/>
      <c r="V354" s="16"/>
      <c r="AK354" s="16"/>
      <c r="AX354" s="30"/>
      <c r="BB354" s="26"/>
      <c r="BG354" s="16"/>
      <c r="BH354" s="16"/>
      <c r="BO354" s="16" t="s">
        <v>5631</v>
      </c>
      <c r="BP354" s="16" t="s">
        <v>5632</v>
      </c>
      <c r="BQ354" s="16" t="s">
        <v>5633</v>
      </c>
      <c r="BR354" s="16"/>
      <c r="CA354" s="16"/>
      <c r="CE354" s="16" t="s">
        <v>119</v>
      </c>
      <c r="CF354" s="16" t="s">
        <v>3190</v>
      </c>
      <c r="CG354" s="16" t="s">
        <v>5631</v>
      </c>
      <c r="CH354" s="16" t="s">
        <v>5632</v>
      </c>
      <c r="CI354" s="16" t="s">
        <v>5634</v>
      </c>
      <c r="CJ354" s="16" t="s">
        <v>5635</v>
      </c>
      <c r="CK354" s="16" t="s">
        <v>5630</v>
      </c>
      <c r="CL354" s="16" t="s">
        <v>3192</v>
      </c>
      <c r="CM354" s="16" t="s">
        <v>3219</v>
      </c>
      <c r="CN354" s="16" t="s">
        <v>3194</v>
      </c>
      <c r="CR354" s="19"/>
      <c r="CV354" s="16"/>
      <c r="CY354" s="16"/>
      <c r="CZ354" s="16"/>
      <c r="DA354" s="16"/>
      <c r="DC354" s="16"/>
      <c r="DH354" s="16"/>
    </row>
    <row r="355" spans="1:112" x14ac:dyDescent="0.35">
      <c r="A355" s="16" t="s">
        <v>1183</v>
      </c>
      <c r="C355" t="s">
        <v>5636</v>
      </c>
      <c r="D355" s="32"/>
      <c r="E355"/>
      <c r="F355" s="16" t="s">
        <v>5861</v>
      </c>
      <c r="G355" s="16"/>
      <c r="K355" s="16"/>
      <c r="L355" s="16"/>
      <c r="M355" s="16"/>
      <c r="N355" s="16"/>
      <c r="O355" s="16" t="s">
        <v>5840</v>
      </c>
      <c r="P355" s="16"/>
      <c r="Q355" s="16"/>
      <c r="R355" s="16"/>
      <c r="S355" s="16"/>
      <c r="T355" s="16"/>
      <c r="U355" s="16"/>
      <c r="V355" s="16"/>
      <c r="AK355" s="16"/>
      <c r="AX355" s="30"/>
      <c r="BB355" s="26"/>
      <c r="BG355" s="16"/>
      <c r="BH355" s="16"/>
      <c r="BO355" s="16" t="s">
        <v>5637</v>
      </c>
      <c r="BP355" s="16" t="s">
        <v>5638</v>
      </c>
      <c r="BQ355" s="16" t="s">
        <v>5639</v>
      </c>
      <c r="BR355" s="16"/>
      <c r="CA355" s="16"/>
      <c r="CE355" s="16" t="s">
        <v>119</v>
      </c>
      <c r="CF355" s="16" t="s">
        <v>3190</v>
      </c>
      <c r="CG355" s="16" t="s">
        <v>5637</v>
      </c>
      <c r="CH355" s="16" t="s">
        <v>5638</v>
      </c>
      <c r="CI355" s="16" t="s">
        <v>5640</v>
      </c>
      <c r="CJ355" s="16" t="s">
        <v>5641</v>
      </c>
      <c r="CK355" s="16" t="s">
        <v>5636</v>
      </c>
      <c r="CL355" s="16" t="s">
        <v>3201</v>
      </c>
      <c r="CM355" s="16" t="s">
        <v>3373</v>
      </c>
      <c r="CN355" s="16" t="s">
        <v>3313</v>
      </c>
      <c r="CR355" s="19"/>
      <c r="CV355" s="16"/>
      <c r="CY355" s="16"/>
      <c r="CZ355" s="16"/>
      <c r="DA355" s="16"/>
      <c r="DC355" s="16"/>
      <c r="DH355" s="16"/>
    </row>
    <row r="356" spans="1:112" x14ac:dyDescent="0.35">
      <c r="A356" s="16" t="s">
        <v>1183</v>
      </c>
      <c r="C356" t="s">
        <v>5642</v>
      </c>
      <c r="D356" s="32"/>
      <c r="E356"/>
      <c r="F356" s="16" t="s">
        <v>5861</v>
      </c>
      <c r="G356" s="16"/>
      <c r="K356" s="16"/>
      <c r="L356" s="16"/>
      <c r="M356" s="16"/>
      <c r="N356" s="16"/>
      <c r="O356" s="16" t="s">
        <v>5840</v>
      </c>
      <c r="P356" s="16"/>
      <c r="Q356" s="16"/>
      <c r="R356" s="16"/>
      <c r="S356" s="16"/>
      <c r="T356" s="16"/>
      <c r="U356" s="16"/>
      <c r="V356" s="16"/>
      <c r="AK356" s="16"/>
      <c r="AX356" s="30"/>
      <c r="BB356" s="26"/>
      <c r="BG356" s="16"/>
      <c r="BH356" s="16"/>
      <c r="BO356" s="16" t="s">
        <v>5643</v>
      </c>
      <c r="BP356" s="16" t="s">
        <v>5644</v>
      </c>
      <c r="BQ356" s="16" t="s">
        <v>5645</v>
      </c>
      <c r="BR356" s="16"/>
      <c r="CA356" s="16"/>
      <c r="CE356" s="16" t="s">
        <v>119</v>
      </c>
      <c r="CF356" s="16" t="s">
        <v>3190</v>
      </c>
      <c r="CG356" s="16" t="s">
        <v>5643</v>
      </c>
      <c r="CH356" s="16" t="s">
        <v>5644</v>
      </c>
      <c r="CI356" s="16" t="s">
        <v>5646</v>
      </c>
      <c r="CJ356" s="16" t="s">
        <v>5647</v>
      </c>
      <c r="CK356" s="16" t="s">
        <v>5642</v>
      </c>
      <c r="CL356" s="16" t="s">
        <v>3228</v>
      </c>
      <c r="CM356" s="16" t="s">
        <v>3219</v>
      </c>
      <c r="CN356" s="16" t="s">
        <v>4124</v>
      </c>
      <c r="CR356" s="19"/>
      <c r="CV356" s="16"/>
      <c r="CY356" s="16"/>
      <c r="CZ356" s="16"/>
      <c r="DA356" s="16"/>
      <c r="DC356" s="16"/>
      <c r="DH356" s="16"/>
    </row>
    <row r="357" spans="1:112" x14ac:dyDescent="0.35">
      <c r="A357" s="16" t="s">
        <v>1183</v>
      </c>
      <c r="C357" t="s">
        <v>5648</v>
      </c>
      <c r="D357" s="32"/>
      <c r="E357"/>
      <c r="F357" s="16" t="s">
        <v>5861</v>
      </c>
      <c r="G357" s="16"/>
      <c r="K357" s="16"/>
      <c r="L357" s="16"/>
      <c r="M357" s="16"/>
      <c r="N357" s="16"/>
      <c r="O357" s="16" t="s">
        <v>5840</v>
      </c>
      <c r="P357" s="16"/>
      <c r="Q357" s="16"/>
      <c r="R357" s="16"/>
      <c r="S357" s="16"/>
      <c r="T357" s="16"/>
      <c r="U357" s="16"/>
      <c r="V357" s="16"/>
      <c r="AK357" s="16"/>
      <c r="AX357" s="30"/>
      <c r="BB357" s="26"/>
      <c r="BG357" s="16"/>
      <c r="BH357" s="16"/>
      <c r="BO357" s="16" t="s">
        <v>5649</v>
      </c>
      <c r="BP357" s="16" t="s">
        <v>5650</v>
      </c>
      <c r="BQ357" s="16" t="s">
        <v>5651</v>
      </c>
      <c r="BR357" s="16"/>
      <c r="CA357" s="16"/>
      <c r="CE357" s="16" t="s">
        <v>119</v>
      </c>
      <c r="CF357" s="16" t="s">
        <v>3190</v>
      </c>
      <c r="CG357" s="16" t="s">
        <v>5649</v>
      </c>
      <c r="CH357" s="16" t="s">
        <v>5650</v>
      </c>
      <c r="CI357" s="16" t="s">
        <v>5652</v>
      </c>
      <c r="CJ357" s="16" t="s">
        <v>5653</v>
      </c>
      <c r="CK357" s="16" t="s">
        <v>5648</v>
      </c>
      <c r="CL357" s="16" t="s">
        <v>3412</v>
      </c>
      <c r="CM357" s="16" t="s">
        <v>4263</v>
      </c>
      <c r="CN357" s="16" t="s">
        <v>3430</v>
      </c>
      <c r="CR357" s="19"/>
      <c r="CV357" s="16"/>
      <c r="CY357" s="16"/>
      <c r="CZ357" s="16"/>
      <c r="DA357" s="16"/>
      <c r="DC357" s="16"/>
      <c r="DH357" s="16"/>
    </row>
    <row r="358" spans="1:112" x14ac:dyDescent="0.35">
      <c r="A358" s="16" t="s">
        <v>1183</v>
      </c>
      <c r="C358" t="s">
        <v>5654</v>
      </c>
      <c r="D358" s="32"/>
      <c r="E358"/>
      <c r="F358" s="16" t="s">
        <v>5861</v>
      </c>
      <c r="G358" s="16"/>
      <c r="K358" s="16"/>
      <c r="L358" s="16"/>
      <c r="M358" s="16"/>
      <c r="N358" s="16"/>
      <c r="O358" s="16" t="s">
        <v>5840</v>
      </c>
      <c r="P358" s="16"/>
      <c r="Q358" s="16"/>
      <c r="R358" s="16"/>
      <c r="S358" s="16"/>
      <c r="T358" s="16"/>
      <c r="U358" s="16"/>
      <c r="V358" s="16"/>
      <c r="AK358" s="16"/>
      <c r="AX358" s="30"/>
      <c r="BB358" s="26"/>
      <c r="BG358" s="16"/>
      <c r="BH358" s="16"/>
      <c r="BO358" s="16" t="s">
        <v>5655</v>
      </c>
      <c r="BP358" s="16" t="s">
        <v>5656</v>
      </c>
      <c r="BQ358" s="16" t="s">
        <v>5657</v>
      </c>
      <c r="BR358" s="16"/>
      <c r="CA358" s="16"/>
      <c r="CE358" s="16" t="s">
        <v>119</v>
      </c>
      <c r="CF358" s="16" t="s">
        <v>3190</v>
      </c>
      <c r="CG358" s="16" t="s">
        <v>5655</v>
      </c>
      <c r="CH358" s="16" t="s">
        <v>5656</v>
      </c>
      <c r="CI358" s="16" t="s">
        <v>5658</v>
      </c>
      <c r="CJ358" s="16" t="s">
        <v>5659</v>
      </c>
      <c r="CK358" s="16" t="s">
        <v>5654</v>
      </c>
      <c r="CL358" s="16" t="s">
        <v>3253</v>
      </c>
      <c r="CM358" s="16" t="s">
        <v>5660</v>
      </c>
      <c r="CN358" s="16" t="s">
        <v>5661</v>
      </c>
      <c r="CR358" s="19"/>
      <c r="CV358" s="16"/>
      <c r="CY358" s="16"/>
      <c r="CZ358" s="16"/>
      <c r="DA358" s="16"/>
      <c r="DC358" s="16"/>
      <c r="DH358" s="16"/>
    </row>
    <row r="359" spans="1:112" x14ac:dyDescent="0.35">
      <c r="A359" s="16" t="s">
        <v>1183</v>
      </c>
      <c r="C359" t="s">
        <v>5662</v>
      </c>
      <c r="D359" s="32"/>
      <c r="E359"/>
      <c r="F359" s="16" t="s">
        <v>5861</v>
      </c>
      <c r="G359" s="16"/>
      <c r="K359" s="16"/>
      <c r="L359" s="16"/>
      <c r="M359" s="16"/>
      <c r="N359" s="16"/>
      <c r="O359" s="16" t="s">
        <v>5840</v>
      </c>
      <c r="P359" s="16"/>
      <c r="Q359" s="16"/>
      <c r="R359" s="16"/>
      <c r="S359" s="16"/>
      <c r="T359" s="16"/>
      <c r="U359" s="16"/>
      <c r="V359" s="16"/>
      <c r="AK359" s="16"/>
      <c r="AX359" s="30"/>
      <c r="BB359" s="26"/>
      <c r="BG359" s="16"/>
      <c r="BH359" s="16"/>
      <c r="BO359" s="16" t="s">
        <v>5663</v>
      </c>
      <c r="BP359" s="16" t="s">
        <v>5664</v>
      </c>
      <c r="BQ359" s="16" t="s">
        <v>5665</v>
      </c>
      <c r="BR359" s="16"/>
      <c r="CA359" s="16"/>
      <c r="CE359" s="16" t="s">
        <v>119</v>
      </c>
      <c r="CF359" s="16" t="s">
        <v>3190</v>
      </c>
      <c r="CG359" s="16" t="s">
        <v>5663</v>
      </c>
      <c r="CH359" s="16" t="s">
        <v>5664</v>
      </c>
      <c r="CI359" s="16" t="s">
        <v>5666</v>
      </c>
      <c r="CJ359" s="16" t="s">
        <v>5667</v>
      </c>
      <c r="CK359" s="16" t="s">
        <v>5662</v>
      </c>
      <c r="CL359" s="16" t="s">
        <v>3357</v>
      </c>
      <c r="CM359" s="16" t="s">
        <v>3781</v>
      </c>
      <c r="CN359" s="16" t="s">
        <v>4865</v>
      </c>
      <c r="CR359" s="19"/>
      <c r="CV359" s="16"/>
      <c r="CY359" s="16"/>
      <c r="CZ359" s="16"/>
      <c r="DA359" s="16"/>
      <c r="DC359" s="16"/>
      <c r="DH359" s="16"/>
    </row>
    <row r="360" spans="1:112" x14ac:dyDescent="0.35">
      <c r="A360" s="16" t="s">
        <v>1183</v>
      </c>
      <c r="C360" t="s">
        <v>5668</v>
      </c>
      <c r="D360" s="32"/>
      <c r="E360"/>
      <c r="F360" s="16" t="s">
        <v>5861</v>
      </c>
      <c r="G360" s="16"/>
      <c r="K360" s="16"/>
      <c r="L360" s="16"/>
      <c r="M360" s="16"/>
      <c r="N360" s="16"/>
      <c r="O360" s="16" t="s">
        <v>5840</v>
      </c>
      <c r="P360" s="16"/>
      <c r="Q360" s="16"/>
      <c r="R360" s="16"/>
      <c r="S360" s="16"/>
      <c r="T360" s="16"/>
      <c r="U360" s="16"/>
      <c r="V360" s="16"/>
      <c r="AK360" s="16"/>
      <c r="AX360" s="30"/>
      <c r="BB360" s="26"/>
      <c r="BG360" s="16"/>
      <c r="BH360" s="16"/>
      <c r="BO360" s="16" t="s">
        <v>5669</v>
      </c>
      <c r="BP360" s="16" t="s">
        <v>5670</v>
      </c>
      <c r="BQ360" s="16" t="s">
        <v>5671</v>
      </c>
      <c r="BR360" s="16"/>
      <c r="CA360" s="16"/>
      <c r="CE360" s="16" t="s">
        <v>119</v>
      </c>
      <c r="CF360" s="16" t="s">
        <v>3190</v>
      </c>
      <c r="CG360" s="16" t="s">
        <v>5669</v>
      </c>
      <c r="CH360" s="16" t="s">
        <v>5670</v>
      </c>
      <c r="CI360" s="16" t="s">
        <v>5672</v>
      </c>
      <c r="CJ360" s="16" t="s">
        <v>5673</v>
      </c>
      <c r="CK360" s="16" t="s">
        <v>5668</v>
      </c>
      <c r="CL360" s="16" t="s">
        <v>3218</v>
      </c>
      <c r="CM360" s="16" t="s">
        <v>5020</v>
      </c>
      <c r="CN360" s="16" t="s">
        <v>5674</v>
      </c>
      <c r="CR360" s="19"/>
      <c r="CV360" s="16"/>
      <c r="CY360" s="16"/>
      <c r="CZ360" s="16"/>
      <c r="DA360" s="16"/>
      <c r="DC360" s="16"/>
      <c r="DH360" s="16"/>
    </row>
    <row r="361" spans="1:112" x14ac:dyDescent="0.35">
      <c r="A361" s="16" t="s">
        <v>1183</v>
      </c>
      <c r="C361" t="s">
        <v>5675</v>
      </c>
      <c r="D361" s="32"/>
      <c r="E361"/>
      <c r="F361" s="16" t="s">
        <v>5861</v>
      </c>
      <c r="G361" s="16"/>
      <c r="K361" s="16"/>
      <c r="L361" s="16"/>
      <c r="M361" s="16"/>
      <c r="N361" s="16"/>
      <c r="O361" s="16" t="s">
        <v>5840</v>
      </c>
      <c r="P361" s="16"/>
      <c r="Q361" s="16"/>
      <c r="R361" s="16"/>
      <c r="S361" s="16"/>
      <c r="T361" s="16"/>
      <c r="U361" s="16"/>
      <c r="V361" s="16"/>
      <c r="AK361" s="16"/>
      <c r="AX361" s="30"/>
      <c r="BB361" s="26"/>
      <c r="BG361" s="16"/>
      <c r="BH361" s="16"/>
      <c r="BO361" s="16" t="s">
        <v>5676</v>
      </c>
      <c r="BP361" s="16" t="s">
        <v>5677</v>
      </c>
      <c r="BQ361" s="16" t="s">
        <v>5678</v>
      </c>
      <c r="BR361" s="16"/>
      <c r="CA361" s="16"/>
      <c r="CE361" s="16" t="s">
        <v>119</v>
      </c>
      <c r="CF361" s="16" t="s">
        <v>3190</v>
      </c>
      <c r="CG361" s="16" t="s">
        <v>5676</v>
      </c>
      <c r="CH361" s="16" t="s">
        <v>5677</v>
      </c>
      <c r="CI361" s="16" t="s">
        <v>6143</v>
      </c>
      <c r="CJ361" s="16" t="s">
        <v>5679</v>
      </c>
      <c r="CK361" s="16" t="s">
        <v>5675</v>
      </c>
      <c r="CL361" s="16" t="s">
        <v>3746</v>
      </c>
      <c r="CM361" s="16" t="s">
        <v>5680</v>
      </c>
      <c r="CN361" s="16" t="s">
        <v>3479</v>
      </c>
      <c r="CR361" s="19"/>
      <c r="CV361" s="16"/>
      <c r="CY361" s="16"/>
      <c r="CZ361" s="16"/>
      <c r="DA361" s="16"/>
      <c r="DC361" s="16"/>
      <c r="DH361" s="16"/>
    </row>
    <row r="362" spans="1:112" x14ac:dyDescent="0.35">
      <c r="A362" s="16" t="s">
        <v>1183</v>
      </c>
      <c r="C362" t="s">
        <v>5681</v>
      </c>
      <c r="D362" s="32"/>
      <c r="E362"/>
      <c r="F362" s="16" t="s">
        <v>5861</v>
      </c>
      <c r="G362" s="16"/>
      <c r="K362" s="16"/>
      <c r="L362" s="16"/>
      <c r="M362" s="16"/>
      <c r="N362" s="16"/>
      <c r="O362" s="16" t="s">
        <v>5840</v>
      </c>
      <c r="P362" s="16"/>
      <c r="Q362" s="16"/>
      <c r="R362" s="16"/>
      <c r="S362" s="16"/>
      <c r="T362" s="16"/>
      <c r="U362" s="16"/>
      <c r="V362" s="16"/>
      <c r="AK362" s="16"/>
      <c r="AX362" s="30"/>
      <c r="BB362" s="26"/>
      <c r="BG362" s="16"/>
      <c r="BH362" s="16"/>
      <c r="BO362" s="16" t="s">
        <v>5682</v>
      </c>
      <c r="BP362" s="16" t="s">
        <v>5683</v>
      </c>
      <c r="BQ362" s="16" t="s">
        <v>5684</v>
      </c>
      <c r="BR362" s="16"/>
      <c r="CA362" s="16"/>
      <c r="CE362" s="16" t="s">
        <v>119</v>
      </c>
      <c r="CF362" s="16" t="s">
        <v>3190</v>
      </c>
      <c r="CG362" s="16" t="s">
        <v>5682</v>
      </c>
      <c r="CH362" s="16" t="s">
        <v>5683</v>
      </c>
      <c r="CI362" s="16" t="s">
        <v>5685</v>
      </c>
      <c r="CJ362" s="16" t="s">
        <v>5686</v>
      </c>
      <c r="CK362" s="16" t="s">
        <v>5681</v>
      </c>
      <c r="CL362" s="16" t="s">
        <v>3253</v>
      </c>
      <c r="CM362" s="16" t="s">
        <v>3202</v>
      </c>
      <c r="CN362" s="16" t="s">
        <v>4163</v>
      </c>
      <c r="CR362" s="19"/>
      <c r="CV362" s="16"/>
      <c r="CY362" s="16"/>
      <c r="CZ362" s="16"/>
      <c r="DA362" s="16"/>
      <c r="DC362" s="16"/>
      <c r="DH362" s="16"/>
    </row>
    <row r="363" spans="1:112" x14ac:dyDescent="0.35">
      <c r="A363" s="16" t="s">
        <v>1183</v>
      </c>
      <c r="C363" t="s">
        <v>5687</v>
      </c>
      <c r="D363" s="32"/>
      <c r="E363"/>
      <c r="F363" s="16" t="s">
        <v>5861</v>
      </c>
      <c r="G363" s="16"/>
      <c r="K363" s="16"/>
      <c r="L363" s="16"/>
      <c r="M363" s="16"/>
      <c r="N363" s="16"/>
      <c r="O363" s="16" t="s">
        <v>5840</v>
      </c>
      <c r="P363" s="16"/>
      <c r="Q363" s="16"/>
      <c r="R363" s="16"/>
      <c r="S363" s="16"/>
      <c r="T363" s="16"/>
      <c r="U363" s="16"/>
      <c r="V363" s="16"/>
      <c r="AK363" s="16"/>
      <c r="AX363" s="30"/>
      <c r="BB363" s="26"/>
      <c r="BG363" s="16"/>
      <c r="BH363" s="16"/>
      <c r="BO363" s="16" t="s">
        <v>5688</v>
      </c>
      <c r="BP363" s="16" t="s">
        <v>5689</v>
      </c>
      <c r="BQ363" s="16" t="s">
        <v>5690</v>
      </c>
      <c r="BR363" s="16"/>
      <c r="CA363" s="16"/>
      <c r="CE363" s="16" t="s">
        <v>119</v>
      </c>
      <c r="CF363" s="16" t="s">
        <v>3190</v>
      </c>
      <c r="CG363" s="16" t="s">
        <v>5688</v>
      </c>
      <c r="CH363" s="16" t="s">
        <v>5689</v>
      </c>
      <c r="CI363" s="16" t="s">
        <v>5691</v>
      </c>
      <c r="CJ363" s="16" t="s">
        <v>5692</v>
      </c>
      <c r="CK363" s="16" t="s">
        <v>5687</v>
      </c>
      <c r="CL363" s="16" t="s">
        <v>3244</v>
      </c>
      <c r="CM363" s="16" t="s">
        <v>3202</v>
      </c>
      <c r="CN363" s="16" t="s">
        <v>3414</v>
      </c>
      <c r="CR363" s="19"/>
      <c r="CV363" s="16"/>
      <c r="CY363" s="16"/>
      <c r="CZ363" s="16"/>
      <c r="DA363" s="16"/>
      <c r="DC363" s="16"/>
      <c r="DH363" s="16"/>
    </row>
    <row r="364" spans="1:112" x14ac:dyDescent="0.35">
      <c r="A364" s="16" t="s">
        <v>1183</v>
      </c>
      <c r="C364" t="s">
        <v>5693</v>
      </c>
      <c r="D364" s="32"/>
      <c r="E364"/>
      <c r="F364" s="16" t="s">
        <v>5861</v>
      </c>
      <c r="G364" s="16"/>
      <c r="K364" s="16"/>
      <c r="L364" s="16"/>
      <c r="M364" s="16"/>
      <c r="N364" s="16"/>
      <c r="O364" s="16" t="s">
        <v>5840</v>
      </c>
      <c r="P364" s="16"/>
      <c r="Q364" s="16"/>
      <c r="R364" s="16"/>
      <c r="S364" s="16"/>
      <c r="T364" s="16"/>
      <c r="U364" s="16"/>
      <c r="V364" s="16"/>
      <c r="AK364" s="16"/>
      <c r="AX364" s="30"/>
      <c r="BB364" s="26"/>
      <c r="BG364" s="16"/>
      <c r="BH364" s="16"/>
      <c r="BO364" s="16" t="s">
        <v>5694</v>
      </c>
      <c r="BP364" s="16" t="s">
        <v>5695</v>
      </c>
      <c r="BQ364" s="16" t="s">
        <v>5696</v>
      </c>
      <c r="BR364" s="16"/>
      <c r="CA364" s="16"/>
      <c r="CE364" s="16" t="s">
        <v>119</v>
      </c>
      <c r="CF364" s="16" t="s">
        <v>3190</v>
      </c>
      <c r="CG364" s="16" t="s">
        <v>5694</v>
      </c>
      <c r="CH364" s="16" t="s">
        <v>5695</v>
      </c>
      <c r="CI364" s="16" t="s">
        <v>5697</v>
      </c>
      <c r="CJ364" s="16" t="s">
        <v>5698</v>
      </c>
      <c r="CK364" s="16" t="s">
        <v>5693</v>
      </c>
      <c r="CL364" s="16" t="s">
        <v>3920</v>
      </c>
      <c r="CM364" s="16" t="s">
        <v>3254</v>
      </c>
      <c r="CN364" s="16" t="s">
        <v>3836</v>
      </c>
      <c r="CR364" s="19"/>
      <c r="CV364" s="16"/>
      <c r="CY364" s="16"/>
      <c r="CZ364" s="16"/>
      <c r="DA364" s="16"/>
      <c r="DC364" s="16"/>
      <c r="DH364" s="16"/>
    </row>
    <row r="365" spans="1:112" x14ac:dyDescent="0.35">
      <c r="A365" s="16" t="s">
        <v>1183</v>
      </c>
      <c r="C365" t="s">
        <v>5699</v>
      </c>
      <c r="D365" s="32"/>
      <c r="E365"/>
      <c r="F365" s="16" t="s">
        <v>5861</v>
      </c>
      <c r="G365" s="16"/>
      <c r="K365" s="16"/>
      <c r="L365" s="16"/>
      <c r="M365" s="16"/>
      <c r="N365" s="16"/>
      <c r="O365" s="16" t="s">
        <v>5840</v>
      </c>
      <c r="P365" s="16"/>
      <c r="Q365" s="16"/>
      <c r="R365" s="16"/>
      <c r="S365" s="16"/>
      <c r="T365" s="16"/>
      <c r="U365" s="16"/>
      <c r="V365" s="16"/>
      <c r="AK365" s="16"/>
      <c r="AX365" s="30"/>
      <c r="BB365" s="26"/>
      <c r="BG365" s="16"/>
      <c r="BH365" s="16"/>
      <c r="BO365" s="16" t="s">
        <v>5700</v>
      </c>
      <c r="BP365" s="16" t="s">
        <v>5701</v>
      </c>
      <c r="BQ365" s="16" t="s">
        <v>5702</v>
      </c>
      <c r="BR365" s="16"/>
      <c r="CA365" s="16"/>
      <c r="CE365" s="16" t="s">
        <v>119</v>
      </c>
      <c r="CF365" s="16" t="s">
        <v>3190</v>
      </c>
      <c r="CG365" s="16" t="s">
        <v>5700</v>
      </c>
      <c r="CH365" s="16" t="s">
        <v>5701</v>
      </c>
      <c r="CI365" s="16" t="s">
        <v>5703</v>
      </c>
      <c r="CJ365" s="16" t="s">
        <v>5704</v>
      </c>
      <c r="CK365" s="16" t="s">
        <v>5699</v>
      </c>
      <c r="CL365" s="16" t="s">
        <v>3244</v>
      </c>
      <c r="CM365" s="16" t="s">
        <v>3320</v>
      </c>
      <c r="CN365" s="16" t="s">
        <v>3220</v>
      </c>
      <c r="CR365" s="19"/>
      <c r="CV365" s="16"/>
      <c r="CY365" s="16"/>
      <c r="CZ365" s="16"/>
      <c r="DA365" s="16"/>
      <c r="DC365" s="16"/>
      <c r="DH365" s="16"/>
    </row>
    <row r="366" spans="1:112" x14ac:dyDescent="0.35">
      <c r="A366" s="16" t="s">
        <v>1183</v>
      </c>
      <c r="C366" t="s">
        <v>5705</v>
      </c>
      <c r="D366" s="32"/>
      <c r="E366"/>
      <c r="F366" s="16" t="s">
        <v>5861</v>
      </c>
      <c r="G366" s="16"/>
      <c r="K366" s="16"/>
      <c r="L366" s="16"/>
      <c r="M366" s="16"/>
      <c r="N366" s="16"/>
      <c r="O366" s="16" t="s">
        <v>5840</v>
      </c>
      <c r="P366" s="16"/>
      <c r="Q366" s="16"/>
      <c r="R366" s="16"/>
      <c r="S366" s="16"/>
      <c r="T366" s="16"/>
      <c r="U366" s="16"/>
      <c r="V366" s="16"/>
      <c r="AK366" s="16"/>
      <c r="AX366" s="30"/>
      <c r="BB366" s="26"/>
      <c r="BG366" s="16"/>
      <c r="BH366" s="16"/>
      <c r="BO366" s="16" t="s">
        <v>5706</v>
      </c>
      <c r="BP366" s="16" t="s">
        <v>5707</v>
      </c>
      <c r="BQ366" s="16" t="s">
        <v>5708</v>
      </c>
      <c r="BR366" s="16"/>
      <c r="CA366" s="16"/>
      <c r="CE366" s="16" t="s">
        <v>119</v>
      </c>
      <c r="CF366" s="16" t="s">
        <v>3190</v>
      </c>
      <c r="CG366" s="16" t="s">
        <v>5706</v>
      </c>
      <c r="CH366" s="16" t="s">
        <v>5707</v>
      </c>
      <c r="CI366" s="16" t="s">
        <v>5709</v>
      </c>
      <c r="CJ366" s="16" t="s">
        <v>5710</v>
      </c>
      <c r="CK366" s="16" t="s">
        <v>5705</v>
      </c>
      <c r="CL366" s="16" t="s">
        <v>3294</v>
      </c>
      <c r="CM366" s="16" t="s">
        <v>4517</v>
      </c>
      <c r="CN366" s="16" t="s">
        <v>4865</v>
      </c>
      <c r="CR366" s="19"/>
      <c r="CV366" s="16"/>
      <c r="CY366" s="16"/>
      <c r="CZ366" s="16"/>
      <c r="DA366" s="16"/>
      <c r="DC366" s="16"/>
      <c r="DH366" s="16"/>
    </row>
    <row r="367" spans="1:112" x14ac:dyDescent="0.35">
      <c r="A367" s="16" t="s">
        <v>1183</v>
      </c>
      <c r="C367" t="s">
        <v>5711</v>
      </c>
      <c r="D367" s="32"/>
      <c r="E367"/>
      <c r="F367" s="16" t="s">
        <v>5861</v>
      </c>
      <c r="G367" s="16"/>
      <c r="K367" s="16"/>
      <c r="L367" s="16"/>
      <c r="M367" s="16"/>
      <c r="N367" s="16"/>
      <c r="O367" s="16" t="s">
        <v>5840</v>
      </c>
      <c r="P367" s="16"/>
      <c r="Q367" s="16"/>
      <c r="R367" s="16"/>
      <c r="S367" s="16"/>
      <c r="T367" s="16"/>
      <c r="U367" s="16"/>
      <c r="V367" s="16"/>
      <c r="AK367" s="16"/>
      <c r="AX367" s="30"/>
      <c r="BB367" s="26"/>
      <c r="BG367" s="16"/>
      <c r="BH367" s="16"/>
      <c r="BO367" s="16" t="s">
        <v>5712</v>
      </c>
      <c r="BP367" s="16" t="s">
        <v>5713</v>
      </c>
      <c r="BQ367" s="16" t="s">
        <v>5714</v>
      </c>
      <c r="BR367" s="16"/>
      <c r="CA367" s="16"/>
      <c r="CE367" s="16" t="s">
        <v>119</v>
      </c>
      <c r="CF367" s="16" t="s">
        <v>3190</v>
      </c>
      <c r="CG367" s="16" t="s">
        <v>5712</v>
      </c>
      <c r="CH367" s="16" t="s">
        <v>5713</v>
      </c>
      <c r="CI367" s="16" t="s">
        <v>5715</v>
      </c>
      <c r="CJ367" s="16" t="s">
        <v>5716</v>
      </c>
      <c r="CK367" s="16" t="s">
        <v>5711</v>
      </c>
      <c r="CL367" s="16" t="s">
        <v>4041</v>
      </c>
      <c r="CM367" s="16" t="s">
        <v>5591</v>
      </c>
      <c r="CN367" s="16" t="s">
        <v>3246</v>
      </c>
      <c r="CR367" s="19"/>
      <c r="CV367" s="16"/>
      <c r="CY367" s="16"/>
      <c r="CZ367" s="16"/>
      <c r="DA367" s="16"/>
      <c r="DC367" s="16"/>
      <c r="DH367" s="16"/>
    </row>
    <row r="368" spans="1:112" x14ac:dyDescent="0.35">
      <c r="A368" s="16" t="s">
        <v>1183</v>
      </c>
      <c r="C368" t="s">
        <v>5717</v>
      </c>
      <c r="D368" s="32"/>
      <c r="E368"/>
      <c r="F368" s="16" t="s">
        <v>5861</v>
      </c>
      <c r="G368" s="16"/>
      <c r="K368" s="16"/>
      <c r="L368" s="16"/>
      <c r="M368" s="16"/>
      <c r="N368" s="16"/>
      <c r="O368" s="16" t="s">
        <v>5840</v>
      </c>
      <c r="P368" s="16"/>
      <c r="Q368" s="16"/>
      <c r="R368" s="16"/>
      <c r="S368" s="16"/>
      <c r="T368" s="16"/>
      <c r="U368" s="16"/>
      <c r="V368" s="16"/>
      <c r="AK368" s="16"/>
      <c r="AX368" s="30"/>
      <c r="BB368" s="26"/>
      <c r="BG368" s="16"/>
      <c r="BH368" s="16"/>
      <c r="BO368" s="16" t="s">
        <v>5718</v>
      </c>
      <c r="BP368" s="16" t="s">
        <v>5719</v>
      </c>
      <c r="BQ368" s="16" t="s">
        <v>5720</v>
      </c>
      <c r="BR368" s="16"/>
      <c r="CA368" s="16"/>
      <c r="CE368" s="16" t="s">
        <v>119</v>
      </c>
      <c r="CF368" s="16" t="s">
        <v>3190</v>
      </c>
      <c r="CG368" s="16" t="s">
        <v>5718</v>
      </c>
      <c r="CH368" s="16" t="s">
        <v>5719</v>
      </c>
      <c r="CI368" s="16" t="s">
        <v>5721</v>
      </c>
      <c r="CJ368" s="16" t="s">
        <v>5722</v>
      </c>
      <c r="CK368" s="16" t="s">
        <v>5717</v>
      </c>
      <c r="CL368" s="16" t="s">
        <v>3714</v>
      </c>
      <c r="CM368" s="16" t="s">
        <v>4953</v>
      </c>
      <c r="CN368" s="16" t="s">
        <v>3547</v>
      </c>
      <c r="CR368" s="19"/>
      <c r="CV368" s="16"/>
      <c r="CY368" s="16"/>
      <c r="CZ368" s="16"/>
      <c r="DA368" s="16"/>
      <c r="DC368" s="16"/>
      <c r="DH368" s="16"/>
    </row>
    <row r="369" spans="1:112" x14ac:dyDescent="0.35">
      <c r="A369" s="16" t="s">
        <v>1183</v>
      </c>
      <c r="C369" t="s">
        <v>5723</v>
      </c>
      <c r="D369" s="32"/>
      <c r="E369"/>
      <c r="F369" s="16" t="s">
        <v>5861</v>
      </c>
      <c r="G369" s="16"/>
      <c r="K369" s="16"/>
      <c r="L369" s="16"/>
      <c r="M369" s="16"/>
      <c r="N369" s="16"/>
      <c r="O369" s="16" t="s">
        <v>5840</v>
      </c>
      <c r="P369" s="16"/>
      <c r="Q369" s="16"/>
      <c r="R369" s="16"/>
      <c r="S369" s="16"/>
      <c r="T369" s="16"/>
      <c r="U369" s="16"/>
      <c r="V369" s="16"/>
      <c r="AK369" s="16"/>
      <c r="AX369" s="30"/>
      <c r="BB369" s="26"/>
      <c r="BG369" s="16"/>
      <c r="BH369" s="16"/>
      <c r="BO369" s="16" t="s">
        <v>5724</v>
      </c>
      <c r="BP369" s="16" t="s">
        <v>5725</v>
      </c>
      <c r="BQ369" s="16" t="s">
        <v>5726</v>
      </c>
      <c r="BR369" s="16"/>
      <c r="CA369" s="16"/>
      <c r="CE369" s="16" t="s">
        <v>119</v>
      </c>
      <c r="CF369" s="16" t="s">
        <v>3190</v>
      </c>
      <c r="CG369" s="16" t="s">
        <v>5724</v>
      </c>
      <c r="CH369" s="16" t="s">
        <v>5725</v>
      </c>
      <c r="CI369" s="16" t="s">
        <v>5727</v>
      </c>
      <c r="CJ369" s="16" t="s">
        <v>5728</v>
      </c>
      <c r="CK369" s="16" t="s">
        <v>5723</v>
      </c>
      <c r="CL369" s="16" t="s">
        <v>3218</v>
      </c>
      <c r="CM369" s="16" t="s">
        <v>3219</v>
      </c>
      <c r="CN369" s="16" t="s">
        <v>3220</v>
      </c>
      <c r="CR369" s="19"/>
      <c r="CV369" s="16"/>
      <c r="CY369" s="16"/>
      <c r="CZ369" s="16"/>
      <c r="DA369" s="16"/>
      <c r="DC369" s="16"/>
      <c r="DH369" s="16"/>
    </row>
    <row r="370" spans="1:112" x14ac:dyDescent="0.35">
      <c r="A370" s="16" t="s">
        <v>1183</v>
      </c>
      <c r="C370" t="s">
        <v>5729</v>
      </c>
      <c r="D370" s="32"/>
      <c r="E370"/>
      <c r="F370" s="16" t="s">
        <v>5861</v>
      </c>
      <c r="G370" s="16"/>
      <c r="K370" s="16"/>
      <c r="L370" s="16"/>
      <c r="M370" s="16"/>
      <c r="N370" s="16"/>
      <c r="O370" s="16" t="s">
        <v>5840</v>
      </c>
      <c r="P370" s="16"/>
      <c r="Q370" s="16"/>
      <c r="R370" s="16"/>
      <c r="S370" s="16"/>
      <c r="T370" s="16"/>
      <c r="U370" s="16"/>
      <c r="V370" s="16"/>
      <c r="AK370" s="16"/>
      <c r="AX370" s="30"/>
      <c r="BB370" s="26"/>
      <c r="BG370" s="16"/>
      <c r="BH370" s="16"/>
      <c r="BO370" s="16" t="s">
        <v>5730</v>
      </c>
      <c r="BP370" s="16" t="s">
        <v>5731</v>
      </c>
      <c r="BQ370" s="16" t="s">
        <v>5732</v>
      </c>
      <c r="BR370" s="16"/>
      <c r="CA370" s="16"/>
      <c r="CE370" s="16" t="s">
        <v>119</v>
      </c>
      <c r="CF370" s="16" t="s">
        <v>3190</v>
      </c>
      <c r="CG370" s="16" t="s">
        <v>5730</v>
      </c>
      <c r="CH370" s="16" t="s">
        <v>5731</v>
      </c>
      <c r="CI370" s="16" t="s">
        <v>5733</v>
      </c>
      <c r="CJ370" s="16" t="s">
        <v>5734</v>
      </c>
      <c r="CK370" s="16" t="s">
        <v>5729</v>
      </c>
      <c r="CL370" s="16" t="s">
        <v>3920</v>
      </c>
      <c r="CM370" s="16" t="s">
        <v>3522</v>
      </c>
      <c r="CN370" s="16" t="s">
        <v>3313</v>
      </c>
      <c r="CR370" s="19"/>
      <c r="CV370" s="16"/>
      <c r="CY370" s="16"/>
      <c r="CZ370" s="16"/>
      <c r="DA370" s="16"/>
      <c r="DC370" s="16"/>
      <c r="DH370" s="16"/>
    </row>
    <row r="371" spans="1:112" x14ac:dyDescent="0.35">
      <c r="A371" s="16" t="s">
        <v>1183</v>
      </c>
      <c r="C371" t="s">
        <v>5735</v>
      </c>
      <c r="D371" s="32"/>
      <c r="E371"/>
      <c r="F371" s="16" t="s">
        <v>5861</v>
      </c>
      <c r="G371" s="16"/>
      <c r="K371" s="16"/>
      <c r="L371" s="16"/>
      <c r="M371" s="16"/>
      <c r="N371" s="16"/>
      <c r="O371" s="16" t="s">
        <v>5840</v>
      </c>
      <c r="P371" s="16"/>
      <c r="Q371" s="16"/>
      <c r="R371" s="16"/>
      <c r="S371" s="16"/>
      <c r="T371" s="16"/>
      <c r="U371" s="16"/>
      <c r="V371" s="16"/>
      <c r="AK371" s="16"/>
      <c r="AX371" s="30"/>
      <c r="BB371" s="26"/>
      <c r="BG371" s="16"/>
      <c r="BH371" s="16"/>
      <c r="BO371" s="16" t="s">
        <v>5736</v>
      </c>
      <c r="BP371" s="16" t="s">
        <v>5737</v>
      </c>
      <c r="BQ371" s="16" t="s">
        <v>5738</v>
      </c>
      <c r="BR371" s="16"/>
      <c r="CA371" s="16"/>
      <c r="CE371" s="16" t="s">
        <v>119</v>
      </c>
      <c r="CF371" s="16" t="s">
        <v>3190</v>
      </c>
      <c r="CG371" s="16" t="s">
        <v>5736</v>
      </c>
      <c r="CH371" s="16" t="s">
        <v>5737</v>
      </c>
      <c r="CI371" s="16" t="s">
        <v>5739</v>
      </c>
      <c r="CJ371" s="16" t="s">
        <v>5740</v>
      </c>
      <c r="CK371" s="16" t="s">
        <v>5735</v>
      </c>
      <c r="CL371" s="16" t="s">
        <v>4041</v>
      </c>
      <c r="CM371" s="16" t="s">
        <v>3380</v>
      </c>
      <c r="CN371" s="16" t="s">
        <v>5461</v>
      </c>
      <c r="CR371" s="19"/>
      <c r="CV371" s="16"/>
      <c r="CY371" s="16"/>
      <c r="CZ371" s="16"/>
      <c r="DA371" s="16"/>
      <c r="DC371" s="16"/>
      <c r="DH371" s="16"/>
    </row>
    <row r="372" spans="1:112" x14ac:dyDescent="0.35">
      <c r="A372" s="16" t="s">
        <v>1183</v>
      </c>
      <c r="C372" t="s">
        <v>5742</v>
      </c>
      <c r="D372" s="32"/>
      <c r="E372"/>
      <c r="F372" s="16" t="s">
        <v>5861</v>
      </c>
      <c r="G372" s="16"/>
      <c r="K372" s="16"/>
      <c r="L372" s="16"/>
      <c r="M372" s="16"/>
      <c r="N372" s="16"/>
      <c r="O372" s="16" t="s">
        <v>5840</v>
      </c>
      <c r="P372" s="16"/>
      <c r="Q372" s="16"/>
      <c r="R372" s="16"/>
      <c r="S372" s="16"/>
      <c r="T372" s="16"/>
      <c r="U372" s="16"/>
      <c r="V372" s="16"/>
      <c r="AK372" s="16"/>
      <c r="AX372" s="30"/>
      <c r="BB372" s="26"/>
      <c r="BG372" s="16"/>
      <c r="BH372" s="16"/>
      <c r="BO372" s="16" t="s">
        <v>5743</v>
      </c>
      <c r="BP372" s="16" t="s">
        <v>5744</v>
      </c>
      <c r="BQ372" s="16" t="s">
        <v>5745</v>
      </c>
      <c r="BR372" s="16"/>
      <c r="CA372" s="16"/>
      <c r="CE372" s="16" t="s">
        <v>119</v>
      </c>
      <c r="CF372" s="16" t="s">
        <v>3190</v>
      </c>
      <c r="CG372" s="16" t="s">
        <v>5743</v>
      </c>
      <c r="CH372" s="16" t="s">
        <v>5744</v>
      </c>
      <c r="CI372" s="16" t="s">
        <v>5746</v>
      </c>
      <c r="CJ372" s="16" t="s">
        <v>5747</v>
      </c>
      <c r="CK372" s="16" t="s">
        <v>5742</v>
      </c>
      <c r="CL372" s="16" t="s">
        <v>3357</v>
      </c>
      <c r="CM372" s="16" t="s">
        <v>5060</v>
      </c>
      <c r="CN372" s="16" t="s">
        <v>3313</v>
      </c>
      <c r="CR372" s="19"/>
      <c r="CV372" s="16"/>
      <c r="CY372" s="16"/>
      <c r="CZ372" s="16"/>
      <c r="DA372" s="16"/>
      <c r="DC372" s="16"/>
      <c r="DH372" s="16"/>
    </row>
    <row r="373" spans="1:112" x14ac:dyDescent="0.35">
      <c r="A373" s="16" t="s">
        <v>1183</v>
      </c>
      <c r="C373" t="s">
        <v>5748</v>
      </c>
      <c r="D373" s="32"/>
      <c r="E373"/>
      <c r="F373" s="16" t="s">
        <v>5861</v>
      </c>
      <c r="G373" s="16"/>
      <c r="K373" s="16"/>
      <c r="L373" s="16"/>
      <c r="M373" s="16"/>
      <c r="N373" s="16"/>
      <c r="O373" s="16" t="s">
        <v>5840</v>
      </c>
      <c r="P373" s="16"/>
      <c r="Q373" s="16"/>
      <c r="R373" s="16"/>
      <c r="S373" s="16"/>
      <c r="T373" s="16"/>
      <c r="U373" s="16"/>
      <c r="V373" s="16"/>
      <c r="AK373" s="16"/>
      <c r="AX373" s="30"/>
      <c r="BB373" s="26"/>
      <c r="BG373" s="16"/>
      <c r="BH373" s="16"/>
      <c r="BO373" s="16" t="s">
        <v>5749</v>
      </c>
      <c r="BP373" s="16" t="s">
        <v>5750</v>
      </c>
      <c r="BQ373" s="16" t="s">
        <v>5751</v>
      </c>
      <c r="BR373" s="16"/>
      <c r="CA373" s="16"/>
      <c r="CE373" s="16" t="s">
        <v>119</v>
      </c>
      <c r="CF373" s="16" t="s">
        <v>3190</v>
      </c>
      <c r="CG373" s="16" t="s">
        <v>5749</v>
      </c>
      <c r="CH373" s="16" t="s">
        <v>5750</v>
      </c>
      <c r="CI373" s="16" t="s">
        <v>5752</v>
      </c>
      <c r="CJ373" s="16" t="s">
        <v>5753</v>
      </c>
      <c r="CK373" s="16" t="s">
        <v>5748</v>
      </c>
      <c r="CL373" s="16" t="s">
        <v>3714</v>
      </c>
      <c r="CM373" s="16" t="s">
        <v>5754</v>
      </c>
      <c r="CN373" s="16" t="s">
        <v>3313</v>
      </c>
      <c r="CR373" s="19"/>
      <c r="CV373" s="16"/>
      <c r="CY373" s="16"/>
      <c r="CZ373" s="16"/>
      <c r="DA373" s="16"/>
      <c r="DC373" s="16"/>
      <c r="DH373" s="16"/>
    </row>
    <row r="374" spans="1:112" x14ac:dyDescent="0.35">
      <c r="A374" s="16" t="s">
        <v>1183</v>
      </c>
      <c r="C374" t="s">
        <v>5755</v>
      </c>
      <c r="D374" s="32"/>
      <c r="E374"/>
      <c r="F374" s="16" t="s">
        <v>5861</v>
      </c>
      <c r="G374" s="16"/>
      <c r="K374" s="16"/>
      <c r="L374" s="16"/>
      <c r="M374" s="16"/>
      <c r="N374" s="16"/>
      <c r="O374" s="16" t="s">
        <v>5840</v>
      </c>
      <c r="P374" s="16"/>
      <c r="Q374" s="16"/>
      <c r="R374" s="16"/>
      <c r="S374" s="16"/>
      <c r="T374" s="16"/>
      <c r="U374" s="16"/>
      <c r="V374" s="16"/>
      <c r="AK374" s="16"/>
      <c r="AX374" s="30"/>
      <c r="BB374" s="26"/>
      <c r="BG374" s="16"/>
      <c r="BH374" s="16"/>
      <c r="BO374" s="16" t="s">
        <v>5756</v>
      </c>
      <c r="BP374" s="16" t="s">
        <v>5757</v>
      </c>
      <c r="BQ374" s="16" t="s">
        <v>5758</v>
      </c>
      <c r="BR374" s="16"/>
      <c r="CA374" s="16"/>
      <c r="CE374" s="16" t="s">
        <v>119</v>
      </c>
      <c r="CF374" s="16" t="s">
        <v>3190</v>
      </c>
      <c r="CG374" s="16" t="s">
        <v>5756</v>
      </c>
      <c r="CH374" s="16" t="s">
        <v>5757</v>
      </c>
      <c r="CI374" s="16" t="s">
        <v>5759</v>
      </c>
      <c r="CJ374" s="16" t="s">
        <v>5760</v>
      </c>
      <c r="CK374" s="16" t="s">
        <v>5755</v>
      </c>
      <c r="CL374" s="16" t="s">
        <v>3253</v>
      </c>
      <c r="CM374" s="16" t="s">
        <v>5660</v>
      </c>
      <c r="CN374" s="16" t="s">
        <v>5661</v>
      </c>
      <c r="CR374" s="19"/>
      <c r="CV374" s="16"/>
      <c r="CY374" s="16"/>
      <c r="CZ374" s="16"/>
      <c r="DA374" s="16"/>
      <c r="DC374" s="16"/>
      <c r="DH374" s="16"/>
    </row>
    <row r="375" spans="1:112" x14ac:dyDescent="0.35">
      <c r="A375" s="16" t="s">
        <v>1183</v>
      </c>
      <c r="C375" t="s">
        <v>5761</v>
      </c>
      <c r="D375" s="32"/>
      <c r="E375"/>
      <c r="F375" s="16" t="s">
        <v>5861</v>
      </c>
      <c r="G375" s="16"/>
      <c r="K375" s="16"/>
      <c r="L375" s="16"/>
      <c r="M375" s="16"/>
      <c r="N375" s="16"/>
      <c r="O375" s="16" t="s">
        <v>5840</v>
      </c>
      <c r="P375" s="16"/>
      <c r="Q375" s="16"/>
      <c r="R375" s="16"/>
      <c r="S375" s="16"/>
      <c r="T375" s="16"/>
      <c r="U375" s="16"/>
      <c r="V375" s="16"/>
      <c r="AK375" s="16"/>
      <c r="AX375" s="30"/>
      <c r="BB375" s="26"/>
      <c r="BG375" s="16"/>
      <c r="BH375" s="16"/>
      <c r="BO375" s="16" t="s">
        <v>5762</v>
      </c>
      <c r="BP375" s="16" t="s">
        <v>5763</v>
      </c>
      <c r="BQ375" s="16" t="s">
        <v>5764</v>
      </c>
      <c r="BR375" s="16"/>
      <c r="CA375" s="16"/>
      <c r="CE375" s="16" t="s">
        <v>119</v>
      </c>
      <c r="CF375" s="16" t="s">
        <v>3190</v>
      </c>
      <c r="CG375" s="16" t="s">
        <v>5762</v>
      </c>
      <c r="CH375" s="16" t="s">
        <v>5763</v>
      </c>
      <c r="CI375" s="16" t="s">
        <v>6144</v>
      </c>
      <c r="CJ375" s="16" t="s">
        <v>5765</v>
      </c>
      <c r="CK375" s="16" t="s">
        <v>5761</v>
      </c>
      <c r="CL375" s="16" t="s">
        <v>3244</v>
      </c>
      <c r="CM375" s="16" t="s">
        <v>5155</v>
      </c>
      <c r="CN375" s="16" t="s">
        <v>3343</v>
      </c>
      <c r="CR375" s="19"/>
      <c r="CV375" s="16"/>
      <c r="CY375" s="16"/>
      <c r="CZ375" s="16"/>
      <c r="DA375" s="16"/>
      <c r="DC375" s="16"/>
      <c r="DH375" s="16"/>
    </row>
    <row r="376" spans="1:112" x14ac:dyDescent="0.35">
      <c r="A376" s="16" t="s">
        <v>1183</v>
      </c>
      <c r="C376" t="s">
        <v>5766</v>
      </c>
      <c r="D376" s="32"/>
      <c r="E376"/>
      <c r="F376" s="16" t="s">
        <v>5861</v>
      </c>
      <c r="G376" s="16"/>
      <c r="K376" s="16"/>
      <c r="L376" s="16"/>
      <c r="M376" s="16"/>
      <c r="N376" s="16"/>
      <c r="O376" s="16" t="s">
        <v>5840</v>
      </c>
      <c r="P376" s="16"/>
      <c r="Q376" s="16"/>
      <c r="R376" s="16"/>
      <c r="S376" s="16"/>
      <c r="T376" s="16"/>
      <c r="U376" s="16"/>
      <c r="V376" s="16"/>
      <c r="AK376" s="16"/>
      <c r="AX376" s="30"/>
      <c r="BB376" s="26"/>
      <c r="BG376" s="16"/>
      <c r="BH376" s="16"/>
      <c r="BO376" s="16" t="s">
        <v>5767</v>
      </c>
      <c r="BP376" s="16" t="s">
        <v>5768</v>
      </c>
      <c r="BQ376" s="16" t="s">
        <v>5769</v>
      </c>
      <c r="BR376" s="16"/>
      <c r="CA376" s="16"/>
      <c r="CE376" s="16" t="s">
        <v>119</v>
      </c>
      <c r="CF376" s="16" t="s">
        <v>3190</v>
      </c>
      <c r="CG376" s="16" t="s">
        <v>5767</v>
      </c>
      <c r="CH376" s="16" t="s">
        <v>5768</v>
      </c>
      <c r="CI376" s="16" t="s">
        <v>5770</v>
      </c>
      <c r="CJ376" s="16" t="s">
        <v>5771</v>
      </c>
      <c r="CK376" s="16" t="s">
        <v>5766</v>
      </c>
      <c r="CL376" s="16" t="s">
        <v>3327</v>
      </c>
      <c r="CM376" s="16" t="s">
        <v>3397</v>
      </c>
      <c r="CN376" s="16" t="s">
        <v>3652</v>
      </c>
      <c r="CR376" s="19"/>
      <c r="CV376" s="16"/>
      <c r="CY376" s="16"/>
      <c r="CZ376" s="16"/>
      <c r="DA376" s="16"/>
      <c r="DC376" s="16"/>
      <c r="DH376" s="16"/>
    </row>
    <row r="377" spans="1:112" x14ac:dyDescent="0.35">
      <c r="A377" s="16" t="s">
        <v>1183</v>
      </c>
      <c r="C377" t="s">
        <v>5772</v>
      </c>
      <c r="D377" s="32"/>
      <c r="E377"/>
      <c r="F377" s="16" t="s">
        <v>5861</v>
      </c>
      <c r="G377" s="16"/>
      <c r="K377" s="16"/>
      <c r="L377" s="16"/>
      <c r="M377" s="16"/>
      <c r="N377" s="16"/>
      <c r="O377" s="16" t="s">
        <v>5840</v>
      </c>
      <c r="P377" s="16"/>
      <c r="Q377" s="16"/>
      <c r="R377" s="16"/>
      <c r="S377" s="16"/>
      <c r="T377" s="16"/>
      <c r="U377" s="16"/>
      <c r="V377" s="16"/>
      <c r="AK377" s="16"/>
      <c r="AX377" s="30"/>
      <c r="BB377" s="26"/>
      <c r="BG377" s="16"/>
      <c r="BH377" s="16"/>
      <c r="BO377" s="16" t="s">
        <v>5773</v>
      </c>
      <c r="BP377" s="16" t="s">
        <v>5774</v>
      </c>
      <c r="BQ377" s="16" t="s">
        <v>5775</v>
      </c>
      <c r="BR377" s="16"/>
      <c r="CA377" s="16"/>
      <c r="CE377" s="16" t="s">
        <v>119</v>
      </c>
      <c r="CF377" s="16" t="s">
        <v>3190</v>
      </c>
      <c r="CG377" s="16" t="s">
        <v>5773</v>
      </c>
      <c r="CH377" s="16" t="s">
        <v>5774</v>
      </c>
      <c r="CI377" s="16" t="s">
        <v>5776</v>
      </c>
      <c r="CJ377" s="16" t="s">
        <v>5777</v>
      </c>
      <c r="CK377" s="16" t="s">
        <v>5772</v>
      </c>
      <c r="CL377" s="16" t="s">
        <v>3319</v>
      </c>
      <c r="CM377" s="16" t="s">
        <v>5778</v>
      </c>
      <c r="CN377" s="16" t="s">
        <v>5779</v>
      </c>
      <c r="CR377" s="19"/>
      <c r="CV377" s="16"/>
      <c r="CY377" s="16"/>
      <c r="CZ377" s="16"/>
      <c r="DA377" s="16"/>
      <c r="DC377" s="16"/>
      <c r="DH377" s="16"/>
    </row>
    <row r="378" spans="1:112" x14ac:dyDescent="0.35">
      <c r="A378" s="16" t="s">
        <v>1183</v>
      </c>
      <c r="C378" t="s">
        <v>5780</v>
      </c>
      <c r="D378" s="32"/>
      <c r="E378"/>
      <c r="F378" s="16" t="s">
        <v>5861</v>
      </c>
      <c r="G378" s="16"/>
      <c r="K378" s="16"/>
      <c r="L378" s="16"/>
      <c r="M378" s="16"/>
      <c r="N378" s="16"/>
      <c r="O378" s="16" t="s">
        <v>5840</v>
      </c>
      <c r="P378" s="16"/>
      <c r="Q378" s="16"/>
      <c r="R378" s="16"/>
      <c r="S378" s="16"/>
      <c r="T378" s="16"/>
      <c r="U378" s="16"/>
      <c r="V378" s="16"/>
      <c r="AK378" s="16"/>
      <c r="AX378" s="30"/>
      <c r="BB378" s="26"/>
      <c r="BG378" s="16"/>
      <c r="BH378" s="16"/>
      <c r="BO378" s="16" t="s">
        <v>5781</v>
      </c>
      <c r="BP378" s="16" t="s">
        <v>5782</v>
      </c>
      <c r="BQ378" s="16" t="s">
        <v>5783</v>
      </c>
      <c r="BR378" s="16"/>
      <c r="CA378" s="16"/>
      <c r="CE378" s="16" t="s">
        <v>119</v>
      </c>
      <c r="CF378" s="16" t="s">
        <v>3190</v>
      </c>
      <c r="CG378" s="16" t="s">
        <v>5781</v>
      </c>
      <c r="CH378" s="16" t="s">
        <v>5782</v>
      </c>
      <c r="CI378" s="16" t="s">
        <v>5784</v>
      </c>
      <c r="CJ378" s="16" t="s">
        <v>5785</v>
      </c>
      <c r="CK378" s="16" t="s">
        <v>5780</v>
      </c>
      <c r="CL378" s="16" t="s">
        <v>3244</v>
      </c>
      <c r="CM378" s="16" t="s">
        <v>3211</v>
      </c>
      <c r="CN378" s="16" t="s">
        <v>3964</v>
      </c>
      <c r="CR378" s="19"/>
      <c r="CV378" s="16"/>
      <c r="CY378" s="16"/>
      <c r="CZ378" s="16"/>
      <c r="DA378" s="16"/>
      <c r="DC378" s="16"/>
      <c r="DH378" s="16"/>
    </row>
    <row r="379" spans="1:112" x14ac:dyDescent="0.35">
      <c r="A379" s="16" t="s">
        <v>1183</v>
      </c>
      <c r="C379" t="s">
        <v>5786</v>
      </c>
      <c r="D379" s="32"/>
      <c r="E379"/>
      <c r="F379" s="16" t="s">
        <v>5861</v>
      </c>
      <c r="G379" s="16"/>
      <c r="K379" s="16"/>
      <c r="L379" s="16"/>
      <c r="M379" s="16"/>
      <c r="N379" s="16"/>
      <c r="O379" s="16" t="s">
        <v>5840</v>
      </c>
      <c r="P379" s="16"/>
      <c r="Q379" s="16"/>
      <c r="R379" s="16"/>
      <c r="S379" s="16"/>
      <c r="T379" s="16"/>
      <c r="U379" s="16"/>
      <c r="V379" s="16"/>
      <c r="AK379" s="16"/>
      <c r="AX379" s="30"/>
      <c r="BB379" s="26"/>
      <c r="BG379" s="16"/>
      <c r="BH379" s="16"/>
      <c r="BO379" s="16" t="s">
        <v>5787</v>
      </c>
      <c r="BP379" s="16" t="s">
        <v>5788</v>
      </c>
      <c r="BQ379" s="16" t="s">
        <v>5789</v>
      </c>
      <c r="BR379" s="16"/>
      <c r="CA379" s="16"/>
      <c r="CE379" s="16" t="s">
        <v>119</v>
      </c>
      <c r="CF379" s="16" t="s">
        <v>3190</v>
      </c>
      <c r="CG379" s="16" t="s">
        <v>5787</v>
      </c>
      <c r="CH379" s="16" t="s">
        <v>5788</v>
      </c>
      <c r="CI379" s="16" t="s">
        <v>6145</v>
      </c>
      <c r="CJ379" s="16" t="s">
        <v>5790</v>
      </c>
      <c r="CK379" s="16" t="s">
        <v>5786</v>
      </c>
      <c r="CL379" s="16" t="s">
        <v>3228</v>
      </c>
      <c r="CM379" s="16" t="s">
        <v>5258</v>
      </c>
      <c r="CN379" s="16" t="s">
        <v>3479</v>
      </c>
      <c r="CR379" s="19"/>
      <c r="CV379" s="16"/>
      <c r="CY379" s="16"/>
      <c r="CZ379" s="16"/>
      <c r="DA379" s="16"/>
      <c r="DC379" s="16"/>
      <c r="DH379" s="16"/>
    </row>
    <row r="380" spans="1:112" x14ac:dyDescent="0.35">
      <c r="A380" s="16" t="s">
        <v>1183</v>
      </c>
      <c r="C380" t="s">
        <v>5791</v>
      </c>
      <c r="D380" s="32"/>
      <c r="E380"/>
      <c r="F380" s="16" t="s">
        <v>5861</v>
      </c>
      <c r="G380" s="16"/>
      <c r="K380" s="16"/>
      <c r="L380" s="16"/>
      <c r="M380" s="16"/>
      <c r="N380" s="16"/>
      <c r="O380" s="16" t="s">
        <v>5840</v>
      </c>
      <c r="P380" s="16"/>
      <c r="Q380" s="16"/>
      <c r="R380" s="16"/>
      <c r="S380" s="16"/>
      <c r="T380" s="16"/>
      <c r="U380" s="16"/>
      <c r="V380" s="16"/>
      <c r="AK380" s="16"/>
      <c r="AX380" s="30"/>
      <c r="BB380" s="26"/>
      <c r="BG380" s="16"/>
      <c r="BH380" s="16"/>
      <c r="BO380" s="16" t="s">
        <v>5792</v>
      </c>
      <c r="BP380" s="16" t="s">
        <v>5793</v>
      </c>
      <c r="BQ380" s="16" t="s">
        <v>5794</v>
      </c>
      <c r="BR380" s="16"/>
      <c r="CA380" s="16"/>
      <c r="CE380" s="16" t="s">
        <v>119</v>
      </c>
      <c r="CF380" s="16" t="s">
        <v>3190</v>
      </c>
      <c r="CG380" s="16" t="s">
        <v>5792</v>
      </c>
      <c r="CH380" s="16" t="s">
        <v>5793</v>
      </c>
      <c r="CI380" s="16" t="s">
        <v>5795</v>
      </c>
      <c r="CJ380" s="16" t="s">
        <v>5796</v>
      </c>
      <c r="CK380" s="16" t="s">
        <v>5791</v>
      </c>
      <c r="CL380" s="16" t="s">
        <v>3412</v>
      </c>
      <c r="CM380" s="16" t="s">
        <v>3455</v>
      </c>
      <c r="CN380" s="16" t="s">
        <v>3430</v>
      </c>
      <c r="CR380" s="19"/>
      <c r="CV380" s="16"/>
      <c r="CY380" s="16"/>
      <c r="CZ380" s="16"/>
      <c r="DA380" s="16"/>
      <c r="DC380" s="16"/>
      <c r="DH380" s="16"/>
    </row>
    <row r="381" spans="1:112" x14ac:dyDescent="0.35">
      <c r="A381" s="16" t="s">
        <v>1183</v>
      </c>
      <c r="C381" t="s">
        <v>5797</v>
      </c>
      <c r="D381" s="32"/>
      <c r="E381"/>
      <c r="F381" s="16" t="s">
        <v>5861</v>
      </c>
      <c r="G381" s="16"/>
      <c r="K381" s="16"/>
      <c r="L381" s="16"/>
      <c r="M381" s="16"/>
      <c r="N381" s="16"/>
      <c r="O381" s="16" t="s">
        <v>5840</v>
      </c>
      <c r="P381" s="16"/>
      <c r="Q381" s="16"/>
      <c r="R381" s="16"/>
      <c r="S381" s="16"/>
      <c r="T381" s="16"/>
      <c r="U381" s="16"/>
      <c r="V381" s="16"/>
      <c r="AK381" s="16"/>
      <c r="AX381" s="30"/>
      <c r="BB381" s="26"/>
      <c r="BG381" s="16"/>
      <c r="BH381" s="16"/>
      <c r="BO381" s="16" t="s">
        <v>5798</v>
      </c>
      <c r="BP381" s="16" t="s">
        <v>5799</v>
      </c>
      <c r="BQ381" s="16" t="s">
        <v>4651</v>
      </c>
      <c r="BR381" s="16"/>
      <c r="CA381" s="16"/>
      <c r="CE381" s="16" t="s">
        <v>119</v>
      </c>
      <c r="CF381" s="16" t="s">
        <v>3190</v>
      </c>
      <c r="CG381" s="16" t="s">
        <v>5798</v>
      </c>
      <c r="CH381" s="16" t="s">
        <v>5799</v>
      </c>
      <c r="CI381" s="16" t="s">
        <v>5800</v>
      </c>
      <c r="CJ381" s="16" t="s">
        <v>5801</v>
      </c>
      <c r="CK381" s="16" t="s">
        <v>5797</v>
      </c>
      <c r="CL381" s="16" t="s">
        <v>3592</v>
      </c>
      <c r="CM381" s="16" t="s">
        <v>5802</v>
      </c>
      <c r="CN381" s="16" t="s">
        <v>3246</v>
      </c>
      <c r="CR381" s="19"/>
      <c r="CV381" s="16"/>
      <c r="CY381" s="16"/>
      <c r="CZ381" s="16"/>
      <c r="DA381" s="16"/>
      <c r="DC381" s="16"/>
      <c r="DH381" s="16"/>
    </row>
    <row r="382" spans="1:112" x14ac:dyDescent="0.35">
      <c r="A382" s="16" t="s">
        <v>1183</v>
      </c>
      <c r="C382" t="s">
        <v>5803</v>
      </c>
      <c r="D382" s="32"/>
      <c r="E382"/>
      <c r="F382" s="16" t="s">
        <v>5861</v>
      </c>
      <c r="G382" s="16"/>
      <c r="K382" s="16"/>
      <c r="L382" s="16"/>
      <c r="M382" s="16"/>
      <c r="N382" s="16"/>
      <c r="O382" s="16" t="s">
        <v>5840</v>
      </c>
      <c r="P382" s="16"/>
      <c r="Q382" s="16"/>
      <c r="R382" s="16"/>
      <c r="S382" s="16"/>
      <c r="T382" s="16"/>
      <c r="U382" s="16"/>
      <c r="V382" s="16"/>
      <c r="AK382" s="16"/>
      <c r="AX382" s="30"/>
      <c r="BB382" s="26"/>
      <c r="BG382" s="16"/>
      <c r="BH382" s="16"/>
      <c r="BO382" s="16" t="s">
        <v>5804</v>
      </c>
      <c r="BP382" s="16" t="s">
        <v>5805</v>
      </c>
      <c r="BQ382" s="16" t="s">
        <v>5806</v>
      </c>
      <c r="BR382" s="16"/>
      <c r="CA382" s="16"/>
      <c r="CE382" s="16" t="s">
        <v>119</v>
      </c>
      <c r="CF382" s="16" t="s">
        <v>3190</v>
      </c>
      <c r="CG382" s="16" t="s">
        <v>5804</v>
      </c>
      <c r="CH382" s="16" t="s">
        <v>5805</v>
      </c>
      <c r="CI382" s="16" t="s">
        <v>5807</v>
      </c>
      <c r="CJ382" s="16" t="s">
        <v>5808</v>
      </c>
      <c r="CK382" s="16" t="s">
        <v>5803</v>
      </c>
      <c r="CL382" s="16" t="s">
        <v>3244</v>
      </c>
      <c r="CM382" s="16" t="s">
        <v>5778</v>
      </c>
      <c r="CN382" s="16" t="s">
        <v>3237</v>
      </c>
      <c r="CR382" s="19"/>
      <c r="CV382" s="16"/>
      <c r="CY382" s="16"/>
      <c r="CZ382" s="16"/>
      <c r="DA382" s="16"/>
      <c r="DC382" s="16"/>
      <c r="DH382" s="16"/>
    </row>
    <row r="383" spans="1:112" x14ac:dyDescent="0.35">
      <c r="A383" s="16" t="s">
        <v>1183</v>
      </c>
      <c r="C383" t="s">
        <v>5809</v>
      </c>
      <c r="D383" s="32"/>
      <c r="E383"/>
      <c r="F383" s="16" t="s">
        <v>5861</v>
      </c>
      <c r="G383" s="16"/>
      <c r="K383" s="16"/>
      <c r="L383" s="16"/>
      <c r="M383" s="16"/>
      <c r="N383" s="16"/>
      <c r="O383" s="16" t="s">
        <v>5840</v>
      </c>
      <c r="P383" s="16"/>
      <c r="Q383" s="16"/>
      <c r="R383" s="16"/>
      <c r="S383" s="16"/>
      <c r="T383" s="16"/>
      <c r="U383" s="16"/>
      <c r="V383" s="16"/>
      <c r="AK383" s="16"/>
      <c r="AX383" s="30"/>
      <c r="BB383" s="26"/>
      <c r="BG383" s="16"/>
      <c r="BH383" s="16"/>
      <c r="BO383" s="16" t="s">
        <v>5810</v>
      </c>
      <c r="BP383" s="16" t="s">
        <v>5811</v>
      </c>
      <c r="BQ383" s="16" t="s">
        <v>5812</v>
      </c>
      <c r="BR383" s="16"/>
      <c r="CA383" s="16"/>
      <c r="CE383" s="16" t="s">
        <v>119</v>
      </c>
      <c r="CF383" s="16" t="s">
        <v>3190</v>
      </c>
      <c r="CG383" s="16" t="s">
        <v>5810</v>
      </c>
      <c r="CH383" s="16" t="s">
        <v>5811</v>
      </c>
      <c r="CI383" s="16" t="s">
        <v>5813</v>
      </c>
      <c r="CJ383" s="16" t="s">
        <v>5814</v>
      </c>
      <c r="CK383" s="16" t="s">
        <v>5809</v>
      </c>
      <c r="CL383" s="16" t="s">
        <v>3253</v>
      </c>
      <c r="CM383" s="16" t="s">
        <v>3651</v>
      </c>
      <c r="CN383" s="16" t="s">
        <v>3430</v>
      </c>
      <c r="CR383" s="19"/>
      <c r="CV383" s="16"/>
      <c r="CY383" s="16"/>
      <c r="CZ383" s="16"/>
      <c r="DA383" s="16"/>
      <c r="DC383" s="16"/>
      <c r="DH383" s="16"/>
    </row>
    <row r="384" spans="1:112" x14ac:dyDescent="0.35">
      <c r="A384" s="16" t="s">
        <v>1183</v>
      </c>
      <c r="C384" t="s">
        <v>5815</v>
      </c>
      <c r="D384" s="32"/>
      <c r="E384"/>
      <c r="F384" s="16" t="s">
        <v>5861</v>
      </c>
      <c r="G384" s="16"/>
      <c r="K384" s="16"/>
      <c r="L384" s="16"/>
      <c r="M384" s="16"/>
      <c r="N384" s="16"/>
      <c r="O384" s="16" t="s">
        <v>5840</v>
      </c>
      <c r="P384" s="16"/>
      <c r="Q384" s="16"/>
      <c r="R384" s="16"/>
      <c r="S384" s="16"/>
      <c r="T384" s="16"/>
      <c r="U384" s="16"/>
      <c r="V384" s="16"/>
      <c r="AK384" s="16"/>
      <c r="AX384" s="30"/>
      <c r="BB384" s="26"/>
      <c r="BG384" s="16"/>
      <c r="BH384" s="16"/>
      <c r="BO384" s="16" t="s">
        <v>5816</v>
      </c>
      <c r="BP384" s="16" t="s">
        <v>5817</v>
      </c>
      <c r="BQ384" s="16" t="s">
        <v>5818</v>
      </c>
      <c r="BR384" s="16"/>
      <c r="CA384" s="16"/>
      <c r="CE384" s="16" t="s">
        <v>119</v>
      </c>
      <c r="CF384" s="16" t="s">
        <v>3190</v>
      </c>
      <c r="CG384" s="16" t="s">
        <v>5816</v>
      </c>
      <c r="CH384" s="16" t="s">
        <v>5817</v>
      </c>
      <c r="CI384" s="16" t="s">
        <v>5819</v>
      </c>
      <c r="CJ384" s="16" t="s">
        <v>5820</v>
      </c>
      <c r="CK384" s="16" t="s">
        <v>5815</v>
      </c>
      <c r="CL384" s="16" t="s">
        <v>4041</v>
      </c>
      <c r="CM384" s="16" t="s">
        <v>3269</v>
      </c>
      <c r="CN384" s="16" t="s">
        <v>3246</v>
      </c>
      <c r="CR384" s="19"/>
      <c r="CV384" s="16"/>
      <c r="CY384" s="16"/>
      <c r="CZ384" s="16"/>
      <c r="DA384" s="16"/>
      <c r="DC384" s="16"/>
      <c r="DH384" s="16"/>
    </row>
    <row r="385" spans="1:112" x14ac:dyDescent="0.35">
      <c r="A385" s="16" t="s">
        <v>1183</v>
      </c>
      <c r="C385" t="s">
        <v>5821</v>
      </c>
      <c r="D385" s="32"/>
      <c r="E385"/>
      <c r="F385" s="16" t="s">
        <v>5861</v>
      </c>
      <c r="G385" s="16"/>
      <c r="K385" s="16"/>
      <c r="L385" s="16"/>
      <c r="M385" s="16"/>
      <c r="N385" s="16"/>
      <c r="O385" s="16" t="s">
        <v>5840</v>
      </c>
      <c r="P385" s="16"/>
      <c r="Q385" s="16"/>
      <c r="R385" s="16"/>
      <c r="S385" s="16"/>
      <c r="T385" s="16"/>
      <c r="U385" s="16"/>
      <c r="V385" s="16"/>
      <c r="AK385" s="16"/>
      <c r="AX385" s="30"/>
      <c r="BB385" s="26"/>
      <c r="BG385" s="16"/>
      <c r="BH385" s="16"/>
      <c r="BO385" s="16" t="s">
        <v>5822</v>
      </c>
      <c r="BP385" s="16" t="s">
        <v>5823</v>
      </c>
      <c r="BQ385" s="16" t="s">
        <v>5824</v>
      </c>
      <c r="BR385" s="16"/>
      <c r="CA385" s="16"/>
      <c r="CE385" s="16" t="s">
        <v>119</v>
      </c>
      <c r="CF385" s="16" t="s">
        <v>3190</v>
      </c>
      <c r="CG385" s="16" t="s">
        <v>5822</v>
      </c>
      <c r="CH385" s="16" t="s">
        <v>5823</v>
      </c>
      <c r="CI385" s="16" t="s">
        <v>5825</v>
      </c>
      <c r="CJ385" s="16" t="s">
        <v>5826</v>
      </c>
      <c r="CK385" s="16" t="s">
        <v>5821</v>
      </c>
      <c r="CL385" s="16" t="s">
        <v>3357</v>
      </c>
      <c r="CM385" s="16" t="s">
        <v>4953</v>
      </c>
      <c r="CN385" s="16" t="s">
        <v>3313</v>
      </c>
      <c r="CR385" s="19"/>
      <c r="CV385" s="16"/>
      <c r="CY385" s="16"/>
      <c r="CZ385" s="16"/>
      <c r="DA385" s="16"/>
      <c r="DC385" s="16"/>
      <c r="DH385" s="16"/>
    </row>
    <row r="386" spans="1:112" x14ac:dyDescent="0.35">
      <c r="A386" s="16" t="s">
        <v>1183</v>
      </c>
      <c r="C386" t="s">
        <v>954</v>
      </c>
      <c r="D386" s="32"/>
      <c r="E386"/>
      <c r="F386" s="16" t="s">
        <v>5861</v>
      </c>
      <c r="G386" s="16"/>
      <c r="K386" s="16"/>
      <c r="L386" s="16"/>
      <c r="M386" s="16"/>
      <c r="N386" s="16"/>
      <c r="O386" s="16" t="s">
        <v>5840</v>
      </c>
      <c r="P386" s="16"/>
      <c r="Q386" s="16"/>
      <c r="R386" s="16"/>
      <c r="S386" s="16"/>
      <c r="T386" s="16"/>
      <c r="U386" s="16"/>
      <c r="V386" s="16"/>
      <c r="AK386" s="16"/>
      <c r="AX386" s="30"/>
      <c r="BB386" s="26"/>
      <c r="BG386" s="16"/>
      <c r="BH386" s="16"/>
      <c r="BO386" s="16" t="s">
        <v>955</v>
      </c>
      <c r="BP386" s="16" t="s">
        <v>5831</v>
      </c>
      <c r="BQ386" s="16" t="s">
        <v>5832</v>
      </c>
      <c r="BR386" s="16"/>
      <c r="CA386" s="16"/>
      <c r="CE386" s="16" t="s">
        <v>119</v>
      </c>
      <c r="CF386" s="16" t="s">
        <v>3190</v>
      </c>
      <c r="CG386" s="16" t="s">
        <v>955</v>
      </c>
      <c r="CH386" s="16" t="s">
        <v>5831</v>
      </c>
      <c r="CI386" s="16" t="s">
        <v>5833</v>
      </c>
      <c r="CJ386" s="16" t="s">
        <v>5834</v>
      </c>
      <c r="CK386" s="16" t="s">
        <v>954</v>
      </c>
      <c r="CL386" s="16" t="s">
        <v>3509</v>
      </c>
      <c r="CM386" s="16" t="s">
        <v>4723</v>
      </c>
      <c r="CN386" s="16" t="s">
        <v>5835</v>
      </c>
      <c r="CR386" s="19"/>
      <c r="CV386" s="16"/>
      <c r="CY386" s="16"/>
      <c r="CZ386" s="16"/>
      <c r="DA386" s="16"/>
      <c r="DC386" s="16"/>
      <c r="DH386" s="16"/>
    </row>
    <row r="387" spans="1:112" x14ac:dyDescent="0.35">
      <c r="A387" s="16" t="s">
        <v>6259</v>
      </c>
      <c r="C387" t="s">
        <v>165</v>
      </c>
      <c r="D387" s="32"/>
      <c r="E387"/>
      <c r="G387" s="16"/>
      <c r="K387" s="16"/>
      <c r="L387" s="16"/>
      <c r="M387" s="16"/>
      <c r="N387" s="20" t="s">
        <v>6340</v>
      </c>
      <c r="O387" s="16" t="s">
        <v>1187</v>
      </c>
      <c r="P387" s="16"/>
      <c r="Q387" s="16"/>
      <c r="R387" s="16"/>
      <c r="S387" s="16" t="s">
        <v>1223</v>
      </c>
      <c r="T387" s="22" t="s">
        <v>6338</v>
      </c>
      <c r="U387" s="16" t="s">
        <v>679</v>
      </c>
      <c r="V387" s="16"/>
      <c r="AH387" s="16" t="s">
        <v>1213</v>
      </c>
      <c r="AI387" s="16" t="s">
        <v>1214</v>
      </c>
      <c r="AJ387" s="16" t="s">
        <v>1215</v>
      </c>
      <c r="AK387" s="16"/>
      <c r="AT387" s="16">
        <f>LEN(AS387)-LEN(SUBSTITUTE(AS387,",",""))+1</f>
        <v>1</v>
      </c>
      <c r="AV387" s="16">
        <f>LEN(AU387)-LEN(SUBSTITUTE(AU387,",",""))+1</f>
        <v>1</v>
      </c>
      <c r="AX387" s="30">
        <f>Table13[[#This Row], [no. of introduced regions]]/Table13[[#This Row], [no. of native regions]]</f>
        <v>1</v>
      </c>
      <c r="AZ387" s="16" t="s">
        <v>1216</v>
      </c>
      <c r="BA387" s="16" t="s">
        <v>1217</v>
      </c>
      <c r="BB387" s="26"/>
      <c r="BC387" s="16" t="s">
        <v>1219</v>
      </c>
      <c r="BE387" s="16" t="s">
        <v>666</v>
      </c>
      <c r="BG387" s="16"/>
      <c r="BH387" s="16" t="s">
        <v>1220</v>
      </c>
      <c r="BJ387" s="16" t="s">
        <v>165</v>
      </c>
      <c r="BM387" s="16" t="s">
        <v>167</v>
      </c>
      <c r="BO387" s="16" t="s">
        <v>558</v>
      </c>
      <c r="BP387" s="16" t="s">
        <v>1224</v>
      </c>
      <c r="BR387" s="16" t="s">
        <v>1225</v>
      </c>
      <c r="BS387" s="16" t="s">
        <v>1226</v>
      </c>
      <c r="BT387" s="16" t="s">
        <v>166</v>
      </c>
      <c r="BU387" s="16" t="s">
        <v>560</v>
      </c>
      <c r="BX387" s="16" t="s">
        <v>1227</v>
      </c>
      <c r="CA387" s="16"/>
      <c r="CB387" s="16" t="s">
        <v>1221</v>
      </c>
      <c r="CC387" s="16" t="s">
        <v>1222</v>
      </c>
      <c r="CR387" s="19"/>
      <c r="CV387" s="16"/>
      <c r="CY387" s="16"/>
      <c r="CZ387" s="16"/>
      <c r="DA387" s="16"/>
      <c r="DC387" s="16"/>
    </row>
    <row r="388" spans="1:112" x14ac:dyDescent="0.35">
      <c r="A388" s="16" t="s">
        <v>6259</v>
      </c>
      <c r="C388" t="s">
        <v>1234</v>
      </c>
      <c r="D388" s="32"/>
      <c r="E388"/>
      <c r="G388" s="16"/>
      <c r="K388" s="16"/>
      <c r="L388" s="16"/>
      <c r="M388" s="16"/>
      <c r="N388" s="20" t="s">
        <v>6339</v>
      </c>
      <c r="O388" s="16" t="s">
        <v>651</v>
      </c>
      <c r="P388" s="16"/>
      <c r="Q388" s="16"/>
      <c r="R388" s="16"/>
      <c r="S388" s="16"/>
      <c r="T388" s="16" t="s">
        <v>1235</v>
      </c>
      <c r="U388" s="16" t="s">
        <v>1150</v>
      </c>
      <c r="V388" s="16"/>
      <c r="AG388" s="16" t="s">
        <v>1236</v>
      </c>
      <c r="AH388" s="16" t="s">
        <v>752</v>
      </c>
      <c r="AJ388" s="16" t="s">
        <v>711</v>
      </c>
      <c r="AK388" s="16"/>
      <c r="AT388" s="16">
        <f>LEN(AS388)-LEN(SUBSTITUTE(AS388,",",""))+1</f>
        <v>1</v>
      </c>
      <c r="AV388" s="16">
        <f>LEN(AU388)-LEN(SUBSTITUTE(AU388,",",""))+1</f>
        <v>1</v>
      </c>
      <c r="AX388" s="30">
        <f>Table13[[#This Row], [no. of introduced regions]]/Table13[[#This Row], [no. of native regions]]</f>
        <v>1</v>
      </c>
      <c r="BB388" s="26"/>
      <c r="BG388" s="16"/>
      <c r="BH388" s="16"/>
      <c r="BR388" s="16"/>
      <c r="CA388" s="16"/>
      <c r="CR388" s="19"/>
      <c r="CV388" s="16"/>
      <c r="CY388" s="16"/>
      <c r="CZ388" s="16"/>
      <c r="DA388" s="16"/>
      <c r="DC388" s="16"/>
    </row>
    <row r="389" spans="1:112" x14ac:dyDescent="0.35">
      <c r="A389" s="16" t="s">
        <v>6259</v>
      </c>
      <c r="C389" t="s">
        <v>223</v>
      </c>
      <c r="D389" s="32"/>
      <c r="E389"/>
      <c r="G389" s="16" t="s">
        <v>119</v>
      </c>
      <c r="K389" s="16"/>
      <c r="L389" s="16"/>
      <c r="M389" s="16"/>
      <c r="N389" s="20" t="s">
        <v>6339</v>
      </c>
      <c r="O389" s="16" t="s">
        <v>651</v>
      </c>
      <c r="P389" s="16"/>
      <c r="Q389" s="16"/>
      <c r="R389" s="16"/>
      <c r="S389" s="16"/>
      <c r="T389" s="16" t="s">
        <v>1317</v>
      </c>
      <c r="U389" s="16"/>
      <c r="V389" s="16"/>
      <c r="AK389" s="16"/>
      <c r="AT389" s="16">
        <f>LEN(AS389)-LEN(SUBSTITUTE(AS389,",",""))+1</f>
        <v>1</v>
      </c>
      <c r="AV389" s="16">
        <f>LEN(AU389)-LEN(SUBSTITUTE(AU389,",",""))+1</f>
        <v>1</v>
      </c>
      <c r="AX389" s="30">
        <f>Table13[[#This Row], [no. of introduced regions]]/Table13[[#This Row], [no. of native regions]]</f>
        <v>1</v>
      </c>
      <c r="BB389" s="26"/>
      <c r="BG389" s="16"/>
      <c r="BH389" s="16"/>
      <c r="BR389" s="16"/>
      <c r="CA389" s="16"/>
      <c r="CR389" s="19"/>
      <c r="CV389" s="16"/>
      <c r="CY389" s="16"/>
      <c r="CZ389" s="16"/>
      <c r="DA389" s="16"/>
      <c r="DC389" s="16"/>
    </row>
    <row r="390" spans="1:112" x14ac:dyDescent="0.35">
      <c r="A390" s="16" t="s">
        <v>6259</v>
      </c>
      <c r="C390" t="s">
        <v>229</v>
      </c>
      <c r="D390" s="32"/>
      <c r="E390"/>
      <c r="G390" s="16" t="s">
        <v>119</v>
      </c>
      <c r="H390" s="16" t="s">
        <v>119</v>
      </c>
      <c r="K390" s="16"/>
      <c r="L390" s="16"/>
      <c r="M390" s="16"/>
      <c r="N390" s="20" t="s">
        <v>6339</v>
      </c>
      <c r="O390" s="16"/>
      <c r="P390" s="16"/>
      <c r="Q390" s="16"/>
      <c r="R390" s="16"/>
      <c r="S390" s="16"/>
      <c r="T390" s="16" t="s">
        <v>230</v>
      </c>
      <c r="U390" s="16"/>
      <c r="V390" s="16"/>
      <c r="AK390" s="16"/>
      <c r="AT390" s="16">
        <f>LEN(AS390)-LEN(SUBSTITUTE(AS390,",",""))+1</f>
        <v>1</v>
      </c>
      <c r="AX390" s="30"/>
      <c r="BB390" s="26"/>
      <c r="BG390" s="16"/>
      <c r="BH390" s="16"/>
      <c r="BR390" s="16"/>
      <c r="CA390" s="16"/>
      <c r="CR390" s="19"/>
      <c r="CV390" s="16"/>
      <c r="CY390" s="16"/>
      <c r="CZ390" s="16"/>
      <c r="DA390" s="16"/>
      <c r="DC390" s="16"/>
    </row>
    <row r="391" spans="1:112" x14ac:dyDescent="0.35">
      <c r="A391" s="16" t="s">
        <v>6259</v>
      </c>
      <c r="C391" t="s">
        <v>483</v>
      </c>
      <c r="D391" s="32"/>
      <c r="E391"/>
      <c r="G391" s="16"/>
      <c r="K391" s="16"/>
      <c r="L391" s="16"/>
      <c r="M391" s="16"/>
      <c r="N391" s="20" t="s">
        <v>6339</v>
      </c>
      <c r="O391" s="16"/>
      <c r="P391" s="16"/>
      <c r="Q391" s="16"/>
      <c r="R391" s="16"/>
      <c r="S391" s="16"/>
      <c r="T391" s="16" t="s">
        <v>1320</v>
      </c>
      <c r="U391" s="16" t="s">
        <v>679</v>
      </c>
      <c r="V391" s="16"/>
      <c r="AA391" s="21" t="s">
        <v>1321</v>
      </c>
      <c r="AB391" s="16" t="s">
        <v>1322</v>
      </c>
      <c r="AF391" s="16" t="s">
        <v>5962</v>
      </c>
      <c r="AH391" s="16" t="s">
        <v>799</v>
      </c>
      <c r="AI391" s="16" t="s">
        <v>731</v>
      </c>
      <c r="AJ391" s="16" t="s">
        <v>1323</v>
      </c>
      <c r="AK391" s="16"/>
      <c r="AO391" s="16">
        <v>-14</v>
      </c>
      <c r="AP391" s="16">
        <v>-60</v>
      </c>
      <c r="AQ391" s="16" t="s">
        <v>660</v>
      </c>
      <c r="AS391" s="16" t="s">
        <v>1324</v>
      </c>
      <c r="AT391" s="16">
        <f>LEN(AS391)-LEN(SUBSTITUTE(AS391,",",""))+1</f>
        <v>2</v>
      </c>
      <c r="AU391" s="16" t="s">
        <v>1325</v>
      </c>
      <c r="AV391" s="16">
        <f>LEN(AU391)-LEN(SUBSTITUTE(AU391,",",""))+1</f>
        <v>90</v>
      </c>
      <c r="AW391" s="16">
        <f>Table13[[#This Row], [no. of native regions]]+Table13[[#This Row], [no. of introduced regions]]</f>
        <v>92</v>
      </c>
      <c r="AX391" s="30">
        <f>Table13[[#This Row], [no. of introduced regions]]/Table13[[#This Row], [no. of native regions]]</f>
        <v>45</v>
      </c>
      <c r="AZ391" s="16" t="s">
        <v>1057</v>
      </c>
      <c r="BA391" s="16" t="s">
        <v>804</v>
      </c>
      <c r="BB391" s="26" t="s">
        <v>805</v>
      </c>
      <c r="BC391" s="16" t="s">
        <v>806</v>
      </c>
      <c r="BE391" s="16" t="s">
        <v>666</v>
      </c>
      <c r="BG391" s="16"/>
      <c r="BH391" s="16" t="s">
        <v>119</v>
      </c>
      <c r="BJ391" s="16" t="s">
        <v>483</v>
      </c>
      <c r="BL391" s="16" t="s">
        <v>1327</v>
      </c>
      <c r="BM391" s="16" t="s">
        <v>666</v>
      </c>
      <c r="BO391" s="16" t="s">
        <v>484</v>
      </c>
      <c r="BP391" s="16" t="s">
        <v>485</v>
      </c>
      <c r="BR391" s="16" t="s">
        <v>812</v>
      </c>
      <c r="BS391" s="16" t="s">
        <v>1328</v>
      </c>
      <c r="BT391" s="16" t="s">
        <v>486</v>
      </c>
      <c r="BU391" s="16" t="s">
        <v>487</v>
      </c>
      <c r="BX391" s="16" t="s">
        <v>74</v>
      </c>
      <c r="BZ391" s="16" t="s">
        <v>1329</v>
      </c>
      <c r="CA391" s="16"/>
      <c r="CB391" s="16" t="s">
        <v>1326</v>
      </c>
      <c r="CJ391" s="16" t="s">
        <v>807</v>
      </c>
      <c r="CP391" s="16" t="s">
        <v>119</v>
      </c>
      <c r="CQ391" s="16" t="s">
        <v>119</v>
      </c>
      <c r="CR391" s="19">
        <v>1621</v>
      </c>
      <c r="CV391" s="16"/>
      <c r="CY391" s="16">
        <v>4073</v>
      </c>
      <c r="CZ391" s="16"/>
      <c r="DA391" s="16" t="s">
        <v>816</v>
      </c>
      <c r="DB391" s="16" t="s">
        <v>817</v>
      </c>
      <c r="DC391" s="16"/>
      <c r="DE391" s="16" t="s">
        <v>818</v>
      </c>
    </row>
    <row r="392" spans="1:112" x14ac:dyDescent="0.35">
      <c r="A392" s="16" t="s">
        <v>6259</v>
      </c>
      <c r="C392" t="s">
        <v>257</v>
      </c>
      <c r="D392" s="32"/>
      <c r="E392"/>
      <c r="G392" s="16" t="s">
        <v>119</v>
      </c>
      <c r="K392" s="16"/>
      <c r="L392" s="16"/>
      <c r="M392" s="16"/>
      <c r="N392" s="20" t="s">
        <v>6339</v>
      </c>
      <c r="O392" s="16" t="s">
        <v>6256</v>
      </c>
      <c r="P392" s="16"/>
      <c r="Q392" s="16"/>
      <c r="R392" s="16"/>
      <c r="S392" s="16"/>
      <c r="T392" s="16"/>
      <c r="U392" s="16"/>
      <c r="V392" s="16"/>
      <c r="AK392" s="16"/>
      <c r="AX392" s="30"/>
      <c r="BB392" s="26"/>
      <c r="BG392" s="16"/>
      <c r="BH392" s="16"/>
      <c r="BR392" s="16"/>
      <c r="CA392" s="16"/>
      <c r="CR392" s="19"/>
      <c r="CV392" s="16"/>
      <c r="CY392" s="16"/>
      <c r="CZ392" s="16"/>
      <c r="DA392" s="16"/>
      <c r="DC392" s="16"/>
    </row>
    <row r="393" spans="1:112" x14ac:dyDescent="0.35">
      <c r="A393" s="16" t="s">
        <v>6259</v>
      </c>
      <c r="C393" t="s">
        <v>1364</v>
      </c>
      <c r="D393" s="32"/>
      <c r="E393"/>
      <c r="G393" s="16"/>
      <c r="K393" s="16"/>
      <c r="L393" s="16"/>
      <c r="M393" s="16"/>
      <c r="N393" s="20" t="s">
        <v>6339</v>
      </c>
      <c r="O393" s="16"/>
      <c r="P393" s="16"/>
      <c r="Q393" s="16"/>
      <c r="R393" s="16"/>
      <c r="S393" s="16"/>
      <c r="T393" s="16"/>
      <c r="U393" s="16"/>
      <c r="V393" s="16"/>
      <c r="AK393" s="16"/>
      <c r="AX393" s="30"/>
      <c r="BB393" s="26"/>
      <c r="BG393" s="16"/>
      <c r="BH393" s="16"/>
      <c r="BR393" s="16"/>
      <c r="CA393" s="16"/>
      <c r="CR393" s="19"/>
      <c r="CV393" s="16"/>
      <c r="CY393" s="16"/>
      <c r="CZ393" s="16"/>
      <c r="DA393" s="16"/>
      <c r="DC393" s="16"/>
    </row>
    <row r="394" spans="1:112" x14ac:dyDescent="0.35">
      <c r="A394" s="16" t="s">
        <v>6259</v>
      </c>
      <c r="C394" t="s">
        <v>445</v>
      </c>
      <c r="D394" s="32"/>
      <c r="E394"/>
      <c r="G394" s="16"/>
      <c r="I394" s="16"/>
      <c r="K394" s="16"/>
      <c r="L394" s="16"/>
      <c r="M394" s="16"/>
      <c r="N394" s="20"/>
      <c r="O394" s="16"/>
      <c r="P394" s="16"/>
      <c r="Q394" s="16"/>
      <c r="R394" s="16"/>
      <c r="S394" s="16"/>
      <c r="T394" s="16"/>
      <c r="U394" s="16"/>
      <c r="V394" s="16"/>
      <c r="AK394" s="16"/>
      <c r="AX394" s="30"/>
      <c r="BB394" s="26"/>
      <c r="BG394" s="16"/>
      <c r="BH394" s="16"/>
      <c r="BR394" s="16"/>
      <c r="CA394" s="16"/>
      <c r="CR394" s="19"/>
      <c r="CV394" s="16"/>
      <c r="CY394" s="16"/>
      <c r="CZ394" s="16"/>
      <c r="DA394" s="16"/>
      <c r="DC394" s="16"/>
    </row>
    <row r="395" spans="1:112" x14ac:dyDescent="0.35">
      <c r="A395" s="16" t="s">
        <v>1183</v>
      </c>
      <c r="C395" t="s">
        <v>1415</v>
      </c>
      <c r="D395" s="32"/>
      <c r="E395"/>
      <c r="G395" s="16"/>
      <c r="K395" s="16"/>
      <c r="L395" s="16"/>
      <c r="M395" s="16"/>
      <c r="N395" s="20"/>
      <c r="O395" s="16" t="s">
        <v>1187</v>
      </c>
      <c r="P395" s="16"/>
      <c r="Q395" s="16"/>
      <c r="R395" s="16"/>
      <c r="S395" s="16"/>
      <c r="T395" s="16" t="s">
        <v>1416</v>
      </c>
      <c r="U395" s="16" t="s">
        <v>679</v>
      </c>
      <c r="V395" s="16"/>
      <c r="W395" s="16" t="s">
        <v>1417</v>
      </c>
      <c r="AA395" s="16" t="s">
        <v>1418</v>
      </c>
      <c r="AH395" s="16" t="s">
        <v>1076</v>
      </c>
      <c r="AI395" s="16" t="s">
        <v>1248</v>
      </c>
      <c r="AJ395" s="16" t="s">
        <v>1419</v>
      </c>
      <c r="AK395" s="16"/>
      <c r="AS395" s="16" t="s">
        <v>1299</v>
      </c>
      <c r="AT395" s="16">
        <f>LEN(AS395)-LEN(SUBSTITUTE(AS395,",",""))+1</f>
        <v>4</v>
      </c>
      <c r="AU395" s="16" t="s">
        <v>666</v>
      </c>
      <c r="AV395" s="16">
        <f>LEN(AU395)-LEN(SUBSTITUTE(AU395,",",""))+1</f>
        <v>1</v>
      </c>
      <c r="AX395" s="30"/>
      <c r="BB395" s="26"/>
      <c r="BC395" s="16" t="s">
        <v>1187</v>
      </c>
      <c r="BD395" s="16" t="s">
        <v>1420</v>
      </c>
      <c r="BE395" s="16" t="s">
        <v>1421</v>
      </c>
      <c r="BG395" s="16"/>
      <c r="BH395" s="16" t="s">
        <v>1220</v>
      </c>
      <c r="BJ395" s="16" t="s">
        <v>1415</v>
      </c>
      <c r="BM395" s="16" t="s">
        <v>1422</v>
      </c>
      <c r="BO395" s="16" t="s">
        <v>1422</v>
      </c>
      <c r="BP395" s="16" t="s">
        <v>1423</v>
      </c>
      <c r="BR395" s="16"/>
      <c r="CA395" s="16"/>
      <c r="CR395" s="19"/>
      <c r="CV395" s="16"/>
      <c r="CY395" s="16"/>
      <c r="CZ395" s="16"/>
      <c r="DA395" s="16"/>
      <c r="DC395" s="16"/>
    </row>
    <row r="396" spans="1:112" x14ac:dyDescent="0.35">
      <c r="A396" s="16" t="s">
        <v>6259</v>
      </c>
      <c r="C396" t="s">
        <v>1439</v>
      </c>
      <c r="D396" s="32"/>
      <c r="E396"/>
      <c r="G396" s="16"/>
      <c r="K396" s="16"/>
      <c r="L396" s="16"/>
      <c r="M396" s="16"/>
      <c r="N396" s="20" t="s">
        <v>6339</v>
      </c>
      <c r="O396" s="16"/>
      <c r="P396" s="16"/>
      <c r="Q396" s="16"/>
      <c r="R396" s="16"/>
      <c r="S396" s="16"/>
      <c r="T396" s="16"/>
      <c r="U396" s="16"/>
      <c r="V396" s="16"/>
      <c r="AK396" s="16"/>
      <c r="AX396" s="30"/>
      <c r="BB396" s="26"/>
      <c r="BG396" s="16"/>
      <c r="BH396" s="16"/>
      <c r="BR396" s="16"/>
      <c r="CA396" s="16"/>
      <c r="CR396" s="19"/>
      <c r="CV396" s="16"/>
      <c r="CY396" s="16"/>
      <c r="CZ396" s="16"/>
      <c r="DA396" s="16"/>
      <c r="DC396" s="16"/>
    </row>
    <row r="397" spans="1:112" x14ac:dyDescent="0.35">
      <c r="A397" s="16" t="s">
        <v>6259</v>
      </c>
      <c r="C397" t="s">
        <v>1440</v>
      </c>
      <c r="D397" s="32"/>
      <c r="E397"/>
      <c r="G397" s="16"/>
      <c r="K397" s="16"/>
      <c r="L397" s="16"/>
      <c r="M397" s="16"/>
      <c r="N397" s="20" t="s">
        <v>6339</v>
      </c>
      <c r="O397" s="16"/>
      <c r="P397" s="16"/>
      <c r="Q397" s="16"/>
      <c r="R397" s="16"/>
      <c r="S397" s="16"/>
      <c r="T397" s="16"/>
      <c r="U397" s="16"/>
      <c r="V397" s="16"/>
      <c r="AK397" s="16"/>
      <c r="AX397" s="30"/>
      <c r="BB397" s="26"/>
      <c r="BG397" s="16"/>
      <c r="BH397" s="16"/>
      <c r="BR397" s="16"/>
      <c r="CA397" s="16"/>
      <c r="CR397" s="19"/>
      <c r="CV397" s="16"/>
      <c r="CY397" s="16"/>
      <c r="CZ397" s="16"/>
      <c r="DA397" s="16"/>
      <c r="DC397" s="16"/>
    </row>
    <row r="398" spans="1:112" x14ac:dyDescent="0.35">
      <c r="A398" s="16" t="s">
        <v>1138</v>
      </c>
      <c r="C398" t="s">
        <v>1138</v>
      </c>
      <c r="D398" s="20"/>
      <c r="E398"/>
      <c r="G398" s="16"/>
      <c r="K398" s="16"/>
      <c r="L398" s="16"/>
      <c r="M398" s="16"/>
      <c r="N398" s="20"/>
      <c r="O398" s="16"/>
      <c r="P398" s="16"/>
      <c r="Q398" s="16"/>
      <c r="R398" s="16"/>
      <c r="S398" s="16"/>
      <c r="T398" s="16"/>
      <c r="U398" s="16"/>
      <c r="V398" s="16"/>
      <c r="AK398" s="16"/>
      <c r="AX398" s="30"/>
      <c r="BA398" s="16" t="s">
        <v>1140</v>
      </c>
      <c r="BB398" s="26"/>
      <c r="BE398" s="16" t="s">
        <v>1145</v>
      </c>
      <c r="BG398" s="16"/>
      <c r="BH398" s="16"/>
      <c r="BP398" s="16" t="s">
        <v>1146</v>
      </c>
      <c r="BR398" s="16"/>
      <c r="CA398" s="16"/>
      <c r="CG398" s="16" t="s">
        <v>1141</v>
      </c>
      <c r="CR398" s="19"/>
      <c r="CV398" s="16"/>
      <c r="CY398" s="16"/>
      <c r="CZ398" s="16"/>
      <c r="DA398" s="16"/>
      <c r="DC398" s="16"/>
    </row>
    <row r="399" spans="1:112" x14ac:dyDescent="0.35">
      <c r="A399" s="16" t="s">
        <v>1138</v>
      </c>
      <c r="C399" t="s">
        <v>1138</v>
      </c>
      <c r="D399" s="20"/>
      <c r="E399"/>
      <c r="G399" s="16"/>
      <c r="K399" s="16"/>
      <c r="L399" s="16"/>
      <c r="M399" s="16"/>
      <c r="N399" s="20"/>
      <c r="O399" s="16"/>
      <c r="P399" s="16"/>
      <c r="Q399" s="16"/>
      <c r="R399" s="16"/>
      <c r="S399" s="16"/>
      <c r="T399" s="16"/>
      <c r="U399" s="16"/>
      <c r="V399" s="16"/>
      <c r="AK399" s="16"/>
      <c r="AX399" s="30"/>
      <c r="BB399" s="26"/>
      <c r="BE399" s="16" t="s">
        <v>1147</v>
      </c>
      <c r="BG399" s="16"/>
      <c r="BH399" s="16"/>
      <c r="BR399" s="16"/>
      <c r="CA399" s="16"/>
      <c r="CG399" s="16" t="s">
        <v>6357</v>
      </c>
      <c r="CR399" s="19"/>
      <c r="CV399" s="16"/>
      <c r="CY399" s="16"/>
      <c r="CZ399" s="16"/>
      <c r="DA399" s="16"/>
      <c r="DC399" s="16"/>
    </row>
    <row r="400" spans="1:112" x14ac:dyDescent="0.35">
      <c r="A400" s="16" t="s">
        <v>6259</v>
      </c>
      <c r="C400" t="s">
        <v>1474</v>
      </c>
      <c r="D400" s="32"/>
      <c r="E400"/>
      <c r="G400" s="16"/>
      <c r="K400" s="16"/>
      <c r="L400" s="16"/>
      <c r="M400" s="16"/>
      <c r="N400" s="20" t="s">
        <v>6339</v>
      </c>
      <c r="O400" s="16" t="s">
        <v>1477</v>
      </c>
      <c r="P400" s="16"/>
      <c r="Q400" s="16"/>
      <c r="R400" s="16"/>
      <c r="S400" s="16"/>
      <c r="T400" s="16" t="s">
        <v>1475</v>
      </c>
      <c r="U400" s="16"/>
      <c r="V400" s="16"/>
      <c r="W400" s="16" t="s">
        <v>1478</v>
      </c>
      <c r="Z400" s="16" t="s">
        <v>1476</v>
      </c>
      <c r="AK400" s="16"/>
      <c r="AT400" s="16">
        <f>LEN(AS400)-LEN(SUBSTITUTE(AS400,",",""))+1</f>
        <v>1</v>
      </c>
      <c r="AX400" s="30"/>
      <c r="BB400" s="26"/>
      <c r="BG400" s="16"/>
      <c r="BH400" s="16"/>
      <c r="BR400" s="16"/>
      <c r="CA400" s="16"/>
      <c r="CR400" s="19"/>
      <c r="CV400" s="16"/>
      <c r="CY400" s="16"/>
      <c r="CZ400" s="16"/>
      <c r="DA400" s="16"/>
      <c r="DC400" s="16"/>
    </row>
    <row r="401" spans="1:107" x14ac:dyDescent="0.35">
      <c r="A401" s="16" t="s">
        <v>6259</v>
      </c>
      <c r="C401" t="s">
        <v>6424</v>
      </c>
      <c r="D401" s="32"/>
      <c r="E401"/>
      <c r="G401" s="16"/>
      <c r="K401" s="16"/>
      <c r="L401" s="16"/>
      <c r="M401" s="16"/>
      <c r="N401" s="20" t="s">
        <v>6339</v>
      </c>
      <c r="O401" s="16"/>
      <c r="P401" s="16"/>
      <c r="Q401" s="16"/>
      <c r="R401" s="16"/>
      <c r="S401" s="16"/>
      <c r="T401" s="16"/>
      <c r="U401" s="16"/>
      <c r="V401" s="16"/>
      <c r="AK401" s="16"/>
      <c r="AX401" s="30"/>
      <c r="BB401" s="26"/>
      <c r="BG401" s="16"/>
      <c r="BH401" s="16"/>
      <c r="BR401" s="16"/>
      <c r="CA401" s="16"/>
      <c r="CR401" s="19"/>
      <c r="CV401" s="16"/>
      <c r="CY401" s="16"/>
      <c r="CZ401" s="16"/>
      <c r="DA401" s="16"/>
      <c r="DC401" s="16"/>
    </row>
    <row r="402" spans="1:107" x14ac:dyDescent="0.35">
      <c r="A402" s="16" t="s">
        <v>6259</v>
      </c>
      <c r="C402" t="s">
        <v>1524</v>
      </c>
      <c r="D402" s="32"/>
      <c r="E402"/>
      <c r="G402" s="16"/>
      <c r="K402" s="16" t="s">
        <v>119</v>
      </c>
      <c r="L402" s="16"/>
      <c r="M402" s="16"/>
      <c r="N402" s="20" t="s">
        <v>6339</v>
      </c>
      <c r="O402" s="16" t="s">
        <v>1525</v>
      </c>
      <c r="P402" s="16"/>
      <c r="Q402" s="16"/>
      <c r="R402" s="16"/>
      <c r="S402" s="16"/>
      <c r="T402" s="16" t="s">
        <v>1526</v>
      </c>
      <c r="U402" s="16" t="s">
        <v>679</v>
      </c>
      <c r="V402" s="16"/>
      <c r="AK402" s="16"/>
      <c r="AT402" s="16">
        <f>LEN(AS402)-LEN(SUBSTITUTE(AS402,",",""))+1</f>
        <v>1</v>
      </c>
      <c r="AX402" s="30"/>
      <c r="BB402" s="26"/>
      <c r="BE402" s="16" t="s">
        <v>1527</v>
      </c>
      <c r="BG402" s="16"/>
      <c r="BH402" s="16"/>
      <c r="BR402" s="16"/>
      <c r="CA402" s="16"/>
      <c r="CR402" s="19"/>
      <c r="CV402" s="16"/>
      <c r="CY402" s="16"/>
      <c r="CZ402" s="16"/>
      <c r="DA402" s="16"/>
      <c r="DC402" s="16"/>
    </row>
    <row r="403" spans="1:107" x14ac:dyDescent="0.35">
      <c r="A403" s="16" t="s">
        <v>6259</v>
      </c>
      <c r="C403" t="s">
        <v>1546</v>
      </c>
      <c r="D403" s="32"/>
      <c r="E403"/>
      <c r="G403" s="16"/>
      <c r="K403" s="16"/>
      <c r="L403" s="16"/>
      <c r="M403" s="16"/>
      <c r="N403" s="20" t="s">
        <v>6339</v>
      </c>
      <c r="O403" s="16"/>
      <c r="P403" s="16"/>
      <c r="Q403" s="16"/>
      <c r="R403" s="16"/>
      <c r="S403" s="16"/>
      <c r="T403" s="16"/>
      <c r="U403" s="16"/>
      <c r="V403" s="16"/>
      <c r="AK403" s="16"/>
      <c r="AX403" s="30"/>
      <c r="BB403" s="26"/>
      <c r="BG403" s="16"/>
      <c r="BH403" s="16"/>
      <c r="BR403" s="16"/>
      <c r="CA403" s="16"/>
      <c r="CR403" s="19"/>
      <c r="CV403" s="16"/>
      <c r="CY403" s="16"/>
      <c r="CZ403" s="16"/>
      <c r="DA403" s="16"/>
      <c r="DC403" s="16"/>
    </row>
    <row r="404" spans="1:107" x14ac:dyDescent="0.35">
      <c r="A404" s="16" t="s">
        <v>6259</v>
      </c>
      <c r="C404" t="s">
        <v>1586</v>
      </c>
      <c r="D404" s="32"/>
      <c r="E404"/>
      <c r="G404" s="16"/>
      <c r="K404" s="16"/>
      <c r="L404" s="16"/>
      <c r="M404" s="16"/>
      <c r="N404" s="20" t="s">
        <v>6339</v>
      </c>
      <c r="O404" s="16" t="s">
        <v>5840</v>
      </c>
      <c r="P404" s="16"/>
      <c r="Q404" s="16"/>
      <c r="R404" s="16"/>
      <c r="S404" s="16"/>
      <c r="T404" s="16" t="s">
        <v>1587</v>
      </c>
      <c r="U404" s="16" t="s">
        <v>1170</v>
      </c>
      <c r="V404" s="16"/>
      <c r="W404" s="16" t="s">
        <v>1588</v>
      </c>
      <c r="X404" s="16" t="s">
        <v>1589</v>
      </c>
      <c r="AA404" s="21" t="s">
        <v>1590</v>
      </c>
      <c r="AH404" s="16" t="s">
        <v>752</v>
      </c>
      <c r="AI404" s="16" t="s">
        <v>1591</v>
      </c>
      <c r="AJ404" s="16" t="s">
        <v>1592</v>
      </c>
      <c r="AK404" s="16"/>
      <c r="AT404" s="16">
        <f>LEN(AS404)-LEN(SUBSTITUTE(AS404,",",""))+1</f>
        <v>1</v>
      </c>
      <c r="AV404" s="16">
        <f>LEN(AU404)-LEN(SUBSTITUTE(AU404,",",""))+1</f>
        <v>1</v>
      </c>
      <c r="AW404" s="16">
        <f>Table13[[#This Row], [no. of native regions]]+Table13[[#This Row], [no. of introduced regions]]</f>
        <v>2</v>
      </c>
      <c r="AX404" s="30">
        <f>Table13[[#This Row], [no. of introduced regions]]/Table13[[#This Row], [no. of native regions]]</f>
        <v>1</v>
      </c>
      <c r="BB404" s="26"/>
      <c r="BG404" s="16"/>
      <c r="BH404" s="16"/>
      <c r="BO404" s="16" t="s">
        <v>1594</v>
      </c>
      <c r="BP404" s="16" t="s">
        <v>1595</v>
      </c>
      <c r="BR404" s="16"/>
      <c r="CA404" s="16"/>
      <c r="CR404" s="19"/>
      <c r="CV404" s="16"/>
      <c r="CY404" s="16"/>
      <c r="CZ404" s="16"/>
      <c r="DA404" s="16"/>
      <c r="DC404" s="16"/>
    </row>
    <row r="405" spans="1:107" x14ac:dyDescent="0.35">
      <c r="A405" s="16" t="s">
        <v>6259</v>
      </c>
      <c r="C405" t="s">
        <v>1645</v>
      </c>
      <c r="D405" s="32"/>
      <c r="E405"/>
      <c r="G405" s="16"/>
      <c r="K405" s="16"/>
      <c r="L405" s="16"/>
      <c r="M405" s="16"/>
      <c r="N405" s="20" t="s">
        <v>6339</v>
      </c>
      <c r="O405" s="16"/>
      <c r="P405" s="16"/>
      <c r="Q405" s="16"/>
      <c r="R405" s="16"/>
      <c r="S405" s="16"/>
      <c r="T405" s="16"/>
      <c r="U405" s="16"/>
      <c r="V405" s="16"/>
      <c r="AK405" s="16"/>
      <c r="AX405" s="30"/>
      <c r="BB405" s="26"/>
      <c r="BG405" s="16"/>
      <c r="BH405" s="16"/>
      <c r="BR405" s="16"/>
      <c r="CA405" s="16"/>
      <c r="CR405" s="19"/>
      <c r="CV405" s="16"/>
      <c r="CY405" s="16"/>
      <c r="CZ405" s="16"/>
      <c r="DA405" s="16"/>
      <c r="DC405" s="16"/>
    </row>
    <row r="406" spans="1:107" x14ac:dyDescent="0.35">
      <c r="A406" s="16" t="s">
        <v>6259</v>
      </c>
      <c r="C406" t="s">
        <v>345</v>
      </c>
      <c r="D406" s="32"/>
      <c r="E406"/>
      <c r="G406" s="16" t="s">
        <v>119</v>
      </c>
      <c r="K406" s="16"/>
      <c r="L406" s="16"/>
      <c r="M406" s="16"/>
      <c r="N406" s="20" t="s">
        <v>6339</v>
      </c>
      <c r="O406" s="16"/>
      <c r="P406" s="16"/>
      <c r="Q406" s="16"/>
      <c r="R406" s="16"/>
      <c r="S406" s="16"/>
      <c r="T406" s="16" t="s">
        <v>346</v>
      </c>
      <c r="U406" s="16"/>
      <c r="V406" s="16"/>
      <c r="AK406" s="16"/>
      <c r="AX406" s="30"/>
      <c r="BB406" s="26"/>
      <c r="BG406" s="16"/>
      <c r="BH406" s="16"/>
      <c r="BR406" s="16"/>
      <c r="CA406" s="16"/>
      <c r="CR406" s="19"/>
      <c r="CV406" s="16"/>
      <c r="CY406" s="16"/>
      <c r="CZ406" s="16"/>
      <c r="DA406" s="16"/>
      <c r="DC406" s="16"/>
    </row>
    <row r="407" spans="1:107" x14ac:dyDescent="0.35">
      <c r="A407" s="16" t="s">
        <v>6259</v>
      </c>
      <c r="C407" t="s">
        <v>1660</v>
      </c>
      <c r="D407" s="32"/>
      <c r="E407"/>
      <c r="G407" s="16"/>
      <c r="K407" s="16"/>
      <c r="L407" s="16"/>
      <c r="M407" s="16"/>
      <c r="N407" s="20" t="s">
        <v>6339</v>
      </c>
      <c r="O407" s="16" t="s">
        <v>1284</v>
      </c>
      <c r="P407" s="16"/>
      <c r="Q407" s="16"/>
      <c r="R407" s="16"/>
      <c r="S407" s="16" t="s">
        <v>1667</v>
      </c>
      <c r="T407" s="16" t="s">
        <v>1661</v>
      </c>
      <c r="U407" s="16" t="s">
        <v>679</v>
      </c>
      <c r="V407" s="16"/>
      <c r="AA407" s="16" t="s">
        <v>1662</v>
      </c>
      <c r="AH407" s="16" t="s">
        <v>1445</v>
      </c>
      <c r="AI407" s="16" t="s">
        <v>1663</v>
      </c>
      <c r="AJ407" s="16" t="s">
        <v>1664</v>
      </c>
      <c r="AK407" s="16"/>
      <c r="AS407" s="16" t="s">
        <v>1664</v>
      </c>
      <c r="AT407" s="16">
        <f>LEN(AS407)-LEN(SUBSTITUTE(AS407,",",""))+1</f>
        <v>1</v>
      </c>
      <c r="AU407" s="16" t="s">
        <v>1665</v>
      </c>
      <c r="AV407" s="16">
        <f>LEN(AU407)-LEN(SUBSTITUTE(AU407,",",""))+1</f>
        <v>127</v>
      </c>
      <c r="AX407" s="30"/>
      <c r="BB407" s="26"/>
      <c r="BE407" s="16" t="s">
        <v>1666</v>
      </c>
      <c r="BG407" s="16"/>
      <c r="BH407" s="16"/>
      <c r="BJ407" s="16" t="s">
        <v>1660</v>
      </c>
      <c r="BR407" s="16"/>
      <c r="CA407" s="16"/>
      <c r="CB407" s="16" t="s">
        <v>6365</v>
      </c>
      <c r="CJ407" s="16" t="s">
        <v>666</v>
      </c>
      <c r="CR407" s="19"/>
      <c r="CV407" s="16"/>
      <c r="CY407" s="16">
        <v>4547</v>
      </c>
      <c r="CZ407" s="16"/>
      <c r="DA407" s="16"/>
      <c r="DC407" s="16"/>
    </row>
    <row r="408" spans="1:107" x14ac:dyDescent="0.35">
      <c r="A408" s="16" t="s">
        <v>6259</v>
      </c>
      <c r="C408" t="s">
        <v>1698</v>
      </c>
      <c r="D408" s="32"/>
      <c r="E408"/>
      <c r="G408" s="16"/>
      <c r="K408" s="16"/>
      <c r="L408" s="16"/>
      <c r="M408" s="16"/>
      <c r="N408" s="20" t="s">
        <v>6339</v>
      </c>
      <c r="O408" s="16"/>
      <c r="P408" s="16"/>
      <c r="Q408" s="16"/>
      <c r="R408" s="16"/>
      <c r="S408" s="16"/>
      <c r="T408" s="16"/>
      <c r="U408" s="16"/>
      <c r="V408" s="16"/>
      <c r="AK408" s="16"/>
      <c r="AX408" s="30"/>
      <c r="BB408" s="26"/>
      <c r="BG408" s="16"/>
      <c r="BH408" s="16"/>
      <c r="BR408" s="16"/>
      <c r="CA408" s="16"/>
      <c r="CR408" s="19"/>
      <c r="CV408" s="16"/>
      <c r="CY408" s="16"/>
      <c r="CZ408" s="16"/>
      <c r="DA408" s="16"/>
      <c r="DC408" s="16"/>
    </row>
    <row r="409" spans="1:107" x14ac:dyDescent="0.35">
      <c r="A409" s="16" t="s">
        <v>1183</v>
      </c>
      <c r="C409" t="s">
        <v>2039</v>
      </c>
      <c r="D409" s="32"/>
      <c r="E409"/>
      <c r="G409" s="16"/>
      <c r="K409" s="16"/>
      <c r="L409" s="16"/>
      <c r="M409" s="16"/>
      <c r="N409" s="20"/>
      <c r="O409" s="16"/>
      <c r="P409" s="16"/>
      <c r="Q409" s="16"/>
      <c r="R409" s="16"/>
      <c r="S409" s="16"/>
      <c r="T409" s="16" t="s">
        <v>2038</v>
      </c>
      <c r="U409" s="16"/>
      <c r="V409" s="16"/>
      <c r="AB409" s="16" t="s">
        <v>2039</v>
      </c>
      <c r="AH409" s="16" t="s">
        <v>799</v>
      </c>
      <c r="AI409" s="16" t="s">
        <v>731</v>
      </c>
      <c r="AK409" s="16"/>
      <c r="AT409" s="16">
        <f>LEN(AS409)-LEN(SUBSTITUTE(AS409,",",""))+1</f>
        <v>1</v>
      </c>
      <c r="AV409" s="16">
        <f>LEN(AU409)-LEN(SUBSTITUTE(AU409,",",""))+1</f>
        <v>1</v>
      </c>
      <c r="AX409" s="30"/>
      <c r="BB409" s="26"/>
      <c r="BG409" s="16"/>
      <c r="BH409" s="16"/>
      <c r="BR409" s="16"/>
      <c r="CA409" s="16"/>
      <c r="CR409" s="19"/>
      <c r="CV409" s="16"/>
      <c r="CY409" s="16"/>
      <c r="CZ409" s="16"/>
      <c r="DA409" s="16"/>
      <c r="DC409" s="16"/>
    </row>
    <row r="410" spans="1:107" x14ac:dyDescent="0.35">
      <c r="A410" s="16" t="s">
        <v>1183</v>
      </c>
      <c r="D410" s="32"/>
      <c r="E410"/>
      <c r="G410" s="16"/>
      <c r="K410" s="16"/>
      <c r="L410" s="16"/>
      <c r="M410" s="16"/>
      <c r="N410" s="20"/>
      <c r="O410" s="16"/>
      <c r="P410" s="16"/>
      <c r="Q410" s="16"/>
      <c r="R410" s="16"/>
      <c r="S410" s="16"/>
      <c r="T410" s="16" t="s">
        <v>3161</v>
      </c>
      <c r="U410" s="16"/>
      <c r="V410" s="16"/>
      <c r="AK410" s="16"/>
      <c r="AT410" s="16">
        <f>LEN(AS410)-LEN(SUBSTITUTE(AS410,",",""))+1</f>
        <v>1</v>
      </c>
      <c r="AX410" s="30"/>
      <c r="BB410" s="26"/>
      <c r="BG410" s="16"/>
      <c r="BH410" s="16"/>
      <c r="BR410" s="16"/>
      <c r="CA410" s="16"/>
      <c r="CR410" s="19"/>
      <c r="CV410" s="16"/>
      <c r="CY410" s="16"/>
      <c r="CZ410" s="16"/>
      <c r="DA410" s="16"/>
      <c r="DC410" s="16"/>
    </row>
    <row r="411" spans="1:107" x14ac:dyDescent="0.35">
      <c r="A411" s="16" t="s">
        <v>1183</v>
      </c>
      <c r="D411" s="32"/>
      <c r="E411"/>
      <c r="G411" s="16"/>
      <c r="K411" s="16"/>
      <c r="L411" s="16"/>
      <c r="M411" s="16"/>
      <c r="N411" s="20"/>
      <c r="O411" s="16"/>
      <c r="P411" s="16"/>
      <c r="Q411" s="16"/>
      <c r="R411" s="16"/>
      <c r="S411" s="16"/>
      <c r="T411" s="16" t="s">
        <v>2931</v>
      </c>
      <c r="U411" s="16"/>
      <c r="V411" s="16"/>
      <c r="W411" s="16" t="s">
        <v>631</v>
      </c>
      <c r="AK411" s="16"/>
      <c r="AX411" s="30"/>
      <c r="BB411" s="26"/>
      <c r="BG411" s="16"/>
      <c r="BH411" s="16"/>
      <c r="BR411" s="16"/>
      <c r="CA411" s="16"/>
      <c r="CR411" s="19"/>
      <c r="CV411" s="16"/>
      <c r="CY411" s="16"/>
      <c r="CZ411" s="16"/>
      <c r="DA411" s="16"/>
      <c r="DC411" s="16"/>
    </row>
    <row r="412" spans="1:107" x14ac:dyDescent="0.35">
      <c r="A412" s="16" t="s">
        <v>1183</v>
      </c>
      <c r="D412" s="32"/>
      <c r="E412"/>
      <c r="G412" s="16"/>
      <c r="K412" s="16"/>
      <c r="L412" s="16"/>
      <c r="M412" s="16"/>
      <c r="N412" s="20"/>
      <c r="O412" s="16"/>
      <c r="P412" s="16"/>
      <c r="Q412" s="16"/>
      <c r="R412" s="16"/>
      <c r="S412" s="16"/>
      <c r="T412" s="16" t="s">
        <v>2934</v>
      </c>
      <c r="U412" s="16"/>
      <c r="V412" s="16"/>
      <c r="W412" s="16" t="s">
        <v>631</v>
      </c>
      <c r="AK412" s="16"/>
      <c r="AX412" s="30"/>
      <c r="BB412" s="26"/>
      <c r="BG412" s="16"/>
      <c r="BH412" s="16"/>
      <c r="BR412" s="16"/>
      <c r="CA412" s="16"/>
      <c r="CR412" s="19"/>
      <c r="CV412" s="16"/>
      <c r="CY412" s="16"/>
      <c r="CZ412" s="16"/>
      <c r="DA412" s="16"/>
      <c r="DC412" s="16"/>
    </row>
    <row r="413" spans="1:107" x14ac:dyDescent="0.35">
      <c r="A413" s="16" t="s">
        <v>1183</v>
      </c>
      <c r="D413" s="32"/>
      <c r="E413"/>
      <c r="G413" s="16"/>
      <c r="K413" s="16"/>
      <c r="L413" s="16"/>
      <c r="M413" s="16"/>
      <c r="N413" s="20"/>
      <c r="O413" s="16"/>
      <c r="P413" s="16"/>
      <c r="Q413" s="16"/>
      <c r="R413" s="16"/>
      <c r="S413" s="16"/>
      <c r="T413" s="16" t="s">
        <v>3139</v>
      </c>
      <c r="U413" s="16" t="s">
        <v>3140</v>
      </c>
      <c r="V413" s="16"/>
      <c r="W413" s="16" t="s">
        <v>3141</v>
      </c>
      <c r="X413" s="16" t="s">
        <v>3142</v>
      </c>
      <c r="AA413" s="16" t="s">
        <v>3143</v>
      </c>
      <c r="AH413" s="16" t="s">
        <v>1051</v>
      </c>
      <c r="AK413" s="16"/>
      <c r="AX413" s="30"/>
      <c r="BB413" s="26"/>
      <c r="BG413" s="16"/>
      <c r="BH413" s="16"/>
      <c r="BO413" s="16" t="s">
        <v>3144</v>
      </c>
      <c r="BR413" s="16"/>
      <c r="CA413" s="16"/>
      <c r="CR413" s="19"/>
      <c r="CV413" s="16"/>
      <c r="CY413" s="16"/>
      <c r="CZ413" s="16"/>
      <c r="DA413" s="16"/>
      <c r="DC413" s="16"/>
    </row>
  </sheetData>
  <conditionalFormatting sqref="C1:C1048576">
    <cfRule type="duplicateValues" dxfId="6" priority="176"/>
  </conditionalFormatting>
  <conditionalFormatting sqref="E1:E1048576">
    <cfRule type="containsText" dxfId="5" priority="4" operator="containsText" text="see ">
      <formula>NOT(ISERROR(SEARCH("see ",E1)))</formula>
    </cfRule>
  </conditionalFormatting>
  <conditionalFormatting sqref="X414:X1048576 T1:T413">
    <cfRule type="duplicateValues" dxfId="4" priority="3"/>
  </conditionalFormatting>
  <conditionalFormatting sqref="BH414:BH1048576 BB387:BB413 W87 W54 T193:T386 W276 W211 W192 T1:T191">
    <cfRule type="duplicateValues" dxfId="3" priority="10"/>
  </conditionalFormatting>
  <conditionalFormatting sqref="BP414:BP1048576 BJ387:BJ413 E1">
    <cfRule type="duplicateValues" dxfId="2" priority="14"/>
  </conditionalFormatting>
  <conditionalFormatting sqref="FN387:FN1048576 E1">
    <cfRule type="duplicateValues" dxfId="1"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7165</v>
      </c>
      <c r="C1" t="s">
        <v>1230</v>
      </c>
      <c r="D1" t="s">
        <v>7166</v>
      </c>
      <c r="E1" t="s">
        <v>7167</v>
      </c>
      <c r="F1" t="s">
        <v>1243</v>
      </c>
      <c r="G1" t="s">
        <v>119</v>
      </c>
      <c r="H1" t="s">
        <v>119</v>
      </c>
    </row>
    <row r="2" spans="1:8" x14ac:dyDescent="0.35">
      <c r="A2" t="s">
        <v>187</v>
      </c>
      <c r="B2" t="s">
        <v>188</v>
      </c>
      <c r="C2" t="s">
        <v>632</v>
      </c>
      <c r="D2" s="29"/>
      <c r="E2" s="29"/>
      <c r="F2" s="29"/>
      <c r="G2" s="29"/>
      <c r="H2" s="29"/>
    </row>
    <row r="3" spans="1:8" x14ac:dyDescent="0.35">
      <c r="A3" t="s">
        <v>205</v>
      </c>
      <c r="B3" t="s">
        <v>206</v>
      </c>
      <c r="C3" s="29" t="s">
        <v>632</v>
      </c>
      <c r="D3" s="29"/>
      <c r="E3" s="29"/>
      <c r="F3" s="29"/>
      <c r="G3" s="29"/>
      <c r="H3" s="29"/>
    </row>
    <row r="4" spans="1:8" x14ac:dyDescent="0.35">
      <c r="A4" t="s">
        <v>7168</v>
      </c>
    </row>
    <row r="5" spans="1:8" x14ac:dyDescent="0.35">
      <c r="A5" t="s">
        <v>217</v>
      </c>
      <c r="B5" t="s">
        <v>218</v>
      </c>
      <c r="C5" t="s">
        <v>632</v>
      </c>
      <c r="D5" s="29"/>
      <c r="E5" s="29"/>
      <c r="F5" s="29"/>
      <c r="G5" s="29"/>
      <c r="H5" s="29"/>
    </row>
    <row r="6" spans="1:8" x14ac:dyDescent="0.35">
      <c r="A6" t="s">
        <v>223</v>
      </c>
      <c r="B6" t="s">
        <v>224</v>
      </c>
      <c r="C6" t="s">
        <v>632</v>
      </c>
      <c r="D6" s="29"/>
      <c r="E6" s="29"/>
      <c r="F6" s="29"/>
      <c r="G6" s="29"/>
      <c r="H6" s="29"/>
    </row>
    <row r="7" spans="1:8" x14ac:dyDescent="0.35">
      <c r="A7" t="s">
        <v>226</v>
      </c>
      <c r="B7" t="s">
        <v>227</v>
      </c>
      <c r="C7" t="s">
        <v>632</v>
      </c>
    </row>
    <row r="8" spans="1:8" x14ac:dyDescent="0.35">
      <c r="A8" t="s">
        <v>229</v>
      </c>
      <c r="B8" t="s">
        <v>230</v>
      </c>
      <c r="C8" t="s">
        <v>632</v>
      </c>
    </row>
    <row r="9" spans="1:8" x14ac:dyDescent="0.35">
      <c r="A9" t="s">
        <v>235</v>
      </c>
      <c r="B9" t="s">
        <v>236</v>
      </c>
      <c r="C9" t="s">
        <v>632</v>
      </c>
      <c r="D9" s="29"/>
      <c r="E9" s="29"/>
      <c r="F9" s="29"/>
      <c r="G9" s="29"/>
      <c r="H9" s="29"/>
    </row>
    <row r="10" spans="1:8" x14ac:dyDescent="0.35">
      <c r="A10" t="s">
        <v>238</v>
      </c>
      <c r="B10" t="s">
        <v>239</v>
      </c>
      <c r="C10" t="s">
        <v>632</v>
      </c>
      <c r="D10" s="29"/>
      <c r="E10" s="29"/>
      <c r="F10" s="29"/>
      <c r="G10" s="29"/>
      <c r="H10" s="29"/>
    </row>
    <row r="11" spans="1:8" x14ac:dyDescent="0.35">
      <c r="A11" t="s">
        <v>252</v>
      </c>
      <c r="B11" t="s">
        <v>253</v>
      </c>
      <c r="C11" t="s">
        <v>632</v>
      </c>
    </row>
    <row r="12" spans="1:8" x14ac:dyDescent="0.35">
      <c r="A12" t="s">
        <v>257</v>
      </c>
    </row>
    <row r="13" spans="1:8" x14ac:dyDescent="0.35">
      <c r="A13" t="s">
        <v>268</v>
      </c>
      <c r="B13" t="s">
        <v>269</v>
      </c>
      <c r="C13" t="s">
        <v>632</v>
      </c>
    </row>
    <row r="14" spans="1:8" x14ac:dyDescent="0.35">
      <c r="A14" t="s">
        <v>1364</v>
      </c>
    </row>
    <row r="15" spans="1:8" x14ac:dyDescent="0.35">
      <c r="B15" t="s">
        <v>1359</v>
      </c>
    </row>
    <row r="16" spans="1:8" x14ac:dyDescent="0.35">
      <c r="A16" t="s">
        <v>7169</v>
      </c>
    </row>
    <row r="17" spans="1:3" x14ac:dyDescent="0.35">
      <c r="A17" t="s">
        <v>1388</v>
      </c>
    </row>
    <row r="18" spans="1:3" x14ac:dyDescent="0.35">
      <c r="A18" t="s">
        <v>280</v>
      </c>
      <c r="B18" t="s">
        <v>281</v>
      </c>
      <c r="C18" t="s">
        <v>632</v>
      </c>
    </row>
    <row r="19" spans="1:3" x14ac:dyDescent="0.35">
      <c r="A19" t="s">
        <v>283</v>
      </c>
      <c r="B19" t="s">
        <v>284</v>
      </c>
      <c r="C19" t="s">
        <v>632</v>
      </c>
    </row>
    <row r="20" spans="1:3" x14ac:dyDescent="0.35">
      <c r="A20" t="s">
        <v>286</v>
      </c>
      <c r="B20" t="s">
        <v>287</v>
      </c>
      <c r="C20" t="s">
        <v>632</v>
      </c>
    </row>
    <row r="21" spans="1:3" x14ac:dyDescent="0.35">
      <c r="A21" t="s">
        <v>1440</v>
      </c>
    </row>
    <row r="22" spans="1:3" x14ac:dyDescent="0.35">
      <c r="A22" t="s">
        <v>292</v>
      </c>
      <c r="B22" t="s">
        <v>293</v>
      </c>
      <c r="C22" t="s">
        <v>632</v>
      </c>
    </row>
    <row r="23" spans="1:3" x14ac:dyDescent="0.35">
      <c r="A23" t="s">
        <v>298</v>
      </c>
      <c r="B23" t="s">
        <v>299</v>
      </c>
      <c r="C23" t="s">
        <v>632</v>
      </c>
    </row>
    <row r="24" spans="1:3" x14ac:dyDescent="0.35">
      <c r="A24" t="s">
        <v>304</v>
      </c>
      <c r="B24" t="s">
        <v>305</v>
      </c>
      <c r="C24" t="s">
        <v>632</v>
      </c>
    </row>
    <row r="25" spans="1:3" x14ac:dyDescent="0.35">
      <c r="A25" t="s">
        <v>7170</v>
      </c>
    </row>
    <row r="26" spans="1:3" x14ac:dyDescent="0.35">
      <c r="A26" t="s">
        <v>7171</v>
      </c>
    </row>
    <row r="27" spans="1:3" x14ac:dyDescent="0.35">
      <c r="A27" t="s">
        <v>6292</v>
      </c>
    </row>
    <row r="28" spans="1:3" x14ac:dyDescent="0.35">
      <c r="A28" t="s">
        <v>163</v>
      </c>
    </row>
    <row r="29" spans="1:3" x14ac:dyDescent="0.35">
      <c r="A29" t="s">
        <v>7172</v>
      </c>
    </row>
    <row r="30" spans="1:3" x14ac:dyDescent="0.35">
      <c r="A30" t="s">
        <v>325</v>
      </c>
      <c r="B30" t="s">
        <v>326</v>
      </c>
      <c r="C30" t="s">
        <v>632</v>
      </c>
    </row>
    <row r="31" spans="1:3" x14ac:dyDescent="0.35">
      <c r="A31" t="s">
        <v>331</v>
      </c>
      <c r="B31" t="s">
        <v>332</v>
      </c>
      <c r="C31" t="s">
        <v>632</v>
      </c>
    </row>
    <row r="32" spans="1:3" x14ac:dyDescent="0.35">
      <c r="A32" t="s">
        <v>336</v>
      </c>
      <c r="B32" t="s">
        <v>337</v>
      </c>
      <c r="C32" t="s">
        <v>632</v>
      </c>
    </row>
    <row r="33" spans="1:3" x14ac:dyDescent="0.35">
      <c r="A33" t="s">
        <v>156</v>
      </c>
    </row>
    <row r="34" spans="1:3" x14ac:dyDescent="0.35">
      <c r="A34" s="29" t="s">
        <v>2931</v>
      </c>
      <c r="B34" s="29"/>
      <c r="C34" s="29" t="s">
        <v>631</v>
      </c>
    </row>
    <row r="35" spans="1:3" x14ac:dyDescent="0.35">
      <c r="A35" s="29" t="s">
        <v>2934</v>
      </c>
      <c r="B35" s="29"/>
      <c r="C35" s="29" t="s">
        <v>631</v>
      </c>
    </row>
    <row r="36" spans="1:3" x14ac:dyDescent="0.35">
      <c r="A36" t="s">
        <v>339</v>
      </c>
      <c r="B36" t="s">
        <v>340</v>
      </c>
      <c r="C36" t="s">
        <v>632</v>
      </c>
    </row>
    <row r="37" spans="1:3" x14ac:dyDescent="0.35">
      <c r="A37" t="s">
        <v>1645</v>
      </c>
    </row>
    <row r="38" spans="1:3" x14ac:dyDescent="0.35">
      <c r="A38" t="s">
        <v>345</v>
      </c>
      <c r="B38" t="s">
        <v>346</v>
      </c>
      <c r="C38" t="s">
        <v>632</v>
      </c>
    </row>
    <row r="39" spans="1:3" x14ac:dyDescent="0.35">
      <c r="A39" t="s">
        <v>1668</v>
      </c>
    </row>
    <row r="40" spans="1:3" x14ac:dyDescent="0.35">
      <c r="A40" t="s">
        <v>6079</v>
      </c>
    </row>
    <row r="41" spans="1:3" x14ac:dyDescent="0.35">
      <c r="A41" t="s">
        <v>354</v>
      </c>
      <c r="B41" t="s">
        <v>355</v>
      </c>
      <c r="C41" t="s">
        <v>632</v>
      </c>
    </row>
    <row r="42" spans="1:3" x14ac:dyDescent="0.35">
      <c r="A42" t="s">
        <v>1698</v>
      </c>
    </row>
    <row r="43" spans="1:3" x14ac:dyDescent="0.35">
      <c r="A43" t="s">
        <v>365</v>
      </c>
      <c r="B43" t="s">
        <v>366</v>
      </c>
      <c r="C43" t="s">
        <v>632</v>
      </c>
    </row>
    <row r="44" spans="1:3" x14ac:dyDescent="0.35">
      <c r="A44" t="s">
        <v>7173</v>
      </c>
    </row>
    <row r="45" spans="1:3" x14ac:dyDescent="0.35">
      <c r="A45" t="s">
        <v>223</v>
      </c>
    </row>
    <row r="46" spans="1:3" x14ac:dyDescent="0.35">
      <c r="A46" t="s">
        <v>6264</v>
      </c>
    </row>
    <row r="47" spans="1:3" x14ac:dyDescent="0.35">
      <c r="A47" t="s">
        <v>7174</v>
      </c>
    </row>
    <row r="48" spans="1:3" x14ac:dyDescent="0.35">
      <c r="A48" t="s">
        <v>1546</v>
      </c>
    </row>
    <row r="49" spans="1:9" x14ac:dyDescent="0.35">
      <c r="A49" t="s">
        <v>1200</v>
      </c>
    </row>
    <row r="50" spans="1:9" x14ac:dyDescent="0.35">
      <c r="A50" t="s">
        <v>1438</v>
      </c>
    </row>
    <row r="51" spans="1:9" x14ac:dyDescent="0.35">
      <c r="A51" t="s">
        <v>1717</v>
      </c>
    </row>
    <row r="52" spans="1:9" x14ac:dyDescent="0.35">
      <c r="A52" t="s">
        <v>295</v>
      </c>
    </row>
    <row r="53" spans="1:9" x14ac:dyDescent="0.35">
      <c r="A53" t="s">
        <v>1456</v>
      </c>
    </row>
    <row r="54" spans="1:9" x14ac:dyDescent="0.35">
      <c r="A54" t="s">
        <v>184</v>
      </c>
    </row>
    <row r="55" spans="1:9" x14ac:dyDescent="0.35">
      <c r="A55" t="s">
        <v>1479</v>
      </c>
    </row>
    <row r="56" spans="1:9" x14ac:dyDescent="0.35">
      <c r="A56" t="s">
        <v>7175</v>
      </c>
    </row>
    <row r="57" spans="1:9" x14ac:dyDescent="0.35">
      <c r="A57" t="s">
        <v>1516</v>
      </c>
    </row>
    <row r="58" spans="1:9" x14ac:dyDescent="0.35">
      <c r="A58" s="29" t="s">
        <v>7176</v>
      </c>
      <c r="B58" s="29"/>
      <c r="C58" s="29"/>
      <c r="D58" s="29"/>
      <c r="E58" s="29"/>
      <c r="F58" s="29"/>
    </row>
    <row r="59" spans="1:9" x14ac:dyDescent="0.35">
      <c r="A59" t="s">
        <v>33</v>
      </c>
    </row>
    <row r="60" spans="1:9" x14ac:dyDescent="0.35">
      <c r="A60" t="s">
        <v>1578</v>
      </c>
    </row>
    <row r="61" spans="1:9" x14ac:dyDescent="0.35">
      <c r="A61" t="s">
        <v>1473</v>
      </c>
    </row>
    <row r="62" spans="1:9" x14ac:dyDescent="0.35">
      <c r="A62" t="s">
        <v>342</v>
      </c>
    </row>
    <row r="63" spans="1:9" x14ac:dyDescent="0.35">
      <c r="A63" t="s">
        <v>6079</v>
      </c>
    </row>
    <row r="64" spans="1:9" x14ac:dyDescent="0.35">
      <c r="A64" s="29">
        <v>9</v>
      </c>
      <c r="B64" t="s">
        <v>199</v>
      </c>
      <c r="C64" t="s">
        <v>200</v>
      </c>
      <c r="D64" s="29" t="s">
        <v>1278</v>
      </c>
      <c r="E64" s="29" t="s">
        <v>199</v>
      </c>
      <c r="F64" s="29" t="s">
        <v>1280</v>
      </c>
      <c r="G64" s="29" t="s">
        <v>1279</v>
      </c>
      <c r="H64" s="29" t="s">
        <v>119</v>
      </c>
      <c r="I64" s="29" t="s">
        <v>119</v>
      </c>
    </row>
    <row r="65" spans="1:11" x14ac:dyDescent="0.35">
      <c r="A65" t="s">
        <v>7169</v>
      </c>
    </row>
    <row r="66" spans="1:11" x14ac:dyDescent="0.35">
      <c r="A66" s="35" t="s">
        <v>1676</v>
      </c>
    </row>
    <row r="67" spans="1:11" x14ac:dyDescent="0.35">
      <c r="A67" s="29">
        <v>42</v>
      </c>
      <c r="B67" t="s">
        <v>156</v>
      </c>
      <c r="C67" t="s">
        <v>7177</v>
      </c>
      <c r="D67" t="s">
        <v>7178</v>
      </c>
      <c r="E67" t="s">
        <v>7179</v>
      </c>
      <c r="F67" t="s">
        <v>7180</v>
      </c>
      <c r="G67" t="s">
        <v>1191</v>
      </c>
      <c r="H67" t="s">
        <v>119</v>
      </c>
      <c r="I67" s="29" t="s">
        <v>1220</v>
      </c>
    </row>
    <row r="68" spans="1:11" x14ac:dyDescent="0.35">
      <c r="K68" s="2"/>
    </row>
    <row r="69" spans="1:11" x14ac:dyDescent="0.35">
      <c r="A69" t="s">
        <v>1605</v>
      </c>
      <c r="B69" t="s">
        <v>1609</v>
      </c>
      <c r="C69" t="s">
        <v>1610</v>
      </c>
      <c r="D69" t="s">
        <v>7181</v>
      </c>
    </row>
    <row r="71" spans="1:11" x14ac:dyDescent="0.35">
      <c r="A71" s="36" t="s">
        <v>1425</v>
      </c>
      <c r="B71" s="37" t="s">
        <v>1431</v>
      </c>
      <c r="E71" t="s">
        <v>1432</v>
      </c>
      <c r="F71" t="s">
        <v>1433</v>
      </c>
    </row>
    <row r="73" spans="1:11" x14ac:dyDescent="0.35">
      <c r="A73" t="e" vm="1">
        <v>#VALUE!</v>
      </c>
    </row>
    <row r="74" spans="1:11" x14ac:dyDescent="0.35">
      <c r="A74" t="e" vm="2">
        <v>#VALUE!</v>
      </c>
    </row>
    <row r="76" spans="1:11" x14ac:dyDescent="0.35">
      <c r="A76" t="s">
        <v>1384</v>
      </c>
      <c r="B76" t="s">
        <v>7182</v>
      </c>
    </row>
    <row r="78" spans="1:11" x14ac:dyDescent="0.35">
      <c r="A78" s="29" t="s">
        <v>7183</v>
      </c>
    </row>
  </sheetData>
  <hyperlinks>
    <hyperlink ref="B71" r:id="rId1" xr:uid="{3BF284C5-747F-496D-9672-56C00866B2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polyutcm</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2023-08-23T15:44:59Z</dcterms:modified>
</cp:coreProperties>
</file>