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B273AA0B-1680-47C1-99D4-B36AC3CDC4FE}" xr6:coauthVersionLast="47" xr6:coauthVersionMax="47" xr10:uidLastSave="{00000000-0000-0000-0000-000000000000}"/>
  <bookViews>
    <workbookView xWindow="-110" yWindow="-110" windowWidth="25820" windowHeight="13900"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9" i="1" l="1"/>
  <c r="T20" i="1"/>
  <c r="T21" i="1"/>
  <c r="T22" i="1"/>
  <c r="BF16" i="1"/>
  <c r="BD16" i="1"/>
  <c r="T24" i="1"/>
  <c r="T25" i="1"/>
  <c r="T26" i="1"/>
  <c r="T27" i="1"/>
  <c r="T28" i="1"/>
  <c r="T2" i="1"/>
  <c r="T3" i="1"/>
  <c r="T4" i="1"/>
  <c r="T5" i="1"/>
  <c r="T6" i="1"/>
  <c r="T7" i="1"/>
  <c r="T8" i="1"/>
  <c r="T9" i="1"/>
  <c r="T10" i="1"/>
  <c r="T11" i="1"/>
  <c r="T12" i="1"/>
  <c r="T13" i="1"/>
  <c r="T14" i="1"/>
  <c r="T15" i="1"/>
  <c r="T16" i="1"/>
  <c r="T17" i="1"/>
  <c r="T18" i="1"/>
  <c r="T23"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BH16" i="1" l="1"/>
  <c r="BG16" i="1"/>
  <c r="AT410" i="12"/>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W261" i="12" s="1"/>
  <c r="AV208" i="12"/>
  <c r="AT208" i="12"/>
  <c r="AV205" i="12"/>
  <c r="AT205" i="12"/>
  <c r="AV37" i="12"/>
  <c r="AT37" i="12"/>
  <c r="AW37" i="12" s="1"/>
  <c r="AV9" i="12"/>
  <c r="AT9" i="12"/>
  <c r="AW9" i="12" s="1"/>
  <c r="BF140" i="1"/>
  <c r="BD140" i="1"/>
  <c r="BF52" i="1"/>
  <c r="BD52" i="1"/>
  <c r="BF33" i="1"/>
  <c r="BF59" i="1"/>
  <c r="BF32" i="1"/>
  <c r="BF22" i="1"/>
  <c r="BF37" i="1"/>
  <c r="BF29" i="1"/>
  <c r="BF1019" i="1"/>
  <c r="BF1022" i="1"/>
  <c r="BF1021" i="1"/>
  <c r="BF1024" i="1"/>
  <c r="BF473" i="1"/>
  <c r="BF1064" i="1"/>
  <c r="BF1017" i="1"/>
  <c r="BF1015" i="1"/>
  <c r="BF1026" i="1"/>
  <c r="BF145" i="1"/>
  <c r="BF1038" i="1"/>
  <c r="BF1030" i="1"/>
  <c r="BF58" i="1"/>
  <c r="BF1031" i="1"/>
  <c r="BF1034" i="1"/>
  <c r="BF146" i="1"/>
  <c r="BF51" i="1"/>
  <c r="BF31" i="1"/>
  <c r="BF1016" i="1"/>
  <c r="BF252" i="1"/>
  <c r="BF34" i="1"/>
  <c r="BF1027" i="1"/>
  <c r="BF39" i="1"/>
  <c r="BF1028" i="1"/>
  <c r="BF1032" i="1"/>
  <c r="BF30" i="1"/>
  <c r="BF456" i="1"/>
  <c r="BF60" i="1"/>
  <c r="BF101" i="1"/>
  <c r="BF1025" i="1"/>
  <c r="BF80" i="1"/>
  <c r="BF41" i="1"/>
  <c r="BF68" i="1"/>
  <c r="BF903" i="1"/>
  <c r="BF1023" i="1"/>
  <c r="BF1018" i="1"/>
  <c r="BF57" i="1"/>
  <c r="BF75" i="1"/>
  <c r="BF1033" i="1"/>
  <c r="BF28" i="1"/>
  <c r="BF78" i="1"/>
  <c r="BF1029" i="1"/>
  <c r="BF47" i="1"/>
  <c r="BF5" i="1"/>
  <c r="BF458" i="1"/>
  <c r="BF659" i="1"/>
  <c r="BF548" i="1"/>
  <c r="BF539" i="1"/>
  <c r="BD33" i="1"/>
  <c r="BD59" i="1"/>
  <c r="BD32" i="1"/>
  <c r="BD22" i="1"/>
  <c r="BD37" i="1"/>
  <c r="BD29" i="1"/>
  <c r="BD1019" i="1"/>
  <c r="BD1022" i="1"/>
  <c r="BD1021" i="1"/>
  <c r="BD1024" i="1"/>
  <c r="BD473" i="1"/>
  <c r="BD1064" i="1"/>
  <c r="BD1017" i="1"/>
  <c r="BD1015" i="1"/>
  <c r="BD1026" i="1"/>
  <c r="BD145" i="1"/>
  <c r="BD1038" i="1"/>
  <c r="BD1030" i="1"/>
  <c r="BD58" i="1"/>
  <c r="BD1031" i="1"/>
  <c r="BD1034" i="1"/>
  <c r="BD146" i="1"/>
  <c r="BD51" i="1"/>
  <c r="BD31" i="1"/>
  <c r="BD1016" i="1"/>
  <c r="BD252" i="1"/>
  <c r="BD34" i="1"/>
  <c r="BD1027" i="1"/>
  <c r="BD39" i="1"/>
  <c r="BD1028" i="1"/>
  <c r="BD1032" i="1"/>
  <c r="BD30" i="1"/>
  <c r="BD456" i="1"/>
  <c r="BD60" i="1"/>
  <c r="BD101" i="1"/>
  <c r="BD1025" i="1"/>
  <c r="BD80" i="1"/>
  <c r="BD41" i="1"/>
  <c r="BD68" i="1"/>
  <c r="BD903" i="1"/>
  <c r="BD1023" i="1"/>
  <c r="BD1018" i="1"/>
  <c r="BD57" i="1"/>
  <c r="BD75" i="1"/>
  <c r="BD1033" i="1"/>
  <c r="BD28" i="1"/>
  <c r="BD78" i="1"/>
  <c r="BD1029" i="1"/>
  <c r="BD47" i="1"/>
  <c r="BD5" i="1"/>
  <c r="BD458" i="1"/>
  <c r="BD659" i="1"/>
  <c r="BD548" i="1"/>
  <c r="BD539" i="1"/>
  <c r="BD489" i="1"/>
  <c r="BD624" i="1"/>
  <c r="BD833" i="1"/>
  <c r="BD481" i="1"/>
  <c r="BD526" i="1"/>
  <c r="BD573" i="1"/>
  <c r="BD602" i="1"/>
  <c r="BD524" i="1"/>
  <c r="BD518" i="1"/>
  <c r="BD590" i="1"/>
  <c r="BD6" i="1"/>
  <c r="BD7" i="1"/>
  <c r="BD14" i="1"/>
  <c r="BD11" i="1"/>
  <c r="BD484" i="1"/>
  <c r="BD15" i="1"/>
  <c r="BD543" i="1"/>
  <c r="BD575" i="1"/>
  <c r="BD682" i="1"/>
  <c r="BD505" i="1"/>
  <c r="BD808" i="1"/>
  <c r="BD596" i="1"/>
  <c r="BD563" i="1"/>
  <c r="BD843" i="1"/>
  <c r="BD822" i="1"/>
  <c r="BD578" i="1"/>
  <c r="BD684" i="1"/>
  <c r="BD652" i="1"/>
  <c r="BD490" i="1"/>
  <c r="BD772" i="1"/>
  <c r="BD132" i="1"/>
  <c r="BD600" i="1"/>
  <c r="BD972" i="1"/>
  <c r="BD690" i="1"/>
  <c r="BD763" i="1"/>
  <c r="BD786" i="1"/>
  <c r="BD636" i="1"/>
  <c r="BD835" i="1"/>
  <c r="BD666" i="1"/>
  <c r="BD840" i="1"/>
  <c r="BD665" i="1"/>
  <c r="BD893" i="1"/>
  <c r="BD597" i="1"/>
  <c r="BD76" i="1"/>
  <c r="BD87" i="1"/>
  <c r="BD901" i="1"/>
  <c r="BD826" i="1"/>
  <c r="BD520" i="1"/>
  <c r="BD647" i="1"/>
  <c r="BD868" i="1"/>
  <c r="BD683" i="1"/>
  <c r="BD530" i="1"/>
  <c r="BD961" i="1"/>
  <c r="BD486" i="1"/>
  <c r="BD632" i="1"/>
  <c r="BD66" i="1"/>
  <c r="BD727" i="1"/>
  <c r="BD830" i="1"/>
  <c r="BD81" i="1"/>
  <c r="BD23" i="1"/>
  <c r="BD544" i="1"/>
  <c r="BD129" i="1"/>
  <c r="BD869" i="1"/>
  <c r="BD911" i="1"/>
  <c r="BD641" i="1"/>
  <c r="BD491" i="1"/>
  <c r="BD479" i="1"/>
  <c r="BD502" i="1"/>
  <c r="BD756" i="1"/>
  <c r="BD569" i="1"/>
  <c r="BD12" i="1"/>
  <c r="BD13" i="1"/>
  <c r="BD20" i="1"/>
  <c r="BD21" i="1"/>
  <c r="BD17" i="1"/>
  <c r="BD949" i="1"/>
  <c r="BD1037" i="1"/>
  <c r="BD4" i="1"/>
  <c r="BD750" i="1"/>
  <c r="BD18" i="1"/>
  <c r="BD653" i="1"/>
  <c r="BD883" i="1"/>
  <c r="BD46" i="1"/>
  <c r="BD644" i="1"/>
  <c r="BD83" i="1"/>
  <c r="BD494" i="1"/>
  <c r="BD736" i="1"/>
  <c r="BD594" i="1"/>
  <c r="BD979" i="1"/>
  <c r="BD839" i="1"/>
  <c r="BD886" i="1"/>
  <c r="BD356" i="1"/>
  <c r="BD1036" i="1"/>
  <c r="BD906" i="1"/>
  <c r="BD62" i="1"/>
  <c r="BD94" i="1"/>
  <c r="BD151" i="1"/>
  <c r="BD848" i="1"/>
  <c r="BD964" i="1"/>
  <c r="BD44" i="1"/>
  <c r="BD771" i="1"/>
  <c r="BD512" i="1"/>
  <c r="BD941" i="1"/>
  <c r="BD139" i="1"/>
  <c r="BD990" i="1"/>
  <c r="BD894" i="1"/>
  <c r="BD70" i="1"/>
  <c r="BD688" i="1"/>
  <c r="BD694" i="1"/>
  <c r="BD729" i="1"/>
  <c r="BD698" i="1"/>
  <c r="BD633" i="1"/>
  <c r="BD908" i="1"/>
  <c r="BD811" i="1"/>
  <c r="BD488" i="1"/>
  <c r="BD639" i="1"/>
  <c r="BD884" i="1"/>
  <c r="BD738" i="1"/>
  <c r="BD874" i="1"/>
  <c r="BD98" i="1"/>
  <c r="BD825" i="1"/>
  <c r="BD538" i="1"/>
  <c r="BD514" i="1"/>
  <c r="BD765" i="1"/>
  <c r="BD525" i="1"/>
  <c r="BD100" i="1"/>
  <c r="BD668" i="1"/>
  <c r="BD61" i="1"/>
  <c r="BD103" i="1"/>
  <c r="BD73" i="1"/>
  <c r="BD588" i="1"/>
  <c r="BD475" i="1"/>
  <c r="BD1053" i="1"/>
  <c r="BD648" i="1"/>
  <c r="BD914" i="1"/>
  <c r="BD571" i="1"/>
  <c r="BD619" i="1"/>
  <c r="BD860" i="1"/>
  <c r="BD122" i="1"/>
  <c r="BD595" i="1"/>
  <c r="BD986" i="1"/>
  <c r="BD918" i="1"/>
  <c r="BD127" i="1"/>
  <c r="BD49" i="1"/>
  <c r="BD534" i="1"/>
  <c r="BD474" i="1"/>
  <c r="BD1052" i="1"/>
  <c r="BD880" i="1"/>
  <c r="BD42" i="1"/>
  <c r="BD551" i="1"/>
  <c r="BD584" i="1"/>
  <c r="BD582" i="1"/>
  <c r="BD881" i="1"/>
  <c r="BD554" i="1"/>
  <c r="BD747" i="1"/>
  <c r="BD849" i="1"/>
  <c r="BD749" i="1"/>
  <c r="BD480" i="1"/>
  <c r="BD606" i="1"/>
  <c r="BD962" i="1"/>
  <c r="BD657" i="1"/>
  <c r="BD102" i="1"/>
  <c r="BD865" i="1"/>
  <c r="BD866" i="1"/>
  <c r="BD732" i="1"/>
  <c r="BD576" i="1"/>
  <c r="BD138" i="1"/>
  <c r="BD1046" i="1"/>
  <c r="BD724" i="1"/>
  <c r="BD50" i="1"/>
  <c r="BD806" i="1"/>
  <c r="BD993" i="1"/>
  <c r="BD789" i="1"/>
  <c r="BD537" i="1"/>
  <c r="BD536" i="1"/>
  <c r="BD722" i="1"/>
  <c r="BD788" i="1"/>
  <c r="BD889" i="1"/>
  <c r="BD940" i="1"/>
  <c r="BD773" i="1"/>
  <c r="BD572" i="1"/>
  <c r="BD607" i="1"/>
  <c r="BD564" i="1"/>
  <c r="BD832" i="1"/>
  <c r="BD758" i="1"/>
  <c r="BD944" i="1"/>
  <c r="BD133" i="1"/>
  <c r="BD958" i="1"/>
  <c r="BD904" i="1"/>
  <c r="BD720" i="1"/>
  <c r="BD754" i="1"/>
  <c r="BD857" i="1"/>
  <c r="BD603" i="1"/>
  <c r="BD466" i="1"/>
  <c r="BD923" i="1"/>
  <c r="BD128" i="1"/>
  <c r="BD617" i="1"/>
  <c r="BD879" i="1"/>
  <c r="BD784" i="1"/>
  <c r="BD618" i="1"/>
  <c r="BD686" i="1"/>
  <c r="BD916" i="1"/>
  <c r="BD242" i="1"/>
  <c r="BD499" i="1"/>
  <c r="BD708" i="1"/>
  <c r="BD959" i="1"/>
  <c r="BD667" i="1"/>
  <c r="BD837" i="1"/>
  <c r="BD692" i="1"/>
  <c r="BD909" i="1"/>
  <c r="BD685" i="1"/>
  <c r="BD946" i="1"/>
  <c r="BD560" i="1"/>
  <c r="BD820" i="1"/>
  <c r="BD35" i="1"/>
  <c r="BD497" i="1"/>
  <c r="BD457" i="1"/>
  <c r="BD799" i="1"/>
  <c r="BD558" i="1"/>
  <c r="BD733" i="1"/>
  <c r="BD36" i="1"/>
  <c r="BD650" i="1"/>
  <c r="BD752" i="1"/>
  <c r="BD691" i="1"/>
  <c r="BD608" i="1"/>
  <c r="BD574" i="1"/>
  <c r="BD744" i="1"/>
  <c r="BD753" i="1"/>
  <c r="BD795" i="1"/>
  <c r="BD640" i="1"/>
  <c r="BD581" i="1"/>
  <c r="BD613" i="1"/>
  <c r="BD586" i="1"/>
  <c r="BD983" i="1"/>
  <c r="BD141" i="1"/>
  <c r="BD960" i="1"/>
  <c r="BD823" i="1"/>
  <c r="BD510" i="1"/>
  <c r="BD926" i="1"/>
  <c r="BD646" i="1"/>
  <c r="BD862" i="1"/>
  <c r="BD2" i="1"/>
  <c r="BD620" i="1"/>
  <c r="BD112" i="1"/>
  <c r="BD988" i="1"/>
  <c r="BD947" i="1"/>
  <c r="BD137" i="1"/>
  <c r="BD634" i="1"/>
  <c r="BD895" i="1"/>
  <c r="BD956" i="1"/>
  <c r="BD710" i="1"/>
  <c r="BD72" i="1"/>
  <c r="BD120" i="1"/>
  <c r="BD805" i="1"/>
  <c r="BD768" i="1"/>
  <c r="BD716" i="1"/>
  <c r="BD890" i="1"/>
  <c r="BD842" i="1"/>
  <c r="BD797" i="1"/>
  <c r="BD504" i="1"/>
  <c r="BD937" i="1"/>
  <c r="BD513" i="1"/>
  <c r="BD796" i="1"/>
  <c r="BD759" i="1"/>
  <c r="BD680" i="1"/>
  <c r="BD681" i="1"/>
  <c r="BD487" i="1"/>
  <c r="BD991" i="1"/>
  <c r="BD615" i="1"/>
  <c r="BD693" i="1"/>
  <c r="BD482" i="1"/>
  <c r="BD625" i="1"/>
  <c r="BD751" i="1"/>
  <c r="BD927" i="1"/>
  <c r="BD882" i="1"/>
  <c r="BD74" i="1"/>
  <c r="BD500" i="1"/>
  <c r="BD598" i="1"/>
  <c r="BD807" i="1"/>
  <c r="BD785" i="1"/>
  <c r="BD715" i="1"/>
  <c r="BD493" i="1"/>
  <c r="BD635" i="1"/>
  <c r="BD838" i="1"/>
  <c r="BD776" i="1"/>
  <c r="BD678" i="1"/>
  <c r="BD777" i="1"/>
  <c r="BD649" i="1"/>
  <c r="BD731" i="1"/>
  <c r="BD696" i="1"/>
  <c r="BD533" i="1"/>
  <c r="BD661" i="1"/>
  <c r="BD887" i="1"/>
  <c r="BD714" i="1"/>
  <c r="BD669" i="1"/>
  <c r="BD717" i="1"/>
  <c r="BD934" i="1"/>
  <c r="BD546" i="1"/>
  <c r="BD728" i="1"/>
  <c r="BD64" i="1"/>
  <c r="BD1041" i="1"/>
  <c r="BD655" i="1"/>
  <c r="BD670" i="1"/>
  <c r="BD977" i="1"/>
  <c r="BD509" i="1"/>
  <c r="BD547" i="1"/>
  <c r="BD967" i="1"/>
  <c r="BD96" i="1"/>
  <c r="BD965" i="1"/>
  <c r="BD922" i="1"/>
  <c r="BD876" i="1"/>
  <c r="BD783" i="1"/>
  <c r="BD766" i="1"/>
  <c r="BD769" i="1"/>
  <c r="BD93" i="1"/>
  <c r="BD770" i="1"/>
  <c r="BD65" i="1"/>
  <c r="BD674" i="1"/>
  <c r="BD562" i="1"/>
  <c r="BD928" i="1"/>
  <c r="BD712" i="1"/>
  <c r="BD642" i="1"/>
  <c r="BD631" i="1"/>
  <c r="BD782" i="1"/>
  <c r="BD585" i="1"/>
  <c r="BD89" i="1"/>
  <c r="BD878" i="1"/>
  <c r="BD704" i="1"/>
  <c r="BD761" i="1"/>
  <c r="BD978" i="1"/>
  <c r="BD809" i="1"/>
  <c r="BD812" i="1"/>
  <c r="BD664" i="1"/>
  <c r="BD930" i="1"/>
  <c r="BD679" i="1"/>
  <c r="BD827" i="1"/>
  <c r="BD737" i="1"/>
  <c r="BD762" i="1"/>
  <c r="BD955" i="1"/>
  <c r="BD798" i="1"/>
  <c r="BD111" i="1"/>
  <c r="BD764" i="1"/>
  <c r="BD105" i="1"/>
  <c r="BD689" i="1"/>
  <c r="BD845" i="1"/>
  <c r="BD88" i="1"/>
  <c r="BD755" i="1"/>
  <c r="BD907" i="1"/>
  <c r="BD79" i="1"/>
  <c r="BD535" i="1"/>
  <c r="BD891" i="1"/>
  <c r="BD870" i="1"/>
  <c r="BD559" i="1"/>
  <c r="BD506" i="1"/>
  <c r="BD969" i="1"/>
  <c r="BD626" i="1"/>
  <c r="BD739" i="1"/>
  <c r="BD718" i="1"/>
  <c r="BD850" i="1"/>
  <c r="BD628" i="1"/>
  <c r="BD106" i="1"/>
  <c r="BD507" i="1"/>
  <c r="BD556" i="1"/>
  <c r="BD477" i="1"/>
  <c r="BD519" i="1"/>
  <c r="BD695" i="1"/>
  <c r="BD943" i="1"/>
  <c r="BD651" i="1"/>
  <c r="BD531" i="1"/>
  <c r="BD522" i="1"/>
  <c r="BD775" i="1"/>
  <c r="BD671" i="1"/>
  <c r="BD532" i="1"/>
  <c r="BD149" i="1"/>
  <c r="BD976" i="1"/>
  <c r="BD913" i="1"/>
  <c r="BD469" i="1"/>
  <c r="BD816" i="1"/>
  <c r="BD719" i="1"/>
  <c r="BD95" i="1"/>
  <c r="BD742" i="1"/>
  <c r="BD528" i="1"/>
  <c r="BD555" i="1"/>
  <c r="BD527" i="1"/>
  <c r="BD919" i="1"/>
  <c r="BD557" i="1"/>
  <c r="BD824" i="1"/>
  <c r="BD521" i="1"/>
  <c r="BD63" i="1"/>
  <c r="BD99" i="1"/>
  <c r="BD743" i="1"/>
  <c r="BD985" i="1"/>
  <c r="BD970" i="1"/>
  <c r="BD792" i="1"/>
  <c r="BD552" i="1"/>
  <c r="BD84" i="1"/>
  <c r="BD831" i="1"/>
  <c r="BD980" i="1"/>
  <c r="BD794" i="1"/>
  <c r="BD774" i="1"/>
  <c r="BD711" i="1"/>
  <c r="BD818" i="1"/>
  <c r="BD461" i="1"/>
  <c r="BD577" i="1"/>
  <c r="BD104" i="1"/>
  <c r="BD118" i="1"/>
  <c r="BD662" i="1"/>
  <c r="BD793" i="1"/>
  <c r="BD496" i="1"/>
  <c r="BD968" i="1"/>
  <c r="BD1014" i="1"/>
  <c r="BD643" i="1"/>
  <c r="BD801" i="1"/>
  <c r="BD85" i="1"/>
  <c r="BD861" i="1"/>
  <c r="BD939" i="1"/>
  <c r="BD90" i="1"/>
  <c r="BD841" i="1"/>
  <c r="BF40" i="1"/>
  <c r="BF489" i="1"/>
  <c r="BF624" i="1"/>
  <c r="BF833" i="1"/>
  <c r="BF481" i="1"/>
  <c r="BF526" i="1"/>
  <c r="BF573" i="1"/>
  <c r="BF602" i="1"/>
  <c r="BF524" i="1"/>
  <c r="BF518" i="1"/>
  <c r="BF590" i="1"/>
  <c r="BF6" i="1"/>
  <c r="BF7" i="1"/>
  <c r="BF14" i="1"/>
  <c r="BF11" i="1"/>
  <c r="BF484" i="1"/>
  <c r="BF15" i="1"/>
  <c r="BF543" i="1"/>
  <c r="BF575" i="1"/>
  <c r="BF682" i="1"/>
  <c r="BF505" i="1"/>
  <c r="BF808" i="1"/>
  <c r="BF596" i="1"/>
  <c r="BF563" i="1"/>
  <c r="BF843" i="1"/>
  <c r="BF822" i="1"/>
  <c r="BF578" i="1"/>
  <c r="BF684" i="1"/>
  <c r="BF652" i="1"/>
  <c r="BF490" i="1"/>
  <c r="BF772" i="1"/>
  <c r="BF132" i="1"/>
  <c r="BF600" i="1"/>
  <c r="BF972" i="1"/>
  <c r="BF690" i="1"/>
  <c r="BF763" i="1"/>
  <c r="BF786" i="1"/>
  <c r="BF636" i="1"/>
  <c r="BF835" i="1"/>
  <c r="BF666" i="1"/>
  <c r="BF840" i="1"/>
  <c r="BF665" i="1"/>
  <c r="BF893" i="1"/>
  <c r="BF597" i="1"/>
  <c r="BF76" i="1"/>
  <c r="BF87" i="1"/>
  <c r="BF901" i="1"/>
  <c r="BF826" i="1"/>
  <c r="BF520" i="1"/>
  <c r="BF647" i="1"/>
  <c r="BF868" i="1"/>
  <c r="BF683" i="1"/>
  <c r="BF530" i="1"/>
  <c r="BF961" i="1"/>
  <c r="BF486" i="1"/>
  <c r="BF632" i="1"/>
  <c r="BF66" i="1"/>
  <c r="BF727" i="1"/>
  <c r="BF830" i="1"/>
  <c r="BF81" i="1"/>
  <c r="BF23" i="1"/>
  <c r="BF544" i="1"/>
  <c r="BF129" i="1"/>
  <c r="BF869" i="1"/>
  <c r="BF911" i="1"/>
  <c r="BF641" i="1"/>
  <c r="BF491" i="1"/>
  <c r="BF479" i="1"/>
  <c r="BF502" i="1"/>
  <c r="BF756" i="1"/>
  <c r="BF569" i="1"/>
  <c r="BF12" i="1"/>
  <c r="BF13" i="1"/>
  <c r="BF20" i="1"/>
  <c r="BF21" i="1"/>
  <c r="BF17" i="1"/>
  <c r="BF949" i="1"/>
  <c r="BF1037" i="1"/>
  <c r="BF4" i="1"/>
  <c r="BF750" i="1"/>
  <c r="BF18" i="1"/>
  <c r="BF653" i="1"/>
  <c r="BF883" i="1"/>
  <c r="BF46" i="1"/>
  <c r="BF644" i="1"/>
  <c r="BF83" i="1"/>
  <c r="BF494" i="1"/>
  <c r="BF736" i="1"/>
  <c r="BF594" i="1"/>
  <c r="BF979" i="1"/>
  <c r="BF839" i="1"/>
  <c r="BF886" i="1"/>
  <c r="BF356" i="1"/>
  <c r="BF1036" i="1"/>
  <c r="BD40" i="1"/>
  <c r="BF1261" i="1"/>
  <c r="BF1314" i="1"/>
  <c r="BF1329" i="1"/>
  <c r="BF1343" i="1"/>
  <c r="BD1261" i="1"/>
  <c r="BD1314" i="1"/>
  <c r="BD1329" i="1"/>
  <c r="BD1343" i="1"/>
  <c r="BF881" i="1"/>
  <c r="BF582" i="1"/>
  <c r="BF584" i="1"/>
  <c r="BF551" i="1"/>
  <c r="BF880" i="1"/>
  <c r="BF1052" i="1"/>
  <c r="BF918" i="1"/>
  <c r="BF986" i="1"/>
  <c r="BF595" i="1"/>
  <c r="BF860" i="1"/>
  <c r="BF619" i="1"/>
  <c r="BF571" i="1"/>
  <c r="BF914" i="1"/>
  <c r="BF648" i="1"/>
  <c r="BF475" i="1"/>
  <c r="BF588" i="1"/>
  <c r="BF668" i="1"/>
  <c r="BF525" i="1"/>
  <c r="BF765" i="1"/>
  <c r="BF514" i="1"/>
  <c r="BF538" i="1"/>
  <c r="BF825" i="1"/>
  <c r="BF98" i="1"/>
  <c r="BF874" i="1"/>
  <c r="BF738" i="1"/>
  <c r="BF884" i="1"/>
  <c r="BF639" i="1"/>
  <c r="BF488" i="1"/>
  <c r="BF811" i="1"/>
  <c r="BF908" i="1"/>
  <c r="BF633" i="1"/>
  <c r="BF698" i="1"/>
  <c r="BF729" i="1"/>
  <c r="BF694" i="1"/>
  <c r="BF688" i="1"/>
  <c r="BF894" i="1"/>
  <c r="BF139" i="1"/>
  <c r="BF941" i="1"/>
  <c r="BF512" i="1"/>
  <c r="BF771" i="1"/>
  <c r="BF964" i="1"/>
  <c r="BF906" i="1"/>
  <c r="BF990" i="1"/>
  <c r="BF71" i="1"/>
  <c r="BD71" i="1"/>
  <c r="BF122" i="1"/>
  <c r="BF70" i="1"/>
  <c r="BF1050" i="1"/>
  <c r="BD1050" i="1"/>
  <c r="BF106" i="1"/>
  <c r="BF902" i="1"/>
  <c r="BD902" i="1"/>
  <c r="BF135" i="1"/>
  <c r="BD135" i="1"/>
  <c r="BF848" i="1"/>
  <c r="BF67" i="1"/>
  <c r="BD67" i="1"/>
  <c r="BF90" i="1"/>
  <c r="BF38" i="1"/>
  <c r="BD38" i="1"/>
  <c r="BF99" i="1"/>
  <c r="BF85" i="1"/>
  <c r="BF74" i="1"/>
  <c r="BF36" i="1"/>
  <c r="BF65" i="1"/>
  <c r="BF1041" i="1"/>
  <c r="BF44" i="1"/>
  <c r="BF104" i="1"/>
  <c r="BF62" i="1"/>
  <c r="BF151" i="1"/>
  <c r="BF94" i="1"/>
  <c r="BF127" i="1"/>
  <c r="BF576" i="1"/>
  <c r="BF568" i="1"/>
  <c r="BD568" i="1"/>
  <c r="BF103" i="1"/>
  <c r="BF61" i="1"/>
  <c r="BF73" i="1"/>
  <c r="BF112" i="1"/>
  <c r="BF149" i="1"/>
  <c r="BF244" i="1"/>
  <c r="BD244" i="1"/>
  <c r="BF534" i="1"/>
  <c r="BF93" i="1"/>
  <c r="BF100" i="1"/>
  <c r="BF474" i="1"/>
  <c r="BF53" i="1"/>
  <c r="BD53" i="1"/>
  <c r="BF56" i="1"/>
  <c r="BD56" i="1"/>
  <c r="BF35" i="1"/>
  <c r="BF50" i="1"/>
  <c r="BF49" i="1"/>
  <c r="BF2" i="1"/>
  <c r="BF42" i="1"/>
  <c r="BF26" i="1"/>
  <c r="BD26" i="1"/>
  <c r="BF25" i="1"/>
  <c r="BD25" i="1"/>
  <c r="AW208" i="12" l="1"/>
  <c r="AX404" i="12"/>
  <c r="BG5" i="1"/>
  <c r="AW290" i="12"/>
  <c r="BG4" i="1"/>
  <c r="BH6" i="1"/>
  <c r="BG7" i="1"/>
  <c r="BH7" i="1"/>
  <c r="BH5" i="1"/>
  <c r="BH4" i="1"/>
  <c r="BG6" i="1"/>
  <c r="AW391" i="12"/>
  <c r="AX387" i="12"/>
  <c r="AX389" i="12"/>
  <c r="AX37" i="12"/>
  <c r="AX391" i="12"/>
  <c r="AX205" i="12"/>
  <c r="AX208" i="12"/>
  <c r="AX261" i="12"/>
  <c r="AX388" i="12"/>
  <c r="AX9" i="12"/>
  <c r="AX276" i="12"/>
  <c r="AX290" i="12"/>
  <c r="AW404" i="12"/>
  <c r="AW205" i="12"/>
  <c r="BH78" i="1"/>
  <c r="BH68" i="1"/>
  <c r="BG1029" i="1"/>
  <c r="BG30" i="1"/>
  <c r="BH456" i="1"/>
  <c r="BH52" i="1"/>
  <c r="BG52" i="1"/>
  <c r="BG458" i="1"/>
  <c r="BG1024" i="1"/>
  <c r="BG32" i="1"/>
  <c r="BG57" i="1"/>
  <c r="BG146" i="1"/>
  <c r="BG29" i="1"/>
  <c r="BG1015" i="1"/>
  <c r="BG473" i="1"/>
  <c r="BH848" i="1"/>
  <c r="BG659" i="1"/>
  <c r="BG1025" i="1"/>
  <c r="BG1064" i="1"/>
  <c r="BG75" i="1"/>
  <c r="BG1031" i="1"/>
  <c r="BG1018" i="1"/>
  <c r="BG1030" i="1"/>
  <c r="BG41" i="1"/>
  <c r="BG28" i="1"/>
  <c r="BG1028" i="1"/>
  <c r="BG652" i="1"/>
  <c r="BG481" i="1"/>
  <c r="BH62" i="1"/>
  <c r="BG575" i="1"/>
  <c r="BG835" i="1"/>
  <c r="BG596" i="1"/>
  <c r="BG524" i="1"/>
  <c r="BH1036" i="1"/>
  <c r="BH911" i="1"/>
  <c r="BH520" i="1"/>
  <c r="BH600" i="1"/>
  <c r="BH843" i="1"/>
  <c r="BH590" i="1"/>
  <c r="BG573" i="1"/>
  <c r="BG101" i="1"/>
  <c r="BG772" i="1"/>
  <c r="BH83" i="1"/>
  <c r="BH66" i="1"/>
  <c r="BH840" i="1"/>
  <c r="BH624" i="1"/>
  <c r="BH139" i="1"/>
  <c r="BG68" i="1"/>
  <c r="BH1032" i="1"/>
  <c r="BH539" i="1"/>
  <c r="BH1025" i="1"/>
  <c r="BH1027" i="1"/>
  <c r="BG58" i="1"/>
  <c r="BG11" i="1"/>
  <c r="BH252" i="1"/>
  <c r="BG786" i="1"/>
  <c r="BG505" i="1"/>
  <c r="BG690" i="1"/>
  <c r="BG578" i="1"/>
  <c r="BH839" i="1"/>
  <c r="BH883" i="1"/>
  <c r="BH17" i="1"/>
  <c r="BH756" i="1"/>
  <c r="BH544" i="1"/>
  <c r="BH961" i="1"/>
  <c r="BH87" i="1"/>
  <c r="BH636" i="1"/>
  <c r="BH490" i="1"/>
  <c r="BH808" i="1"/>
  <c r="BH484" i="1"/>
  <c r="BH602" i="1"/>
  <c r="BH47" i="1"/>
  <c r="BH1016" i="1"/>
  <c r="BH31" i="1"/>
  <c r="BH1015" i="1"/>
  <c r="BH1019" i="1"/>
  <c r="BH659" i="1"/>
  <c r="BH28" i="1"/>
  <c r="BH60" i="1"/>
  <c r="BG34" i="1"/>
  <c r="BH29" i="1"/>
  <c r="BG1027" i="1"/>
  <c r="BH75" i="1"/>
  <c r="BH473" i="1"/>
  <c r="BH41" i="1"/>
  <c r="BH1030" i="1"/>
  <c r="BH22" i="1"/>
  <c r="BH151" i="1"/>
  <c r="BH906" i="1"/>
  <c r="BH1023" i="1"/>
  <c r="BH1038" i="1"/>
  <c r="BH1024" i="1"/>
  <c r="BH32" i="1"/>
  <c r="BG539" i="1"/>
  <c r="BH941" i="1"/>
  <c r="BG903" i="1"/>
  <c r="BG31" i="1"/>
  <c r="BH1018" i="1"/>
  <c r="BH1028" i="1"/>
  <c r="BH1021" i="1"/>
  <c r="BG1026" i="1"/>
  <c r="BH512" i="1"/>
  <c r="BH750" i="1"/>
  <c r="BH647" i="1"/>
  <c r="BH822" i="1"/>
  <c r="BH833" i="1"/>
  <c r="BG1034" i="1"/>
  <c r="BG37" i="1"/>
  <c r="BH13" i="1"/>
  <c r="BH727" i="1"/>
  <c r="BH665" i="1"/>
  <c r="BH543" i="1"/>
  <c r="BG548" i="1"/>
  <c r="BG39" i="1"/>
  <c r="BH1031" i="1"/>
  <c r="BG1038" i="1"/>
  <c r="BH1064" i="1"/>
  <c r="BG1021" i="1"/>
  <c r="BG80" i="1"/>
  <c r="BG1016" i="1"/>
  <c r="BG145" i="1"/>
  <c r="BG1022" i="1"/>
  <c r="BG22" i="1"/>
  <c r="BH729" i="1"/>
  <c r="BH494" i="1"/>
  <c r="BH641" i="1"/>
  <c r="BH972" i="1"/>
  <c r="BG47" i="1"/>
  <c r="BG1033" i="1"/>
  <c r="BG1023" i="1"/>
  <c r="BH990" i="1"/>
  <c r="BH894" i="1"/>
  <c r="BH40" i="1"/>
  <c r="BH1029" i="1"/>
  <c r="BH903" i="1"/>
  <c r="BH30" i="1"/>
  <c r="BH1026" i="1"/>
  <c r="BG1019" i="1"/>
  <c r="BG78" i="1"/>
  <c r="BG1032" i="1"/>
  <c r="BH34" i="1"/>
  <c r="BG51" i="1"/>
  <c r="BG59" i="1"/>
  <c r="BH771" i="1"/>
  <c r="BG60" i="1"/>
  <c r="BG252" i="1"/>
  <c r="BH146" i="1"/>
  <c r="BG1017" i="1"/>
  <c r="BG33" i="1"/>
  <c r="BH51" i="1"/>
  <c r="BH37" i="1"/>
  <c r="BH59" i="1"/>
  <c r="BG456" i="1"/>
  <c r="BH458" i="1"/>
  <c r="BH57" i="1"/>
  <c r="BH101" i="1"/>
  <c r="BH58" i="1"/>
  <c r="BH145" i="1"/>
  <c r="BH1022" i="1"/>
  <c r="BH33" i="1"/>
  <c r="BH548" i="1"/>
  <c r="BH1033" i="1"/>
  <c r="BH80" i="1"/>
  <c r="BH1017" i="1"/>
  <c r="BH39" i="1"/>
  <c r="BH1034" i="1"/>
  <c r="BH356" i="1"/>
  <c r="BH644" i="1"/>
  <c r="BH44" i="1"/>
  <c r="BH688" i="1"/>
  <c r="BH1037" i="1"/>
  <c r="BH12" i="1"/>
  <c r="BH869" i="1"/>
  <c r="BH694" i="1"/>
  <c r="BH964" i="1"/>
  <c r="BG763" i="1"/>
  <c r="BG684" i="1"/>
  <c r="BG682" i="1"/>
  <c r="BG14" i="1"/>
  <c r="BG526" i="1"/>
  <c r="BG666" i="1"/>
  <c r="BG132" i="1"/>
  <c r="BG563" i="1"/>
  <c r="BG15" i="1"/>
  <c r="BG518" i="1"/>
  <c r="BG489" i="1"/>
  <c r="BH632" i="1"/>
  <c r="BH826" i="1"/>
  <c r="BH666" i="1"/>
  <c r="BH132" i="1"/>
  <c r="BH563" i="1"/>
  <c r="BH15" i="1"/>
  <c r="BH518" i="1"/>
  <c r="BH489" i="1"/>
  <c r="BH46" i="1"/>
  <c r="BH949" i="1"/>
  <c r="BH569" i="1"/>
  <c r="BH129" i="1"/>
  <c r="BH486" i="1"/>
  <c r="BH901" i="1"/>
  <c r="BH835" i="1"/>
  <c r="BH772" i="1"/>
  <c r="BH596" i="1"/>
  <c r="BH524" i="1"/>
  <c r="BG665" i="1"/>
  <c r="BG972" i="1"/>
  <c r="BG822" i="1"/>
  <c r="BG543" i="1"/>
  <c r="BG833" i="1"/>
  <c r="BH886" i="1"/>
  <c r="BG624" i="1"/>
  <c r="BG840" i="1"/>
  <c r="BG600" i="1"/>
  <c r="BG843" i="1"/>
  <c r="BG590" i="1"/>
  <c r="BG40" i="1"/>
  <c r="BH979" i="1"/>
  <c r="BH653" i="1"/>
  <c r="BH502" i="1"/>
  <c r="BH23" i="1"/>
  <c r="BH530" i="1"/>
  <c r="BH76" i="1"/>
  <c r="BH786" i="1"/>
  <c r="BH652" i="1"/>
  <c r="BH505" i="1"/>
  <c r="BH11" i="1"/>
  <c r="BH573" i="1"/>
  <c r="BH594" i="1"/>
  <c r="BH21" i="1"/>
  <c r="BH479" i="1"/>
  <c r="BH81" i="1"/>
  <c r="BH683" i="1"/>
  <c r="BH597" i="1"/>
  <c r="BH763" i="1"/>
  <c r="BH684" i="1"/>
  <c r="BH682" i="1"/>
  <c r="BH14" i="1"/>
  <c r="BH526" i="1"/>
  <c r="BH94" i="1"/>
  <c r="BG636" i="1"/>
  <c r="BG490" i="1"/>
  <c r="BG808" i="1"/>
  <c r="BG484" i="1"/>
  <c r="BG602" i="1"/>
  <c r="BH736" i="1"/>
  <c r="BH18" i="1"/>
  <c r="BH20" i="1"/>
  <c r="BH491" i="1"/>
  <c r="BH830" i="1"/>
  <c r="BH868" i="1"/>
  <c r="BH893" i="1"/>
  <c r="BH690" i="1"/>
  <c r="BH578" i="1"/>
  <c r="BH575" i="1"/>
  <c r="BH481" i="1"/>
  <c r="BG1329" i="1"/>
  <c r="BH70" i="1"/>
  <c r="BG1343" i="1"/>
  <c r="BG1261" i="1"/>
  <c r="BG81" i="1"/>
  <c r="BG1314" i="1"/>
  <c r="BG23" i="1"/>
  <c r="BH1329" i="1"/>
  <c r="BH1314" i="1"/>
  <c r="BH1261" i="1"/>
  <c r="BH1343" i="1"/>
  <c r="BH49" i="1"/>
  <c r="BH26" i="1"/>
  <c r="BG53" i="1"/>
  <c r="BG35" i="1"/>
  <c r="BG49" i="1"/>
  <c r="BH25" i="1"/>
  <c r="BG42" i="1"/>
  <c r="BH2" i="1"/>
  <c r="BH56" i="1"/>
  <c r="BH53" i="1"/>
  <c r="BH35" i="1"/>
  <c r="BH42" i="1"/>
  <c r="BH50" i="1"/>
  <c r="BG25" i="1"/>
  <c r="BG2" i="1"/>
  <c r="BG26" i="1"/>
  <c r="BG50" i="1"/>
  <c r="BG46" i="1"/>
  <c r="BG56"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<sst xmlns="http://schemas.openxmlformats.org/spreadsheetml/2006/main" count="26304" uniqueCount="7408">
  <si>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</si>
  <si>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</si>
  <si>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</si>
  <si>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</si>
  <si>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</si>
  <si>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</si>
  <si>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</si>
  <si>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</si>
  <si>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</si>
  <si>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</si>
  <si>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</si>
  <si>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</si>
  <si>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</si>
  <si>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</si>
  <si>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</si>
  <si>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</si>
  <si>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</si>
  <si>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</si>
  <si>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</si>
  <si>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</si>
  <si>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</si>
  <si>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</si>
  <si>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</si>
  <si>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</si>
  <si>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</si>
  <si>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</si>
  <si>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</si>
  <si>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</si>
  <si>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</si>
  <si>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</si>
  <si>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</si>
  <si>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</si>
  <si>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</si>
  <si>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</si>
  <si>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</si>
  <si>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</si>
  <si>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</si>
  <si>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</si>
  <si>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</si>
  <si>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</si>
  <si>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</si>
  <si>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</si>
  <si>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</si>
  <si>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</si>
  <si>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</si>
  <si>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</si>
  <si>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</si>
  <si>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</si>
  <si>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</si>
  <si>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</si>
  <si>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</si>
  <si>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</si>
  <si>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</si>
  <si>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</si>
  <si>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</si>
  <si>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</si>
  <si>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</si>
  <si>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</si>
  <si>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</si>
  <si>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</si>
  <si>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</si>
  <si>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</si>
  <si>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</si>
  <si>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</si>
  <si>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</si>
  <si>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</si>
  <si>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</si>
  <si>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</si>
  <si>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</si>
  <si>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</si>
  <si>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</si>
  <si>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</si>
  <si>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</si>
  <si>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</si>
  <si>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</si>
  <si>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</si>
  <si>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</si>
  <si>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</si>
  <si>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</si>
  <si>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</si>
  <si>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</si>
  <si>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</si>
  <si>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</si>
  <si>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</si>
  <si>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</si>
  <si>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</si>
  <si>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</si>
  <si>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</si>
  <si>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</si>
  <si>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</si>
  <si>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</si>
  <si>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</si>
  <si>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</si>
  <si>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</si>
  <si>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</si>
  <si>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</si>
  <si>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</si>
  <si>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</si>
  <si>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</si>
  <si>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</si>
  <si>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</si>
  <si>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</si>
  <si>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</si>
  <si>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</si>
  <si>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</si>
  <si>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</si>
  <si>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</si>
  <si>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</si>
  <si>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</si>
  <si>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</si>
  <si>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</si>
  <si>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</si>
  <si>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</si>
  <si>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</si>
  <si>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</si>
  <si>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</si>
  <si>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</si>
  <si>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</si>
  <si>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</si>
  <si>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</si>
  <si>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</si>
  <si>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</si>
  <si>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</si>
  <si>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</si>
  <si>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</si>
  <si>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</si>
  <si>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</si>
  <si>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</si>
  <si>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</si>
  <si>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</si>
  <si>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</si>
  <si>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</si>
  <si>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</si>
  <si>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</si>
  <si>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</si>
  <si>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</si>
  <si>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</si>
  <si>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</si>
  <si>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</si>
  <si>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</si>
  <si>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</si>
  <si>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</si>
  <si>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</si>
  <si>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</si>
  <si>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</si>
  <si>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</si>
  <si>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</si>
  <si>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</si>
  <si>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</si>
  <si>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</si>
  <si>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</si>
  <si>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</si>
  <si>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</si>
  <si>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</si>
  <si>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</si>
  <si>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</si>
  <si>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</si>
  <si>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</si>
  <si>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</si>
  <si>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</si>
  <si>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</si>
  <si>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</si>
  <si>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</si>
  <si>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</si>
  <si>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</si>
  <si>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</si>
  <si>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</si>
  <si>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</si>
  <si>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</si>
  <si>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</si>
  <si>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</si>
  <si>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</si>
  <si>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</si>
  <si>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</si>
  <si>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</si>
  <si>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</si>
  <si>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</si>
  <si>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</si>
  <si>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</si>
  <si>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</si>
  <si>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</si>
  <si>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</si>
  <si>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</si>
  <si>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</si>
  <si>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</si>
  <si>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</si>
  <si>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</si>
  <si>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</si>
  <si>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</si>
  <si>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</si>
  <si>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</si>
  <si>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</si>
  <si>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</si>
  <si>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</si>
  <si>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</si>
  <si>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</si>
  <si>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</si>
  <si>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</si>
  <si>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</si>
  <si>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</si>
  <si>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</si>
  <si>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</si>
  <si>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</si>
  <si>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</si>
  <si>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</si>
  <si>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</si>
  <si>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</si>
  <si>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</si>
  <si>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</si>
  <si>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</si>
  <si>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</si>
  <si>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</si>
  <si>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</si>
  <si>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</si>
  <si>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</si>
  <si>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</si>
  <si>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</si>
  <si>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</si>
  <si>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</si>
  <si>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</si>
  <si>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</si>
  <si>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</si>
  <si>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</si>
  <si>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</si>
  <si>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</si>
  <si>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</si>
  <si>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</si>
  <si>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</si>
  <si>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</si>
  <si>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</si>
  <si>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</si>
  <si>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</si>
  <si>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</si>
  <si>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</si>
  <si>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</si>
  <si>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</si>
  <si>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</si>
  <si>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</si>
  <si>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</si>
  <si>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</si>
  <si>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</si>
  <si>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</si>
  <si>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</si>
  <si>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</si>
  <si>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</si>
  <si>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</si>
  <si>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</si>
  <si>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</si>
  <si>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</si>
  <si>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</si>
  <si>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</si>
  <si>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</si>
  <si>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</si>
  <si>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</si>
  <si>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</si>
  <si>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</si>
  <si>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</si>
  <si>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</si>
  <si>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</si>
  <si>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</si>
  <si>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</si>
  <si>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</si>
  <si>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</si>
  <si>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</si>
  <si>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</si>
  <si>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</si>
  <si>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</si>
  <si>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</si>
  <si>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</si>
  <si>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</si>
  <si>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</si>
  <si>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</si>
  <si>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</si>
  <si>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</si>
  <si>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</si>
  <si>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</si>
  <si>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</si>
  <si>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</si>
  <si>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</si>
  <si>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</si>
  <si>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</si>
  <si>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</si>
  <si>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</si>
  <si>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</si>
  <si>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</si>
  <si>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</si>
  <si>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</si>
  <si>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</si>
  <si>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</si>
  <si>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</si>
  <si>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</si>
  <si>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</si>
  <si>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</si>
  <si>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</si>
  <si>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</si>
  <si>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</si>
  <si>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</si>
  <si>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</si>
  <si>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</si>
  <si>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</si>
  <si>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</si>
  <si>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</si>
  <si>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</si>
  <si>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</si>
  <si>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</si>
  <si>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</si>
  <si>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</si>
  <si>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</si>
  <si>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</si>
  <si>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</si>
  <si>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</si>
  <si>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</si>
  <si>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</si>
  <si>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</si>
  <si>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</si>
  <si>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</si>
  <si>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</si>
  <si>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</si>
  <si>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</si>
  <si>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</si>
  <si>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</si>
  <si>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</si>
  <si>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</si>
  <si>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</si>
  <si>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</si>
  <si>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</si>
  <si>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</si>
  <si>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</si>
  <si>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</si>
  <si>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</si>
  <si>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</si>
  <si>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</si>
  <si>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</si>
  <si>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</si>
  <si>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</si>
  <si>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</si>
  <si>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</si>
  <si>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</si>
  <si>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</si>
  <si>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</si>
  <si>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</si>
  <si>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</si>
  <si>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</si>
  <si>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</si>
  <si>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</si>
  <si>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</si>
  <si>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</si>
  <si>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</si>
  <si>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</si>
  <si>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</si>
  <si>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</si>
  <si>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</si>
  <si>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</si>
  <si>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</si>
  <si>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</si>
  <si>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</si>
  <si>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</si>
  <si>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</si>
  <si>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</si>
  <si>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</si>
  <si>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</si>
  <si>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</si>
  <si>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</si>
  <si>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</si>
  <si>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</si>
  <si>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</si>
  <si>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</si>
  <si>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</si>
  <si>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</si>
  <si>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</si>
  <si>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</si>
  <si>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</si>
  <si>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</si>
  <si>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</si>
  <si>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</si>
  <si>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</si>
  <si>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</si>
  <si>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</si>
  <si>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</si>
  <si>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</si>
  <si>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</si>
  <si>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</si>
  <si>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</si>
  <si>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</si>
  <si>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</si>
  <si>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</si>
  <si>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</si>
  <si>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</si>
  <si>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</si>
  <si>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</si>
  <si>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</si>
  <si>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</si>
  <si>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</si>
  <si>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</si>
  <si>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</si>
  <si>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</si>
  <si>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</si>
  <si>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</si>
  <si>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</si>
  <si>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</si>
  <si>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</si>
  <si>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</si>
  <si>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</si>
  <si>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</si>
  <si>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</si>
  <si>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</si>
  <si>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</si>
  <si>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</si>
  <si>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</si>
  <si>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</si>
  <si>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</si>
  <si>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</si>
  <si>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</si>
  <si>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</si>
  <si>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</si>
  <si>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</si>
  <si>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</si>
  <si>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</si>
  <si>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</si>
  <si>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</si>
  <si>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</si>
  <si>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</si>
  <si>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</si>
  <si>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</si>
  <si>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</si>
  <si>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</si>
  <si>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</si>
  <si>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</si>
  <si>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</si>
  <si>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</si>
  <si>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</si>
  <si>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</si>
  <si>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</si>
  <si>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</si>
  <si>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</si>
  <si>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</si>
  <si>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</si>
  <si>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</si>
  <si>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</si>
  <si>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</si>
  <si>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</si>
  <si>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</si>
  <si>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</si>
  <si>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</si>
  <si>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</si>
  <si>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</si>
  <si>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</si>
  <si>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</si>
  <si>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</si>
  <si>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</si>
  <si>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</si>
  <si>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</si>
  <si>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</si>
  <si>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</si>
  <si>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</si>
  <si>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</si>
  <si>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</si>
  <si>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</si>
  <si>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</si>
  <si>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</si>
  <si>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</si>
  <si>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</si>
  <si>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</si>
  <si>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</si>
  <si>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</si>
  <si>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</si>
  <si>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</si>
  <si>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</si>
  <si>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</si>
  <si>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</si>
  <si>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</si>
  <si>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</si>
  <si>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</si>
  <si>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</si>
  <si>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</si>
  <si>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</si>
  <si>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</si>
  <si>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</si>
  <si>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</si>
  <si>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</si>
  <si>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</si>
  <si>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</si>
  <si>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</si>
  <si>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</si>
  <si>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</si>
  <si>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</si>
  <si>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</si>
  <si>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</si>
  <si>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</si>
  <si>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</si>
  <si>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</si>
  <si>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</si>
  <si>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</si>
  <si>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</si>
  <si>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</si>
  <si>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</si>
  <si>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</si>
  <si>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</si>
  <si>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</si>
  <si>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</si>
  <si>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</si>
  <si>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</si>
  <si>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</si>
  <si>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</si>
  <si>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</si>
  <si>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</si>
  <si>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</si>
  <si>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</si>
  <si>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</si>
  <si>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</si>
  <si>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</si>
  <si>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</si>
  <si>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</si>
  <si>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</si>
  <si>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</si>
  <si>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</si>
  <si>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</si>
  <si>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</si>
  <si>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</si>
  <si>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</si>
  <si>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</si>
  <si>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</si>
  <si>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</si>
  <si>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</si>
  <si>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</si>
  <si>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</si>
  <si>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</si>
  <si>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</si>
  <si>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</si>
  <si>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</si>
  <si>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</si>
  <si>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</si>
  <si>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</si>
  <si>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</si>
  <si>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</si>
  <si>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</si>
  <si>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</si>
  <si>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</si>
  <si>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</si>
  <si>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</si>
  <si>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</si>
  <si>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</si>
  <si>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</si>
  <si>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</si>
  <si>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</si>
  <si>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</si>
  <si>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</si>
  <si>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</si>
  <si>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</si>
  <si>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</si>
  <si>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</si>
  <si>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</si>
  <si>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</si>
  <si>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</si>
  <si>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</si>
  <si>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</si>
  <si>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</si>
  <si>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</si>
  <si>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</si>
  <si>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</si>
  <si>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</si>
  <si>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</si>
  <si>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</si>
  <si>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</si>
  <si>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</si>
  <si>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</si>
  <si>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</si>
  <si>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</si>
  <si>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</si>
  <si>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</si>
  <si>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</si>
  <si>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</si>
  <si>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</si>
  <si>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</si>
  <si>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</si>
  <si>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</si>
  <si>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</si>
  <si>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</si>
  <si>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</si>
  <si>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</si>
  <si>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</si>
  <si>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</si>
  <si>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</si>
  <si>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</si>
  <si>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</si>
  <si>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</si>
  <si>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</si>
  <si>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</si>
  <si>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</si>
  <si>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</si>
  <si>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</si>
  <si>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</si>
  <si>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</si>
  <si>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</si>
  <si>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</si>
  <si>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</si>
  <si>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</si>
  <si>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</si>
  <si>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</si>
  <si>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</si>
  <si>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</si>
  <si>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</si>
  <si>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</si>
  <si>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</si>
  <si>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</si>
  <si>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</si>
  <si>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</si>
  <si>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</si>
  <si>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</si>
  <si>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</si>
  <si>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</si>
  <si>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</si>
  <si>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</si>
  <si>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</si>
  <si>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</si>
  <si>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</si>
  <si>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</si>
  <si>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</si>
  <si>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</si>
  <si>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</si>
  <si>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</si>
  <si>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</si>
  <si>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</si>
  <si>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</si>
  <si>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</si>
  <si>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</si>
  <si>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</si>
  <si>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</si>
  <si>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</si>
  <si>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</si>
  <si>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</si>
  <si>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</si>
  <si>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</si>
  <si>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</si>
  <si>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</si>
  <si>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</si>
  <si>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</si>
  <si>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</si>
  <si>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</si>
  <si>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</si>
  <si>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</si>
  <si>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</si>
  <si>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</si>
  <si>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</si>
  <si>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</si>
  <si>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</si>
  <si>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</si>
  <si>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</si>
  <si>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</si>
  <si>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</si>
  <si>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</si>
  <si>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</si>
  <si>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</si>
  <si>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</si>
  <si>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</si>
  <si>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</si>
  <si>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</si>
  <si>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</si>
  <si>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</si>
  <si>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</si>
  <si>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</si>
  <si>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</si>
  <si>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</si>
  <si>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</si>
  <si>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</si>
  <si>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</si>
  <si>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</si>
  <si>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</si>
  <si>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</si>
  <si>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</si>
  <si>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</si>
  <si>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</si>
  <si>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</si>
  <si>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</si>
  <si>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</si>
  <si>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</si>
  <si>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</si>
  <si>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</si>
  <si>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</si>
  <si>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</si>
  <si>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</si>
  <si>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</si>
  <si>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</si>
  <si>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</si>
  <si>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</si>
  <si>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</si>
  <si>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</si>
  <si>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</si>
  <si>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</si>
  <si>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</si>
  <si>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</si>
  <si>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</si>
  <si>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</si>
  <si>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</si>
  <si>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</si>
  <si>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</si>
  <si>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</si>
  <si>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</si>
  <si>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</si>
  <si>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</si>
  <si>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</si>
  <si>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</si>
  <si>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</si>
  <si>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</si>
  <si>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</si>
  <si>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</si>
  <si>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</si>
  <si>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</si>
  <si>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</si>
  <si>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</si>
  <si>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</si>
  <si>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</si>
  <si>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</si>
  <si>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</si>
  <si>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</si>
  <si>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</si>
  <si>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</si>
  <si>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</si>
  <si>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</si>
  <si>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</si>
  <si>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</si>
  <si>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</si>
  <si>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</si>
  <si>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</si>
  <si>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</si>
  <si>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</si>
  <si>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</si>
  <si>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</si>
  <si>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</si>
  <si>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</si>
  <si>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</si>
  <si>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</si>
  <si>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</si>
  <si>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</si>
  <si>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</si>
  <si>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</si>
  <si>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</si>
  <si>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</si>
  <si>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</si>
  <si>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</si>
  <si>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</si>
  <si>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</si>
  <si>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</si>
  <si>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</si>
  <si>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</si>
  <si>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</si>
  <si>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</si>
  <si>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</si>
  <si>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</si>
  <si>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</si>
  <si>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</si>
  <si>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</si>
  <si>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</si>
  <si>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</si>
  <si>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</si>
  <si>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</si>
  <si>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</si>
  <si>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</si>
  <si>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</si>
  <si>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</si>
  <si>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</si>
  <si>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</si>
  <si>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</si>
  <si>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</si>
  <si>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</si>
  <si>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</si>
  <si>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</si>
  <si>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</si>
  <si>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</si>
  <si>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</si>
  <si>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</si>
  <si>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</si>
  <si>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</si>
  <si>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</si>
  <si>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</si>
  <si>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</si>
  <si>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</si>
  <si>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</si>
  <si>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</si>
  <si>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</si>
  <si>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</si>
  <si>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</si>
  <si>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</si>
  <si>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</si>
  <si>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</si>
  <si>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</si>
  <si>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</si>
  <si>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</si>
  <si>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</si>
  <si>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</si>
  <si>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</si>
  <si>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</si>
  <si>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</si>
  <si>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</si>
  <si>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</si>
  <si>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</si>
  <si>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</si>
  <si>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</si>
  <si>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</si>
  <si>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</si>
  <si>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</si>
  <si>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</si>
  <si>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</si>
  <si>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</si>
  <si>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</si>
  <si>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</si>
  <si>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</si>
  <si>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</si>
  <si>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</si>
  <si>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</si>
  <si>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</si>
  <si>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</si>
  <si>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</si>
  <si>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</si>
  <si>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</si>
  <si>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</si>
  <si>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</si>
  <si>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</si>
  <si>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</si>
  <si>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</si>
  <si>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</si>
  <si>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</si>
  <si>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</si>
  <si>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</si>
  <si>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</si>
  <si>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</si>
  <si>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</si>
  <si>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</si>
  <si>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</si>
  <si>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</si>
  <si>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</si>
  <si>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</si>
  <si>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</si>
  <si>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</si>
  <si>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</si>
  <si>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</si>
  <si>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</si>
  <si>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</si>
  <si>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</si>
  <si>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</si>
  <si>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</si>
  <si>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</si>
  <si>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</si>
  <si>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</si>
  <si>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</si>
  <si>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</si>
  <si>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</si>
  <si>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</si>
  <si>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</si>
  <si>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</si>
  <si>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</si>
  <si>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</si>
  <si>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</si>
  <si>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</si>
  <si>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</si>
  <si>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</si>
  <si>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</si>
  <si>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</si>
  <si>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</si>
  <si>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</si>
  <si>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</si>
  <si>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</si>
  <si>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</si>
  <si>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</si>
  <si>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</si>
  <si>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</si>
  <si>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</si>
  <si>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</si>
  <si>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</si>
  <si>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</si>
  <si>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</si>
  <si>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</si>
  <si>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</si>
  <si>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</si>
  <si>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</si>
  <si>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</si>
  <si>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</si>
  <si>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</si>
  <si>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</si>
  <si>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</si>
  <si>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</si>
  <si>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</si>
  <si>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</si>
  <si>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</si>
  <si>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</si>
  <si>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</si>
  <si>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</si>
  <si>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</si>
  <si>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</si>
  <si>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</si>
  <si>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</si>
  <si>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</si>
  <si>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</si>
  <si>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</si>
  <si>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</si>
  <si>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</si>
  <si>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</si>
  <si>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</si>
  <si>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</si>
  <si>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</si>
  <si>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</si>
  <si>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</si>
  <si>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</si>
  <si>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</si>
  <si>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</si>
  <si>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</si>
  <si>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</si>
  <si>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</si>
  <si>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</si>
  <si>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</si>
  <si>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</si>
  <si>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</si>
  <si>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</si>
  <si>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</si>
  <si>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</si>
  <si>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</si>
  <si>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</si>
  <si>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</si>
  <si>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</si>
  <si>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</si>
  <si>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</si>
  <si>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</si>
  <si>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</si>
  <si>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</si>
  <si>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</si>
  <si>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</si>
  <si>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</si>
  <si>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</si>
  <si>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</si>
  <si>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</si>
  <si>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</si>
  <si>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</si>
  <si>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</si>
  <si>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</si>
  <si>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</si>
  <si>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</si>
  <si>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</si>
  <si>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</si>
  <si>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</si>
  <si>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</si>
  <si>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</si>
  <si>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</si>
  <si>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</si>
  <si>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</si>
  <si>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</si>
  <si>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</si>
  <si>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</si>
  <si>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</si>
  <si>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</si>
  <si>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</si>
  <si>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</si>
  <si>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</si>
  <si>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</si>
  <si>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</si>
  <si>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</si>
  <si>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</si>
  <si>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</si>
  <si>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</si>
  <si>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</si>
  <si>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</si>
  <si>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</si>
  <si>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</si>
  <si>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</si>
  <si>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</si>
  <si>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</si>
  <si>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</si>
  <si>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</si>
  <si>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</si>
  <si>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</si>
  <si>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</si>
  <si>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</si>
  <si>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</si>
  <si>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</si>
  <si>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</si>
  <si>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</si>
  <si>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</si>
  <si>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</si>
  <si>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</si>
  <si>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</si>
  <si>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</si>
  <si>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</si>
  <si>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</si>
  <si>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</si>
  <si>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</si>
  <si>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</si>
  <si>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</si>
  <si>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</si>
  <si>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</si>
  <si>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</si>
  <si>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</si>
  <si>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</si>
  <si>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</si>
  <si>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</si>
  <si>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</si>
  <si>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</si>
  <si>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</si>
  <si>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</si>
  <si>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</si>
  <si>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</si>
  <si>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</si>
  <si>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</si>
  <si>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</si>
  <si>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</si>
  <si>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</si>
  <si>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</si>
  <si>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</si>
  <si>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</si>
  <si>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</si>
  <si>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</si>
  <si>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</si>
  <si>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</si>
  <si>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</si>
  <si>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</si>
  <si>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</si>
  <si>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</si>
  <si>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</si>
  <si>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</si>
  <si>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</si>
  <si>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</si>
  <si>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</si>
  <si>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</si>
  <si>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</si>
  <si>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</si>
  <si>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</si>
  <si>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</si>
  <si>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</si>
  <si>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</si>
  <si>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</si>
  <si>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</si>
  <si>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</si>
  <si>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</si>
  <si>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</si>
  <si>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</si>
  <si>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</si>
  <si>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</si>
  <si>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</si>
  <si>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</si>
  <si>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</si>
  <si>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</si>
  <si>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</si>
  <si>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</si>
  <si>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</si>
  <si>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</si>
  <si>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</si>
  <si>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</si>
  <si>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</si>
  <si>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</si>
  <si>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</si>
  <si>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</si>
  <si>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</si>
  <si>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</si>
  <si>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</si>
  <si>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</si>
  <si>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</si>
  <si>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</si>
  <si>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</si>
  <si>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</si>
  <si>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</si>
  <si>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</si>
  <si>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</si>
  <si>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</si>
  <si>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</si>
  <si>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</si>
  <si>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</si>
  <si>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</si>
  <si>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</si>
  <si>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</si>
  <si>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</si>
  <si>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</si>
  <si>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</si>
  <si>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</si>
  <si>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</si>
  <si>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</si>
  <si>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</si>
  <si>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</si>
  <si>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</si>
  <si>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</si>
  <si>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</si>
  <si>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</si>
  <si>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</si>
  <si>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</si>
  <si>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</si>
  <si>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</si>
  <si>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</si>
  <si>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</si>
  <si>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</si>
  <si>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</si>
  <si>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</si>
  <si>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</si>
  <si>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</si>
  <si>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</si>
  <si>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</si>
  <si>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</si>
  <si>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</si>
  <si>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</si>
  <si>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</si>
  <si>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</si>
  <si>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</si>
  <si>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</si>
  <si>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</si>
  <si>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</si>
  <si>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</si>
  <si>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</si>
  <si>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</si>
  <si>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</si>
  <si>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</si>
  <si>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</si>
  <si>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</si>
  <si>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</si>
  <si>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</si>
  <si>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</si>
  <si>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</si>
  <si>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</si>
  <si>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</si>
  <si>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</si>
  <si>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</si>
  <si>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</si>
  <si>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</si>
  <si>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</si>
  <si>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</si>
  <si>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</si>
  <si>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</si>
  <si>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</si>
  <si>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</si>
  <si>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</si>
  <si>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</si>
  <si>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</si>
  <si>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</si>
  <si>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</si>
  <si>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</si>
  <si>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</si>
  <si>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</si>
  <si>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</si>
  <si>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</si>
  <si>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</si>
  <si>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</si>
  <si>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</si>
  <si>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</si>
  <si>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</si>
  <si>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</si>
  <si>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</si>
  <si>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</si>
  <si>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</si>
  <si>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</si>
  <si>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</si>
  <si>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</si>
  <si>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</si>
  <si>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</si>
  <si>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</si>
  <si>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</si>
  <si>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</si>
  <si>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</si>
  <si>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</si>
  <si>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</si>
  <si>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</si>
  <si>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</si>
  <si>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</si>
  <si>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</si>
  <si>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</si>
  <si>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</si>
  <si>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</si>
  <si>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</si>
  <si>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</si>
  <si>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</si>
  <si>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</si>
  <si>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</si>
  <si>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</si>
  <si>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</si>
  <si>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</si>
  <si>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</si>
  <si>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</si>
  <si>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</si>
  <si>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</si>
  <si>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</si>
  <si>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</si>
  <si>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</si>
  <si>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</si>
  <si>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</si>
  <si>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</si>
  <si>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</si>
  <si>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</si>
  <si>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</si>
  <si>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</si>
  <si>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</si>
  <si>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</si>
  <si>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</si>
  <si>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</si>
  <si>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</si>
  <si>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</si>
  <si>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</si>
  <si>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</si>
  <si>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</si>
  <si>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</si>
  <si>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</si>
  <si>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</si>
  <si>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</si>
  <si>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</si>
  <si>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</si>
  <si>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</si>
  <si>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</si>
  <si>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</si>
  <si>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</si>
  <si>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</si>
  <si>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</si>
  <si>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</si>
  <si>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</si>
  <si>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</si>
  <si>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</si>
  <si>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</si>
  <si>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</si>
  <si>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</si>
  <si>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</si>
  <si>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</si>
  <si>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</si>
  <si>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</si>
  <si>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</si>
  <si>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</si>
  <si>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</si>
  <si>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</si>
  <si>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</si>
  <si>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</si>
  <si>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</si>
  <si>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</si>
  <si>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</si>
  <si>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</si>
  <si>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</si>
  <si>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</si>
  <si>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</si>
  <si>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</si>
  <si>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</si>
  <si>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</si>
  <si>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</si>
  <si>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</si>
  <si>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</si>
  <si>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</si>
  <si>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</si>
  <si>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</si>
  <si>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</si>
  <si>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</si>
  <si>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</si>
  <si>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</si>
  <si>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</si>
  <si>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</si>
  <si>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</si>
  <si>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</si>
  <si>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</si>
  <si>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</si>
  <si>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</si>
  <si>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</si>
  <si>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</si>
  <si>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</si>
  <si>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</si>
  <si>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</si>
  <si>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</si>
  <si>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</si>
  <si>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</si>
  <si>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</si>
  <si>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</si>
  <si>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</si>
  <si>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</si>
  <si>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</si>
  <si>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</si>
  <si>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</si>
  <si>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</si>
  <si>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</si>
  <si>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</si>
  <si>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</si>
  <si>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</si>
  <si>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</si>
  <si>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</si>
  <si>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</si>
  <si>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</si>
  <si>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</si>
  <si>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</si>
  <si>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</si>
  <si>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</si>
  <si>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</si>
  <si>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</si>
  <si>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</si>
  <si>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</si>
  <si>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</si>
  <si>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</si>
  <si>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</si>
  <si>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</si>
  <si>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</si>
  <si>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</si>
  <si>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</si>
  <si>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</si>
  <si>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</si>
  <si>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</si>
  <si>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</si>
  <si>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</si>
  <si>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</si>
  <si>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</si>
  <si>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</si>
  <si>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</si>
  <si>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</si>
  <si>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</si>
  <si>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</si>
  <si>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</si>
  <si>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</si>
  <si>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</si>
  <si>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</si>
  <si>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</si>
  <si>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</si>
  <si>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</si>
  <si>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</si>
  <si>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</si>
  <si>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</si>
  <si>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</si>
  <si>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</si>
  <si>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</si>
  <si>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</si>
  <si>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</si>
  <si>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</si>
  <si>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</si>
  <si>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</si>
  <si>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</si>
  <si>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</si>
  <si>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</si>
  <si>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</si>
  <si>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</si>
  <si>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</si>
  <si>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</si>
  <si>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</si>
  <si>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</si>
  <si>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</si>
  <si>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</si>
  <si>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</si>
  <si>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</si>
  <si>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</si>
  <si>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</si>
  <si>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</si>
  <si>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</si>
  <si>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</si>
  <si>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</si>
  <si>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</si>
  <si>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</si>
  <si>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</si>
  <si>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</si>
  <si>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</si>
  <si>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</si>
  <si>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</si>
  <si>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</si>
  <si>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</si>
  <si>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</si>
  <si>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</si>
  <si>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</si>
  <si>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</si>
  <si>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</si>
  <si>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</si>
  <si>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</si>
  <si>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</si>
  <si>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</si>
  <si>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</si>
  <si>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</si>
  <si>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</si>
  <si>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</si>
  <si>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</si>
  <si>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</si>
  <si>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</si>
  <si>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</si>
  <si>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</si>
  <si>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</si>
  <si>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</si>
  <si>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</si>
  <si>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</si>
  <si>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</si>
  <si>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</si>
  <si>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</si>
  <si>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</si>
  <si>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</si>
  <si>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</si>
  <si>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</si>
  <si>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</si>
  <si>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</si>
  <si>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</si>
  <si>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</si>
  <si>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</si>
  <si>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</si>
  <si>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</si>
  <si>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</si>
  <si>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</si>
  <si>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</si>
  <si>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</si>
  <si>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</si>
  <si>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</si>
  <si>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</si>
  <si>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</si>
  <si>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</si>
  <si>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</si>
  <si>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</si>
  <si>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</si>
  <si>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</si>
  <si>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</si>
  <si>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</si>
  <si>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</si>
  <si>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</si>
  <si>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</si>
  <si>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</si>
  <si>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</si>
  <si>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</si>
  <si>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</si>
  <si>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</si>
  <si>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</si>
  <si>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</si>
  <si>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</si>
  <si>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</si>
  <si>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</si>
  <si>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</si>
  <si>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</si>
  <si>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</si>
  <si>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</si>
  <si>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</si>
  <si>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</si>
  <si>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</si>
  <si>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</si>
  <si>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</si>
  <si>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</si>
  <si>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</si>
  <si>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</si>
  <si>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</si>
  <si>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</si>
  <si>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</si>
  <si>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</si>
  <si>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</si>
  <si>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</si>
  <si>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</si>
  <si>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</si>
  <si>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</si>
  <si>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</si>
  <si>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</si>
  <si>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</si>
  <si>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</si>
  <si>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</si>
  <si>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</si>
  <si>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</si>
  <si>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</si>
  <si>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</si>
  <si>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</si>
  <si>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</si>
  <si>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</si>
  <si>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</si>
  <si>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</si>
  <si>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</si>
  <si>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</si>
  <si>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</si>
  <si>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</si>
  <si>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</si>
  <si>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</si>
  <si>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</si>
  <si>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</si>
  <si>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</si>
  <si>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</si>
  <si>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</si>
  <si>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</si>
  <si>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</si>
  <si>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</si>
  <si>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</si>
  <si>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</si>
  <si>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</si>
  <si>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</si>
  <si>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</si>
  <si>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</si>
  <si>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</si>
  <si>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</si>
  <si>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</si>
  <si>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</si>
  <si>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</si>
  <si>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</si>
  <si>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</si>
  <si>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</si>
  <si>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</si>
  <si>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</si>
  <si>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</si>
  <si>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</si>
  <si>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</si>
  <si>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</si>
  <si>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</si>
  <si>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</si>
  <si>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</si>
  <si>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</si>
  <si>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</si>
  <si>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</si>
  <si>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</si>
  <si>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</si>
  <si>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</si>
  <si>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</si>
  <si>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</si>
  <si>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</si>
  <si>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</si>
  <si>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</si>
  <si>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</si>
  <si>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</si>
  <si>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</si>
  <si>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</si>
  <si>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</si>
  <si>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</si>
  <si>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</si>
  <si>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</si>
  <si>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</si>
  <si>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</si>
  <si>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</si>
  <si>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</si>
  <si>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</si>
  <si>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</si>
  <si>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</si>
  <si>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</si>
  <si>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</si>
  <si>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</si>
  <si>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</si>
  <si>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</si>
  <si>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</si>
  <si>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</si>
  <si>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</si>
  <si>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</si>
  <si>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</si>
  <si>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</si>
  <si>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</si>
  <si>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</si>
  <si>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</si>
  <si>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</si>
  <si>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</si>
  <si>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</si>
  <si>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</si>
  <si>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</si>
  <si>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</si>
  <si>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</si>
  <si>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</si>
  <si>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</si>
  <si>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</si>
  <si>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</si>
  <si>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</si>
  <si>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</si>
  <si>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</si>
  <si>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</si>
  <si>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</si>
  <si>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</si>
  <si>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</si>
  <si>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</si>
  <si>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</si>
  <si>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</si>
  <si>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</si>
  <si>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</si>
  <si>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</si>
  <si>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</si>
  <si>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</si>
  <si>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</si>
  <si>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</si>
  <si>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</si>
  <si>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</si>
  <si>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</si>
  <si>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</si>
  <si>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</si>
  <si>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</si>
  <si>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</si>
  <si>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</si>
  <si>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</si>
  <si>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</si>
  <si>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</si>
  <si>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</si>
  <si>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</si>
  <si>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</si>
  <si>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</si>
  <si>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</si>
  <si>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</si>
  <si>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</si>
  <si>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</si>
  <si>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</si>
  <si>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</si>
  <si>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</si>
  <si>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</si>
  <si>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</si>
  <si>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</si>
  <si>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</si>
  <si>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</si>
  <si>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</si>
  <si>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</si>
  <si>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</si>
  <si>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</si>
  <si>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</si>
  <si>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</si>
  <si>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</si>
  <si>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</si>
  <si>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</si>
  <si>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</si>
  <si>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</si>
  <si>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</si>
  <si>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</si>
  <si>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</si>
  <si>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</si>
  <si>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</si>
  <si>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</si>
  <si>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</si>
  <si>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</si>
  <si>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</si>
  <si>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</si>
  <si>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</si>
  <si>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</si>
  <si>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</si>
  <si>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</si>
  <si>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</si>
  <si>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</si>
  <si>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</si>
  <si>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</si>
  <si>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</si>
  <si>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</si>
  <si>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</si>
  <si>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</si>
  <si>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</si>
  <si>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</si>
  <si>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</si>
  <si>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</si>
  <si>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</si>
  <si>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</si>
  <si>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</si>
  <si>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</si>
  <si>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</si>
  <si>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</si>
  <si>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</si>
  <si>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</si>
  <si>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</si>
  <si>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</si>
  <si>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</si>
  <si>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</si>
  <si>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</si>
  <si>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</si>
  <si>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</si>
  <si>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</si>
  <si>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</si>
  <si>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</si>
  <si>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</si>
  <si>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</si>
  <si>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</si>
  <si>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</si>
  <si>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</si>
  <si>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</si>
  <si>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</si>
  <si>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</si>
  <si>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</si>
  <si>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</si>
  <si>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</si>
  <si>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</si>
  <si>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</si>
  <si>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</si>
  <si>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</si>
  <si>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</si>
  <si>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</si>
  <si>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</si>
  <si>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</si>
  <si>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</si>
  <si>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</si>
  <si>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</si>
  <si>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</si>
  <si>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</si>
  <si>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</si>
  <si>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</si>
  <si>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</si>
  <si>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</si>
  <si>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</si>
  <si>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</si>
  <si>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</si>
  <si>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</si>
  <si>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</si>
  <si>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</si>
  <si>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</si>
  <si>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</si>
  <si>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</si>
  <si>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</si>
  <si>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</si>
  <si>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</si>
  <si>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</si>
  <si>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</si>
  <si>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</si>
  <si>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</si>
  <si>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</si>
  <si>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</si>
  <si>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</si>
  <si>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</si>
  <si>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</si>
  <si>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</si>
  <si>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</si>
  <si>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</si>
  <si>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</si>
  <si>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</si>
  <si>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</si>
  <si>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</si>
  <si>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</si>
  <si>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</si>
  <si>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</si>
  <si>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</si>
  <si>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</si>
  <si>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</si>
  <si>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</si>
  <si>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</si>
  <si>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</si>
  <si>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</si>
  <si>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</si>
  <si>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</si>
  <si>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</si>
  <si>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</si>
  <si>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</si>
  <si>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</si>
  <si>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</si>
  <si>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</si>
  <si>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</si>
  <si>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</si>
  <si>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</si>
  <si>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</si>
  <si>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</si>
  <si>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</si>
  <si>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</si>
  <si>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</si>
  <si>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</si>
  <si>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</si>
  <si>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</si>
  <si>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</si>
  <si>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</si>
  <si>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</si>
  <si>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</si>
  <si>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</si>
  <si>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</si>
  <si>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</si>
  <si>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</si>
  <si>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</si>
  <si>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</si>
  <si>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</si>
  <si>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</si>
  <si>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</si>
  <si>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</si>
  <si>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</si>
  <si>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</si>
  <si>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</si>
  <si>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</si>
  <si>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</si>
  <si>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</si>
  <si>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</si>
  <si>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</si>
  <si>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</si>
  <si>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</si>
  <si>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</si>
  <si>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</si>
  <si>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</si>
  <si>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</si>
  <si>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</si>
  <si>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</si>
  <si>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</si>
  <si>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</si>
  <si>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</si>
  <si>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</si>
  <si>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</si>
  <si>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</si>
  <si>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</si>
  <si>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</si>
  <si>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</si>
  <si>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</si>
  <si>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</si>
  <si>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</si>
  <si>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</si>
  <si>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</si>
  <si>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</si>
  <si>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</si>
  <si>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</si>
  <si>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</si>
  <si>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</si>
  <si>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</si>
  <si>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</si>
  <si>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</si>
  <si>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</si>
  <si>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</si>
  <si>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</si>
  <si>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</si>
  <si>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</si>
  <si>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</si>
  <si>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</si>
  <si>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</si>
  <si>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</si>
  <si>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</si>
  <si>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</si>
  <si>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</si>
  <si>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</si>
  <si>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</si>
  <si>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</si>
  <si>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</si>
  <si>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</si>
  <si>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</si>
  <si>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</si>
  <si>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</si>
  <si>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</si>
  <si>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</si>
  <si>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</si>
  <si>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</si>
  <si>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</si>
  <si>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</si>
  <si>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</si>
  <si>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</si>
  <si>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</si>
  <si>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</si>
  <si>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</si>
  <si>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</si>
  <si>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</si>
  <si>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</si>
  <si>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</si>
  <si>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</si>
  <si>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</si>
  <si>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</si>
  <si>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</si>
  <si>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</si>
  <si>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</si>
  <si>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</si>
  <si>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</si>
  <si>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</si>
  <si>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</si>
  <si>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</si>
  <si>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</si>
  <si>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</si>
  <si>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</si>
  <si>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</si>
  <si>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</si>
  <si>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</si>
  <si>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</si>
  <si>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</si>
  <si>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</si>
  <si>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</si>
  <si>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</si>
  <si>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</si>
  <si>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</si>
  <si>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</si>
  <si>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</si>
  <si>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</si>
  <si>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</si>
  <si>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</si>
  <si>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</si>
  <si>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</si>
  <si>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</si>
  <si>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</si>
  <si>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</si>
  <si>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</si>
  <si>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</si>
  <si>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</si>
  <si>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</si>
  <si>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</si>
  <si>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</si>
  <si>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</si>
  <si>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</si>
  <si>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</si>
  <si>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</si>
  <si>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</si>
  <si>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</si>
  <si>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</si>
  <si>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</si>
  <si>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</si>
  <si>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</si>
  <si>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</si>
  <si>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</si>
  <si>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</si>
  <si>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</si>
  <si>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</si>
  <si>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</si>
  <si>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</si>
  <si>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</si>
  <si>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</si>
  <si>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</si>
  <si>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</si>
  <si>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</si>
  <si>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</si>
  <si>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</si>
  <si>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</si>
  <si>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</si>
  <si>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</si>
  <si>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</si>
  <si>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</si>
  <si>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</si>
  <si>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</si>
  <si>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</si>
  <si>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</si>
  <si>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</si>
  <si>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</si>
  <si>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</si>
  <si>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</si>
  <si>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</si>
  <si>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</si>
  <si>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</si>
  <si>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</si>
  <si>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Amomum costatum</t>
  </si>
  <si>
    <t>Chinese black cardamom</t>
  </si>
  <si>
    <t>Amomum globosum</t>
  </si>
  <si>
    <t>round Chinese cardamom</t>
  </si>
  <si>
    <t>Amomum gracile</t>
  </si>
  <si>
    <t>slender cardamom</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</si>
  <si>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</si>
  <si>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</si>
  <si>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</si>
  <si>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</si>
  <si>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</si>
  <si>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</si>
  <si>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</si>
  <si>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</si>
  <si>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</si>
  <si>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</si>
  <si>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</si>
  <si>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</si>
  <si>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</si>
  <si>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</si>
  <si>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</si>
  <si>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</si>
  <si>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</si>
  <si>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</si>
  <si>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</si>
  <si>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</si>
  <si>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</si>
  <si>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</si>
  <si>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</si>
  <si>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</si>
  <si>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</si>
  <si>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</si>
  <si>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</si>
  <si>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</si>
  <si>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</si>
  <si>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</si>
  <si>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</si>
  <si>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</si>
  <si>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</si>
  <si>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</si>
  <si>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</si>
  <si>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</si>
  <si>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</si>
  <si>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</si>
  <si>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</si>
  <si>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</si>
  <si>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</si>
  <si>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</si>
  <si>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</si>
  <si>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</si>
  <si>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</si>
  <si>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</si>
  <si>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</si>
  <si>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</si>
  <si>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</si>
  <si>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</si>
  <si>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</si>
  <si>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</si>
  <si>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</si>
  <si>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</si>
  <si>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</si>
  <si>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</si>
  <si>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</si>
  <si>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</si>
  <si>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</si>
  <si>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</si>
  <si>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</si>
  <si>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</si>
  <si>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</si>
  <si>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</si>
  <si>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</si>
  <si>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</si>
  <si>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</si>
  <si>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</si>
  <si>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</si>
  <si>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</si>
  <si>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</si>
  <si>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</si>
  <si>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</si>
  <si>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</si>
  <si>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</si>
  <si>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</si>
  <si>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</si>
  <si>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</si>
  <si>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</si>
  <si>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</si>
  <si>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</si>
  <si>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</si>
  <si>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</si>
  <si>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</si>
  <si>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</si>
  <si>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</si>
  <si>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</si>
  <si>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</si>
  <si>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</si>
  <si>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</si>
  <si>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</si>
  <si>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</si>
  <si>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</si>
  <si>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</si>
  <si>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</si>
  <si>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</si>
  <si>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</si>
  <si>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</si>
  <si>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</si>
  <si>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</si>
  <si>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</si>
  <si>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</si>
  <si>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</si>
  <si>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</si>
  <si>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</si>
  <si>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</si>
  <si>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</si>
  <si>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</si>
  <si>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</si>
  <si>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</si>
  <si>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</si>
  <si>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</si>
  <si>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</si>
  <si>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</si>
  <si>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</si>
  <si>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</si>
  <si>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</si>
  <si>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</si>
  <si>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</si>
  <si>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</si>
  <si>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</si>
  <si>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</si>
  <si>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</si>
  <si>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</si>
  <si>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</si>
  <si>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</si>
  <si>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</si>
  <si>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</si>
  <si>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</si>
  <si>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</si>
  <si>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</si>
  <si>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</si>
  <si>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</si>
  <si>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</si>
  <si>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</si>
  <si>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</si>
  <si>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</si>
  <si>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</si>
  <si>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</si>
  <si>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</si>
  <si>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</si>
  <si>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</si>
  <si>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</si>
  <si>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</si>
  <si>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</si>
  <si>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</si>
  <si>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</si>
  <si>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</si>
  <si>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</si>
  <si>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</si>
  <si>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</si>
  <si>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</si>
  <si>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</si>
  <si>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</si>
  <si>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</si>
  <si>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</si>
  <si>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</si>
  <si>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</si>
  <si>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</si>
  <si>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</si>
  <si>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</si>
  <si>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</si>
  <si>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</si>
  <si>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</si>
  <si>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</si>
  <si>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</si>
  <si>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</si>
  <si>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</si>
  <si>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</si>
  <si>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</si>
  <si>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</si>
  <si>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</si>
  <si>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</si>
  <si>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</si>
  <si>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</si>
  <si>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</si>
  <si>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</si>
  <si>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</si>
  <si>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</si>
  <si>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</si>
  <si>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</si>
  <si>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</si>
  <si>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</si>
  <si>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</si>
  <si>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</si>
  <si>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</si>
  <si>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</si>
  <si>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</si>
  <si>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</si>
  <si>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</si>
  <si>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</si>
  <si>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</si>
  <si>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</si>
  <si>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</si>
  <si>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</si>
  <si>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</si>
  <si>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</si>
  <si>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</si>
  <si>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</si>
  <si>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</si>
  <si>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</si>
  <si>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</si>
  <si>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</si>
  <si>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</si>
  <si>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</si>
  <si>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</si>
  <si>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</si>
  <si>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</si>
  <si>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</si>
  <si>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</si>
  <si>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</si>
  <si>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</si>
  <si>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</si>
  <si>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</si>
  <si>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</si>
  <si>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</si>
  <si>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</si>
  <si>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</si>
  <si>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</si>
  <si>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</si>
  <si>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</si>
  <si>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</si>
  <si>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</si>
  <si>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</si>
  <si>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</si>
  <si>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</si>
  <si>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</si>
  <si>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</si>
  <si>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</si>
  <si>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</si>
  <si>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</si>
  <si>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</si>
  <si>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</si>
  <si>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</si>
  <si>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</si>
  <si>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</si>
  <si>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</si>
  <si>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</si>
  <si>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</si>
  <si>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</si>
  <si>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</si>
  <si>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</si>
  <si>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</si>
  <si>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</si>
  <si>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</si>
  <si>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</si>
  <si>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</si>
  <si>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</si>
  <si>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</si>
  <si>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</si>
  <si>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</si>
  <si>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</si>
  <si>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</si>
  <si>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</si>
  <si>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</si>
  <si>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</si>
  <si>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</si>
  <si>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</si>
  <si>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</si>
  <si>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</si>
  <si>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</si>
  <si>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</si>
  <si>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</si>
  <si>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</si>
  <si>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</si>
  <si>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</si>
  <si>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</si>
  <si>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</si>
  <si>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</si>
  <si>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</si>
  <si>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</si>
  <si>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</si>
  <si>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</si>
  <si>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</si>
  <si>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</si>
  <si>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</si>
  <si>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</si>
  <si>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</si>
  <si>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</si>
  <si>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</si>
  <si>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</si>
  <si>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</si>
  <si>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</si>
  <si>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</si>
  <si>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</si>
  <si>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</si>
  <si>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</si>
  <si>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</si>
  <si>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</si>
  <si>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</si>
  <si>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</si>
  <si>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</si>
  <si>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</si>
  <si>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</si>
  <si>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</si>
  <si>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</si>
  <si>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</si>
  <si>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</si>
  <si>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</si>
  <si>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</si>
  <si>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</si>
  <si>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</si>
  <si>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</si>
  <si>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</si>
  <si>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</si>
  <si>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</si>
  <si>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</si>
  <si>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</si>
  <si>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</si>
  <si>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</si>
  <si>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</si>
  <si>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</si>
  <si>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</si>
  <si>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</si>
  <si>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</si>
  <si>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</si>
  <si>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</si>
  <si>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</si>
  <si>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</si>
  <si>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</si>
  <si>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</si>
  <si>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</si>
  <si>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</si>
  <si>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</si>
  <si>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</si>
  <si>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</si>
  <si>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</si>
  <si>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</si>
  <si>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</si>
  <si>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</si>
  <si>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</si>
  <si>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</si>
  <si>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</si>
  <si>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</si>
  <si>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</si>
  <si>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</si>
  <si>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</si>
  <si>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</si>
  <si>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</si>
  <si>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</si>
  <si>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</si>
  <si>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</si>
  <si>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</si>
  <si>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</si>
  <si>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</si>
  <si>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</si>
  <si>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</si>
  <si>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</si>
  <si>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</si>
  <si>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</si>
  <si>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</si>
  <si>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</si>
  <si>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</si>
  <si>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</si>
  <si>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</si>
  <si>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</si>
  <si>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</si>
  <si>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</si>
  <si>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</si>
  <si>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</si>
  <si>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</si>
  <si>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</si>
  <si>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</si>
  <si>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</si>
  <si>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</si>
  <si>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</si>
  <si>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</si>
  <si>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</si>
  <si>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</si>
  <si>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</si>
  <si>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</si>
  <si>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</si>
  <si>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</si>
  <si>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</si>
  <si>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</si>
  <si>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</si>
  <si>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</si>
  <si>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</si>
  <si>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</si>
  <si>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</si>
  <si>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</si>
  <si>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</si>
  <si>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</si>
  <si>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</si>
  <si>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</si>
  <si>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</si>
  <si>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</si>
  <si>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</si>
  <si>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</si>
  <si>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</si>
  <si>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</si>
  <si>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</si>
  <si>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</si>
  <si>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</si>
  <si>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</si>
  <si>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</si>
  <si>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</si>
  <si>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</si>
  <si>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</si>
  <si>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</si>
  <si>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</si>
  <si>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</si>
  <si>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</si>
  <si>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</si>
  <si>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</si>
  <si>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</si>
  <si>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</si>
  <si>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</si>
  <si>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</si>
  <si>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</si>
  <si>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</si>
  <si>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</si>
  <si>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</si>
  <si>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</si>
  <si>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</si>
  <si>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</si>
  <si>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</si>
  <si>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</si>
  <si>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</si>
  <si>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</si>
  <si>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</si>
  <si>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</si>
  <si>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</si>
  <si>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</si>
  <si>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</si>
  <si>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</si>
  <si>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</si>
  <si>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</si>
  <si>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</si>
  <si>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</si>
  <si>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</si>
  <si>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</si>
  <si>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</si>
  <si>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</si>
  <si>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</si>
  <si>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</si>
  <si>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</si>
  <si>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</si>
  <si>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</si>
  <si>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</si>
  <si>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</si>
  <si>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</si>
  <si>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</si>
  <si>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</si>
  <si>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</si>
  <si>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</si>
  <si>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</si>
  <si>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</si>
  <si>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</si>
  <si>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</si>
  <si>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</si>
  <si>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</si>
  <si>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</si>
  <si>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</si>
  <si>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</si>
  <si>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</si>
  <si>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</si>
  <si>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</si>
  <si>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</si>
  <si>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</si>
  <si>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</si>
  <si>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</si>
  <si>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</si>
  <si>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</si>
  <si>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</si>
  <si>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</si>
  <si>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</si>
  <si>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</si>
  <si>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</si>
  <si>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</si>
  <si>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</si>
  <si>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</si>
  <si>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</si>
  <si>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</si>
  <si>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</si>
  <si>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</si>
  <si>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</si>
  <si>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</si>
  <si>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</si>
  <si>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</si>
  <si>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</si>
  <si>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</si>
  <si>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</si>
  <si>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</si>
  <si>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</si>
  <si>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</si>
  <si>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</si>
  <si>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</si>
  <si>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</si>
  <si>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</si>
  <si>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</si>
  <si>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</si>
  <si>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</si>
  <si>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</si>
  <si>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</si>
  <si>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</si>
  <si>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</si>
  <si>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</si>
  <si>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</si>
  <si>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</si>
  <si>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</si>
  <si>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</si>
  <si>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</si>
  <si>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</si>
  <si>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</si>
  <si>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</si>
  <si>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</si>
  <si>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</si>
  <si>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</si>
  <si>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</si>
  <si>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</si>
  <si>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</si>
  <si>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</si>
  <si>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</si>
  <si>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</si>
  <si>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</si>
  <si>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</si>
  <si>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</si>
  <si>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</si>
  <si>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</si>
  <si>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</si>
  <si>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</si>
  <si>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</si>
  <si>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</si>
  <si>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</si>
  <si>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</si>
  <si>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</si>
  <si>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</si>
  <si>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</si>
  <si>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</si>
  <si>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</si>
  <si>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</si>
  <si>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</si>
  <si>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</si>
  <si>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</si>
  <si>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</si>
  <si>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</si>
  <si>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</si>
  <si>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</si>
  <si>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</si>
  <si>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</si>
  <si>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</si>
  <si>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</si>
  <si>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</si>
  <si>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</si>
  <si>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</si>
  <si>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</si>
  <si>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</si>
  <si>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</si>
  <si>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</si>
  <si>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</si>
  <si>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</si>
  <si>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</si>
  <si>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</si>
  <si>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</si>
  <si>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</si>
  <si>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</si>
  <si>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</si>
  <si>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</si>
  <si>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</si>
  <si>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</si>
  <si>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</si>
  <si>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</si>
  <si>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</si>
  <si>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</si>
  <si>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</si>
  <si>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</si>
  <si>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</si>
  <si>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</si>
  <si>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</si>
  <si>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</si>
  <si>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</si>
  <si>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</si>
  <si>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</si>
  <si>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</si>
  <si>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</si>
  <si>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</si>
  <si>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</si>
  <si>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</si>
  <si>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</si>
  <si>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</si>
  <si>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</si>
  <si>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</si>
  <si>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</si>
  <si>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</si>
  <si>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</si>
  <si>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</si>
  <si>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</si>
  <si>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</si>
  <si>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</si>
  <si>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</si>
  <si>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</si>
  <si>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</si>
  <si>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</si>
  <si>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</si>
  <si>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</si>
  <si>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</si>
  <si>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</si>
  <si>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</si>
  <si>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</si>
  <si>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</si>
  <si>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</si>
  <si>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</si>
  <si>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</si>
  <si>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</si>
  <si>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</si>
  <si>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</si>
  <si>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</si>
  <si>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</si>
  <si>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</si>
  <si>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</si>
  <si>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</si>
  <si>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</si>
  <si>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</si>
  <si>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</si>
  <si>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</si>
  <si>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</si>
  <si>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</si>
  <si>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</si>
  <si>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</si>
  <si>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</si>
  <si>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</si>
  <si>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</si>
  <si>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</si>
  <si>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</si>
  <si>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</si>
  <si>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</si>
  <si>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</si>
  <si>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</si>
  <si>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</si>
  <si>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</si>
  <si>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</si>
  <si>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</si>
  <si>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</si>
  <si>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</si>
  <si>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</si>
  <si>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</si>
  <si>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</si>
  <si>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</si>
  <si>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</si>
  <si>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</si>
  <si>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</si>
  <si>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</si>
  <si>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</si>
  <si>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</si>
  <si>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</si>
  <si>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</si>
  <si>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</si>
  <si>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</si>
  <si>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</si>
  <si>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</si>
  <si>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</si>
  <si>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</si>
  <si>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</si>
  <si>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</si>
  <si>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</si>
  <si>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</si>
  <si>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</si>
  <si>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</si>
  <si>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</si>
  <si>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</si>
  <si>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</si>
  <si>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</si>
  <si>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</si>
  <si>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</si>
  <si>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</si>
  <si>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</si>
  <si>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</si>
  <si>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</si>
  <si>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</si>
  <si>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</si>
  <si>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</si>
  <si>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</si>
  <si>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</si>
  <si>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</si>
  <si>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</si>
  <si>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</si>
  <si>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</si>
  <si>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</si>
  <si>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</si>
  <si>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</si>
  <si>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</si>
  <si>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</si>
  <si>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</si>
  <si>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</si>
  <si>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</si>
  <si>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</si>
  <si>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</si>
  <si>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</si>
  <si>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</si>
  <si>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</si>
  <si>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</si>
  <si>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</si>
  <si>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</si>
  <si>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</si>
  <si>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</si>
  <si>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</si>
  <si>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</si>
  <si>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</si>
  <si>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</si>
  <si>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</si>
  <si>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</si>
  <si>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</si>
  <si>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</si>
  <si>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</si>
  <si>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</si>
  <si>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</si>
  <si>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</si>
  <si>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</si>
  <si>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</si>
  <si>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</si>
  <si>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</si>
  <si>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</si>
  <si>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</si>
  <si>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</si>
  <si>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</si>
  <si>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</si>
  <si>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</si>
  <si>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</si>
  <si>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</si>
  <si>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</si>
  <si>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</si>
  <si>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</si>
  <si>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</si>
  <si>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</si>
  <si>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</si>
  <si>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</si>
  <si>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</si>
  <si>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</si>
  <si>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</si>
  <si>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</si>
  <si>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</si>
  <si>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</si>
  <si>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</si>
  <si>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</si>
  <si>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</si>
  <si>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</si>
  <si>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</si>
  <si>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</si>
  <si>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</si>
  <si>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</si>
  <si>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</si>
  <si>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</si>
  <si>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</si>
  <si>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</si>
  <si>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</si>
  <si>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</si>
  <si>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</si>
  <si>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</si>
  <si>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</si>
  <si>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</si>
  <si>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</si>
  <si>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</si>
  <si>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</si>
  <si>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</si>
  <si>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</si>
  <si>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</si>
  <si>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</si>
  <si>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</si>
  <si>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</si>
  <si>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</si>
  <si>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</si>
  <si>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</si>
  <si>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</si>
  <si>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</si>
  <si>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</si>
  <si>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</si>
  <si>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</si>
  <si>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</si>
  <si>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</si>
  <si>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</si>
  <si>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</si>
  <si>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</si>
  <si>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</si>
  <si>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</si>
  <si>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</si>
  <si>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</si>
  <si>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</si>
  <si>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</si>
  <si>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</si>
  <si>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</si>
  <si>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</si>
  <si>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</si>
  <si>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</si>
  <si>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</si>
  <si>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</si>
  <si>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</si>
  <si>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</si>
  <si>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</si>
  <si>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</si>
  <si>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</si>
  <si>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</si>
  <si>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</si>
  <si>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</si>
  <si>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</si>
  <si>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</si>
  <si>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</si>
  <si>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</si>
  <si>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</si>
  <si>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</si>
  <si>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</si>
  <si>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</si>
  <si>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</si>
  <si>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</si>
  <si>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</si>
  <si>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</si>
  <si>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</si>
  <si>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</si>
  <si>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</si>
  <si>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</si>
  <si>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</si>
  <si>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</si>
  <si>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</si>
  <si>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</si>
  <si>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</si>
  <si>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</si>
  <si>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</si>
  <si>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</si>
  <si>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</si>
  <si>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</si>
  <si>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</si>
  <si>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</si>
  <si>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</si>
  <si>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</si>
  <si>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</si>
  <si>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</si>
  <si>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</si>
  <si>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</si>
  <si>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</si>
  <si>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</si>
  <si>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</si>
  <si>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</si>
  <si>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</si>
  <si>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</si>
  <si>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</si>
  <si>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</si>
  <si>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</si>
  <si>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</si>
  <si>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</si>
  <si>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</si>
  <si>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</si>
  <si>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</si>
  <si>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</si>
  <si>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</si>
  <si>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</si>
  <si>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</si>
  <si>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</si>
  <si>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</si>
  <si>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</si>
  <si>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</si>
  <si>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</si>
  <si>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</si>
  <si>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</si>
  <si>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</si>
  <si>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</si>
  <si>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</si>
  <si>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</si>
  <si>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</si>
  <si>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</si>
  <si>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</si>
  <si>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</si>
  <si>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</si>
  <si>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</si>
  <si>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</si>
  <si>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</si>
  <si>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</si>
  <si>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</si>
  <si>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</si>
  <si>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</si>
  <si>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</si>
  <si>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</si>
  <si>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</si>
  <si>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</si>
  <si>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</si>
  <si>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</si>
  <si>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</si>
  <si>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</si>
  <si>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</si>
  <si>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</si>
  <si>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</si>
  <si>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</si>
  <si>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</si>
  <si>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</si>
  <si>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</si>
  <si>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</si>
  <si>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</si>
  <si>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</si>
  <si>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</si>
  <si>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</si>
  <si>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</si>
  <si>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</si>
  <si>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</si>
  <si>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</si>
  <si>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</si>
  <si>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</si>
  <si>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</si>
  <si>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</si>
  <si>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</si>
  <si>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</si>
  <si>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</si>
  <si>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</si>
  <si>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</si>
  <si>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</si>
  <si>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</si>
  <si>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</si>
  <si>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</si>
  <si>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</si>
  <si>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</si>
  <si>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</si>
  <si>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</si>
  <si>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</si>
  <si>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</si>
  <si>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</si>
  <si>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</si>
  <si>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</si>
  <si>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</si>
  <si>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</si>
  <si>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</si>
  <si>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</si>
  <si>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</si>
  <si>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</si>
  <si>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</si>
  <si>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</si>
  <si>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</si>
  <si>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</si>
  <si>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</si>
  <si>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</si>
  <si>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</si>
  <si>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</si>
  <si>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</si>
  <si>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</si>
  <si>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</si>
  <si>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</si>
  <si>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</si>
  <si>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</si>
  <si>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</si>
  <si>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</si>
  <si>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</si>
  <si>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</si>
  <si>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</si>
  <si>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</si>
  <si>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</si>
  <si>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</si>
  <si>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</si>
  <si>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</si>
  <si>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</si>
  <si>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</si>
  <si>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</si>
  <si>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</si>
  <si>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</si>
  <si>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</si>
  <si>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</si>
  <si>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</si>
  <si>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</si>
  <si>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</si>
  <si>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</si>
  <si>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</si>
  <si>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</si>
  <si>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</si>
  <si>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</si>
  <si>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</si>
  <si>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</si>
  <si>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</si>
  <si>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</si>
  <si>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</si>
  <si>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</si>
  <si>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</si>
  <si>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</si>
  <si>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</si>
  <si>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</si>
  <si>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</si>
  <si>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</si>
  <si>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</si>
  <si>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</si>
  <si>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</si>
  <si>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</si>
  <si>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</si>
  <si>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</si>
  <si>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</si>
  <si>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</si>
  <si>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</si>
  <si>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</si>
  <si>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</si>
  <si>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</si>
  <si>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</si>
  <si>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</si>
  <si>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</si>
  <si>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</si>
  <si>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</si>
  <si>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</si>
  <si>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</si>
  <si>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</si>
  <si>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</si>
  <si>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</si>
  <si>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</si>
  <si>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</si>
  <si>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</si>
  <si>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</si>
  <si>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</si>
  <si>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</si>
  <si>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</si>
  <si>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</si>
  <si>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</si>
  <si>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</si>
  <si>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</si>
  <si>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</si>
  <si>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</si>
  <si>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</si>
  <si>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</si>
  <si>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</si>
  <si>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</si>
  <si>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</si>
  <si>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</si>
  <si>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</si>
  <si>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</si>
  <si>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</si>
  <si>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</si>
  <si>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</si>
  <si>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</si>
  <si>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</si>
  <si>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</si>
  <si>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</si>
  <si>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</si>
  <si>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</si>
  <si>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</si>
  <si>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</si>
  <si>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</si>
  <si>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</si>
  <si>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</si>
  <si>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</si>
  <si>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</si>
  <si>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</si>
  <si>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</si>
  <si>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</si>
  <si>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</si>
  <si>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</si>
  <si>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</si>
  <si>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</si>
  <si>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</si>
  <si>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</si>
  <si>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</si>
  <si>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</si>
  <si>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</si>
  <si>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</si>
  <si>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</si>
  <si>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</si>
  <si>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</si>
  <si>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</si>
  <si>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</si>
  <si>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</si>
  <si>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</si>
  <si>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</si>
  <si>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</si>
  <si>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</si>
  <si>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</si>
  <si>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</si>
  <si>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</si>
  <si>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</si>
  <si>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</si>
  <si>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</si>
  <si>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</si>
  <si>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</si>
  <si>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</si>
  <si>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</si>
  <si>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</si>
  <si>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</si>
  <si>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</si>
  <si>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</si>
  <si>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</si>
  <si>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</si>
  <si>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</si>
  <si>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</si>
  <si>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</si>
  <si>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</si>
  <si>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</si>
  <si>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</si>
  <si>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</si>
  <si>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</si>
  <si>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</si>
  <si>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</si>
  <si>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</si>
  <si>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</si>
  <si>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</si>
  <si>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</si>
  <si>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</si>
  <si>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</si>
  <si>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</si>
  <si>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</si>
  <si>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</si>
  <si>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</si>
  <si>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</si>
  <si>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</si>
  <si>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</si>
  <si>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</si>
  <si>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</si>
  <si>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</si>
  <si>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</si>
  <si>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</si>
  <si>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</si>
  <si>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</si>
  <si>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</si>
  <si>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</si>
  <si>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</si>
  <si>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</si>
  <si>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</si>
  <si>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</si>
  <si>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</si>
  <si>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</si>
  <si>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</si>
  <si>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</si>
  <si>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</si>
  <si>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</si>
  <si>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</si>
  <si>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</si>
  <si>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</si>
  <si>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</si>
  <si>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</si>
  <si>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</si>
  <si>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</si>
  <si>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</si>
  <si>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</si>
  <si>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</si>
  <si>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</si>
  <si>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</si>
  <si>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</si>
  <si>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</si>
  <si>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</si>
  <si>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</si>
  <si>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</si>
  <si>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</si>
  <si>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</si>
  <si>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</si>
  <si>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</si>
  <si>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</si>
  <si>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</si>
  <si>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</si>
  <si>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</si>
  <si>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</si>
  <si>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</si>
  <si>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</si>
  <si>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</si>
  <si>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</si>
  <si>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</si>
  <si>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</si>
  <si>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</si>
  <si>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</si>
  <si>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</si>
  <si>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</si>
  <si>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</si>
  <si>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</si>
  <si>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</si>
  <si>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</si>
  <si>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</si>
  <si>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</si>
  <si>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</si>
  <si>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</si>
  <si>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</si>
  <si>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</si>
  <si>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</si>
  <si>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</si>
  <si>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</si>
  <si>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</si>
  <si>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</si>
  <si>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</si>
  <si>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</si>
  <si>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</si>
  <si>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</si>
  <si>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</si>
  <si>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</si>
  <si>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</si>
  <si>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</si>
  <si>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</si>
  <si>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</si>
  <si>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</si>
  <si>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</si>
  <si>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</si>
  <si>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</si>
  <si>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</si>
  <si>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</si>
  <si>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</si>
  <si>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</si>
  <si>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</si>
  <si>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</si>
  <si>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</si>
  <si>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</si>
  <si>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</si>
  <si>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</si>
  <si>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</si>
  <si>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</si>
  <si>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</si>
  <si>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</si>
  <si>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</si>
  <si>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</si>
  <si>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</si>
  <si>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</si>
  <si>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</si>
  <si>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</si>
  <si>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</si>
  <si>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</si>
  <si>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</si>
  <si>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</si>
  <si>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</si>
  <si>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</si>
  <si>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</si>
  <si>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</si>
  <si>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</si>
  <si>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</si>
  <si>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</si>
  <si>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</si>
  <si>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</si>
  <si>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</si>
  <si>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</si>
  <si>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</si>
  <si>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</si>
  <si>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</si>
  <si>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</si>
  <si>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</si>
  <si>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</si>
  <si>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</si>
  <si>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</si>
  <si>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</si>
  <si>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</si>
  <si>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</si>
  <si>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</si>
  <si>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</si>
  <si>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</si>
  <si>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</si>
  <si>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</si>
  <si>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</si>
  <si>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</si>
  <si>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</si>
  <si>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</si>
  <si>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</si>
  <si>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</si>
  <si>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</si>
  <si>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</si>
  <si>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</si>
  <si>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</si>
  <si>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</si>
  <si>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</si>
  <si>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</si>
  <si>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</si>
  <si>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</si>
  <si>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</si>
  <si>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</si>
  <si>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</si>
  <si>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</si>
  <si>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</si>
  <si>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</si>
  <si>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</si>
  <si>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</si>
  <si>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</si>
  <si>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</si>
  <si>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</si>
  <si>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</si>
  <si>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</si>
  <si>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</si>
  <si>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</si>
  <si>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</si>
  <si>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</si>
  <si>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</si>
  <si>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</si>
  <si>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</si>
  <si>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</si>
  <si>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</si>
  <si>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</si>
  <si>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</si>
  <si>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</si>
  <si>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</si>
  <si>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</si>
  <si>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</si>
  <si>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</si>
  <si>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</si>
  <si>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</si>
  <si>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</si>
  <si>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</si>
  <si>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</si>
  <si>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</si>
  <si>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</si>
  <si>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</si>
  <si>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</si>
  <si>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</si>
  <si>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</si>
  <si>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</si>
  <si>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</si>
  <si>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</si>
  <si>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</si>
  <si>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</si>
  <si>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</si>
  <si>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</si>
  <si>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</si>
  <si>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</si>
  <si>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</si>
  <si>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</si>
  <si>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</si>
  <si>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</si>
  <si>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</si>
  <si>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</si>
  <si>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</si>
  <si>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</si>
  <si>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</si>
  <si>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</si>
  <si>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</si>
  <si>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</si>
  <si>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</si>
  <si>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</si>
  <si>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</si>
  <si>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</si>
  <si>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</si>
  <si>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</si>
  <si>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</si>
  <si>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</si>
  <si>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</si>
  <si>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</si>
  <si>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</si>
  <si>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</si>
  <si>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</si>
  <si>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</si>
  <si>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</si>
  <si>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</si>
  <si>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</si>
  <si>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</si>
  <si>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</si>
  <si>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</si>
  <si>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</si>
  <si>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</si>
  <si>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</si>
  <si>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</si>
  <si>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</si>
  <si>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</si>
  <si>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</si>
  <si>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</si>
  <si>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</si>
  <si>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</si>
  <si>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</si>
  <si>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</si>
  <si>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</si>
  <si>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</si>
  <si>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</si>
  <si>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</si>
  <si>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</si>
  <si>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</si>
  <si>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</si>
  <si>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</si>
  <si>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</si>
  <si>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</si>
  <si>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</si>
  <si>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</si>
  <si>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</si>
  <si>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</si>
  <si>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</si>
  <si>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</si>
  <si>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</si>
  <si>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</si>
  <si>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</si>
  <si>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</si>
  <si>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</si>
  <si>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</si>
  <si>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</si>
  <si>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</si>
  <si>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</si>
  <si>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</si>
  <si>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</si>
  <si>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</si>
  <si>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</si>
  <si>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</si>
  <si>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</si>
  <si>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</si>
  <si>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</si>
  <si>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</si>
  <si>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</si>
  <si>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</si>
  <si>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</si>
  <si>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</si>
  <si>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</si>
  <si>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</si>
  <si>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</si>
  <si>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</si>
  <si>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</si>
  <si>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</si>
  <si>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</si>
  <si>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</si>
  <si>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</si>
  <si>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</si>
  <si>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</si>
  <si>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</si>
  <si>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</si>
  <si>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</si>
  <si>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</si>
  <si>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</si>
  <si>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</si>
  <si>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</si>
  <si>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</si>
  <si>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</si>
  <si>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</si>
  <si>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</si>
  <si>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</si>
  <si>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</si>
  <si>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</si>
  <si>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</si>
  <si>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</si>
  <si>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</si>
  <si>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</si>
  <si>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</si>
  <si>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</si>
  <si>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</si>
  <si>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</si>
  <si>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</si>
  <si>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</si>
  <si>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</si>
  <si>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</si>
  <si>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</si>
  <si>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</si>
  <si>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</si>
  <si>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</si>
  <si>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</si>
  <si>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</si>
  <si>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</si>
  <si>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</si>
  <si>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</si>
  <si>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</si>
  <si>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</si>
  <si>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</si>
  <si>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</si>
  <si>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</si>
  <si>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</si>
  <si>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</si>
  <si>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</si>
  <si>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</si>
  <si>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</si>
  <si>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</si>
  <si>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</si>
  <si>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</si>
  <si>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</si>
  <si>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</si>
  <si>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</si>
  <si>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</si>
  <si>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</si>
  <si>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</si>
  <si>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</si>
  <si>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</si>
  <si>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</si>
  <si>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</si>
  <si>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</si>
  <si>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</si>
  <si>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</si>
  <si>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</si>
  <si>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</si>
  <si>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</si>
  <si>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</si>
  <si>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</si>
  <si>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</si>
  <si>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</si>
  <si>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</si>
  <si>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</si>
  <si>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</si>
  <si>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</si>
  <si>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</si>
  <si>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</si>
  <si>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</si>
  <si>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</si>
  <si>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</si>
  <si>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</si>
  <si>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</si>
  <si>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</si>
  <si>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</si>
  <si>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</si>
  <si>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</si>
  <si>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</si>
  <si>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</si>
  <si>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</si>
  <si>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</si>
  <si>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</si>
  <si>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</si>
  <si>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</si>
  <si>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</si>
  <si>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</si>
  <si>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</si>
  <si>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</si>
  <si>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</si>
  <si>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</si>
  <si>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</si>
  <si>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</si>
  <si>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</si>
  <si>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</si>
  <si>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</si>
  <si>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</si>
  <si>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</si>
  <si>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</si>
  <si>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</si>
  <si>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</si>
  <si>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</si>
  <si>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</si>
  <si>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</si>
  <si>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</si>
  <si>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</si>
  <si>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</si>
  <si>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</si>
  <si>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</si>
  <si>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</si>
  <si>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</si>
  <si>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</si>
  <si>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</si>
  <si>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</si>
  <si>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</si>
  <si>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</si>
  <si>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</si>
  <si>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</si>
  <si>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</si>
  <si>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</si>
  <si>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</si>
  <si>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</si>
  <si>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</si>
  <si>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</si>
  <si>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</si>
  <si>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</si>
  <si>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</si>
  <si>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</si>
  <si>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</si>
  <si>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</si>
  <si>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</si>
  <si>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</si>
  <si>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</si>
  <si>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</si>
  <si>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</si>
  <si>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</si>
  <si>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</si>
  <si>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</si>
  <si>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</si>
  <si>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</si>
  <si>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</si>
  <si>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</si>
  <si>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</si>
  <si>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</si>
  <si>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</si>
  <si>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</si>
  <si>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</si>
  <si>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</si>
  <si>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</si>
  <si>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</si>
  <si>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</si>
  <si>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</si>
  <si>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</si>
  <si>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</si>
  <si>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</si>
  <si>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</si>
  <si>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</si>
  <si>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</si>
  <si>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</si>
  <si>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</si>
  <si>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</si>
  <si>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</si>
  <si>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</si>
  <si>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</si>
  <si>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</si>
  <si>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</si>
  <si>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</si>
  <si>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</si>
  <si>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</si>
  <si>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</si>
  <si>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</si>
  <si>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</si>
  <si>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</si>
  <si>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</si>
  <si>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</si>
  <si>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</si>
  <si>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</si>
  <si>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</si>
  <si>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</si>
  <si>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</si>
  <si>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</si>
  <si>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</si>
  <si>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</si>
  <si>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</si>
  <si>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</si>
  <si>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</si>
  <si>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</si>
  <si>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</si>
  <si>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</si>
  <si>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</si>
  <si>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</si>
  <si>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</si>
  <si>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</si>
  <si>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</si>
  <si>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</si>
  <si>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</si>
  <si>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</si>
  <si>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</si>
  <si>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</si>
  <si>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</si>
  <si>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</si>
  <si>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</si>
  <si>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</si>
  <si>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</si>
  <si>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</si>
  <si>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</si>
  <si>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</si>
  <si>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</si>
  <si>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</si>
  <si>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</si>
  <si>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</si>
  <si>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</si>
  <si>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</si>
  <si>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</si>
  <si>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</si>
  <si>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</si>
  <si>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</si>
  <si>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</si>
  <si>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</si>
  <si>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</si>
  <si>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</si>
  <si>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</si>
  <si>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</si>
  <si>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</si>
  <si>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</si>
  <si>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</si>
  <si>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</si>
  <si>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</si>
  <si>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</si>
  <si>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</si>
  <si>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</si>
  <si>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</si>
  <si>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</si>
  <si>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</si>
  <si>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</si>
  <si>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</si>
  <si>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</si>
  <si>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</si>
  <si>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</si>
  <si>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</si>
  <si>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</si>
  <si>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</si>
  <si>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</si>
  <si>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</si>
  <si>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</si>
  <si>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</si>
  <si>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</si>
  <si>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</si>
  <si>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</si>
  <si>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</si>
  <si>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</si>
  <si>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</si>
  <si>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</si>
  <si>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</si>
  <si>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</si>
  <si>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</si>
  <si>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</si>
  <si>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</si>
  <si>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</si>
  <si>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</si>
  <si>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</si>
  <si>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</si>
  <si>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</si>
  <si>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</si>
  <si>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</si>
  <si>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</si>
  <si>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</si>
  <si>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</si>
  <si>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</si>
  <si>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</si>
  <si>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</si>
  <si>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</si>
  <si>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</si>
  <si>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</si>
  <si>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</si>
  <si>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</si>
  <si>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</si>
  <si>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</si>
  <si>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</si>
  <si>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</si>
  <si>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</si>
  <si>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</si>
  <si>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</si>
  <si>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</si>
  <si>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</si>
  <si>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</si>
  <si>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</si>
  <si>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</si>
  <si>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</si>
  <si>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</si>
  <si>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</si>
  <si>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</si>
  <si>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</si>
  <si>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</si>
  <si>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</si>
  <si>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</si>
  <si>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</si>
  <si>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</si>
  <si>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</si>
  <si>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</si>
  <si>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</si>
  <si>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</si>
  <si>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</si>
  <si>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</si>
  <si>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</si>
  <si>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</si>
  <si>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</si>
  <si>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</si>
  <si>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</si>
  <si>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</si>
  <si>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</si>
  <si>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</si>
  <si>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</si>
  <si>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</si>
  <si>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</si>
  <si>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</si>
  <si>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</si>
  <si>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</si>
  <si>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</si>
  <si>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</si>
  <si>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</si>
  <si>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</si>
  <si>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</si>
  <si>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</si>
  <si>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</si>
  <si>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</si>
  <si>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</si>
  <si>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</si>
  <si>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</si>
  <si>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</si>
  <si>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</si>
  <si>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</si>
  <si>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</si>
  <si>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</si>
  <si>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</si>
  <si>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</si>
  <si>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</si>
  <si>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</si>
  <si>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</si>
  <si>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</si>
  <si>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</si>
  <si>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</si>
  <si>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</si>
  <si>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</si>
  <si>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</si>
  <si>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</si>
  <si>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</si>
  <si>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</si>
  <si>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</si>
  <si>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</si>
  <si>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</si>
  <si>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</si>
  <si>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</si>
  <si>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</si>
  <si>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</si>
  <si>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</si>
  <si>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</si>
  <si>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</si>
  <si>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</si>
  <si>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</si>
  <si>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</si>
  <si>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</si>
  <si>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</si>
  <si>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</si>
  <si>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</si>
  <si>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</si>
  <si>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</si>
  <si>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</si>
  <si>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</si>
  <si>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</si>
  <si>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</si>
  <si>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</si>
  <si>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</si>
  <si>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</si>
  <si>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</si>
  <si>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</si>
  <si>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</si>
  <si>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</si>
  <si>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</si>
  <si>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</si>
  <si>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</si>
  <si>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</si>
  <si>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</si>
  <si>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</si>
  <si>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</si>
  <si>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</si>
  <si>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</si>
  <si>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</si>
  <si>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</si>
  <si>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</si>
  <si>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</si>
  <si>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</si>
  <si>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</si>
  <si>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</si>
  <si>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</si>
  <si>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</si>
  <si>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</si>
  <si>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</si>
  <si>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</si>
  <si>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</si>
  <si>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</si>
  <si>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</si>
  <si>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</si>
  <si>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</si>
  <si>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</si>
  <si>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</si>
  <si>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</si>
  <si>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</si>
  <si>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</si>
  <si>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</si>
  <si>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</si>
  <si>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</si>
  <si>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</si>
  <si>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</si>
  <si>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</si>
  <si>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</si>
  <si>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</si>
  <si>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</si>
  <si>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</si>
  <si>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</si>
  <si>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</si>
  <si>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</si>
  <si>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</si>
  <si>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</si>
  <si>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</si>
  <si>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</si>
  <si>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</si>
  <si>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</si>
  <si>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</si>
  <si>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</si>
  <si>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</si>
  <si>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</si>
  <si>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</si>
  <si>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</si>
  <si>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</si>
  <si>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</si>
  <si>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</si>
  <si>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</si>
  <si>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</si>
  <si>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</si>
  <si>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</si>
  <si>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</si>
  <si>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</si>
  <si>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</si>
  <si>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</si>
  <si>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</si>
  <si>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</si>
  <si>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</si>
  <si>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</si>
  <si>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</si>
  <si>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</si>
  <si>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</si>
  <si>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</si>
  <si>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</si>
  <si>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</si>
  <si>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</si>
  <si>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</si>
  <si>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</si>
  <si>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</si>
  <si>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</si>
  <si>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</si>
  <si>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</si>
  <si>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</si>
  <si>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</si>
  <si>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</si>
  <si>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</si>
  <si>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</si>
  <si>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</si>
  <si>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</si>
  <si>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</si>
  <si>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</si>
  <si>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</si>
  <si>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</si>
  <si>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</si>
  <si>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</si>
  <si>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</si>
  <si>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</si>
  <si>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</si>
  <si>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</si>
  <si>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</si>
  <si>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</si>
  <si>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</si>
  <si>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</si>
  <si>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</si>
  <si>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</si>
  <si>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</si>
  <si>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</si>
  <si>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</si>
  <si>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</si>
  <si>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</si>
  <si>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</si>
  <si>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</si>
  <si>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</si>
  <si>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</si>
  <si>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</si>
  <si>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</si>
  <si>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</si>
  <si>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</si>
  <si>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</si>
  <si>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</si>
  <si>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</si>
  <si>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</si>
  <si>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</si>
  <si>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</si>
  <si>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</si>
  <si>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</si>
  <si>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</si>
  <si>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</si>
  <si>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</si>
  <si>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</si>
  <si>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</si>
  <si>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</si>
  <si>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</si>
  <si>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</si>
  <si>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</si>
  <si>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</si>
  <si>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</si>
  <si>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</si>
  <si>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</si>
  <si>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</si>
  <si>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</si>
  <si>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</si>
  <si>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</si>
  <si>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</si>
  <si>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</si>
  <si>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</si>
  <si>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</si>
  <si>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</si>
  <si>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</si>
  <si>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</si>
  <si>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</si>
  <si>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</si>
  <si>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</si>
  <si>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</si>
  <si>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</si>
  <si>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</si>
  <si>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</si>
  <si>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</si>
  <si>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</si>
  <si>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</si>
  <si>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</si>
  <si>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</si>
  <si>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</si>
  <si>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</si>
  <si>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</si>
  <si>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</si>
  <si>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</si>
  <si>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</si>
  <si>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</si>
  <si>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</si>
  <si>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</si>
  <si>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</si>
  <si>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</si>
  <si>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</si>
  <si>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</si>
  <si>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</si>
  <si>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</si>
  <si>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</si>
  <si>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</si>
  <si>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</si>
  <si>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</si>
  <si>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</si>
  <si>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</si>
  <si>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</si>
  <si>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</si>
  <si>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</si>
  <si>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</si>
  <si>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</si>
  <si>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</si>
  <si>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</si>
  <si>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</si>
  <si>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</si>
  <si>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</si>
  <si>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</si>
  <si>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</si>
  <si>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</si>
  <si>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</si>
  <si>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</si>
  <si>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</si>
  <si>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</si>
  <si>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</si>
  <si>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</si>
  <si>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</si>
  <si>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</si>
  <si>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</si>
  <si>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</si>
  <si>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</si>
  <si>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</si>
  <si>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</si>
  <si>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</si>
  <si>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</si>
  <si>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</si>
  <si>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</si>
  <si>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</si>
  <si>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</si>
  <si>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</si>
  <si>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</si>
  <si>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</si>
  <si>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</si>
  <si>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</si>
  <si>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</si>
  <si>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</si>
  <si>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</si>
  <si>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</si>
  <si>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</si>
  <si>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</si>
  <si>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</si>
  <si>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</si>
  <si>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</si>
  <si>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</si>
  <si>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</si>
  <si>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</si>
  <si>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</si>
  <si>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</si>
  <si>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</si>
  <si>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</si>
  <si>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</si>
  <si>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</si>
  <si>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</si>
  <si>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</si>
  <si>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</si>
  <si>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</si>
  <si>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</si>
  <si>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</si>
  <si>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</si>
  <si>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</si>
  <si>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</si>
  <si>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</si>
  <si>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</si>
  <si>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</si>
  <si>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</si>
  <si>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</si>
  <si>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</si>
  <si>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</si>
  <si>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</si>
  <si>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</si>
  <si>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</si>
  <si>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</si>
  <si>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</si>
  <si>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</si>
  <si>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</si>
  <si>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</si>
  <si>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</si>
  <si>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</si>
  <si>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</si>
  <si>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</si>
  <si>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</si>
  <si>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</si>
  <si>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</si>
  <si>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</si>
  <si>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</si>
  <si>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</si>
  <si>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</si>
  <si>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</si>
  <si>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</si>
  <si>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</si>
  <si>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</si>
  <si>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</si>
  <si>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</si>
  <si>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</si>
  <si>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</si>
  <si>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</si>
  <si>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</si>
  <si>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</si>
  <si>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</si>
  <si>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</si>
  <si>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</si>
  <si>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</si>
  <si>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</si>
  <si>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</si>
  <si>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</si>
  <si>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</si>
  <si>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</si>
  <si>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</si>
  <si>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</si>
  <si>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</si>
  <si>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</si>
  <si>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</si>
  <si>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</si>
  <si>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</si>
  <si>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</si>
  <si>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</si>
  <si>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</si>
  <si>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</si>
  <si>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</si>
  <si>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</si>
  <si>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</si>
  <si>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</si>
  <si>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</si>
  <si>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</si>
  <si>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</si>
  <si>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</si>
  <si>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</si>
  <si>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</si>
  <si>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</si>
  <si>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</si>
  <si>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</si>
  <si>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</si>
  <si>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</si>
  <si>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</si>
  <si>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</si>
  <si>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</si>
  <si>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</si>
  <si>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</si>
  <si>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</si>
  <si>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</si>
  <si>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</si>
  <si>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</si>
  <si>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</si>
  <si>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</si>
  <si>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</si>
  <si>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</si>
  <si>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</si>
  <si>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</si>
  <si>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</si>
  <si>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</si>
  <si>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</si>
  <si>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</si>
  <si>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</si>
  <si>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</si>
  <si>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</si>
  <si>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</si>
  <si>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</si>
  <si>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</si>
  <si>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</si>
  <si>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</si>
  <si>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</si>
  <si>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</si>
  <si>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</si>
  <si>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</si>
  <si>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</si>
  <si>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</si>
  <si>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</si>
  <si>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</si>
  <si>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</si>
  <si>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</si>
  <si>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</si>
  <si>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</si>
  <si>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</si>
  <si>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</si>
  <si>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</si>
  <si>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</si>
  <si>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</si>
  <si>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</si>
  <si>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</si>
  <si>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</si>
  <si>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</si>
  <si>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</si>
  <si>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</si>
  <si>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</si>
  <si>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</si>
  <si>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</si>
  <si>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</si>
  <si>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</si>
  <si>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</si>
  <si>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</si>
  <si>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</si>
  <si>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</si>
  <si>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</si>
  <si>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</si>
  <si>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</si>
  <si>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</si>
  <si>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</si>
  <si>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</si>
  <si>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</si>
  <si>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</si>
  <si>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</si>
  <si>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</si>
  <si>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</si>
  <si>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</si>
  <si>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</si>
  <si>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</si>
  <si>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</si>
  <si>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</si>
  <si>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</si>
  <si>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</si>
  <si>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</si>
  <si>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</si>
  <si>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</si>
  <si>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</si>
  <si>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</si>
  <si>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</si>
  <si>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</si>
  <si>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</si>
  <si>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</si>
  <si>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</si>
  <si>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</si>
  <si>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</si>
  <si>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</si>
  <si>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</si>
  <si>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</si>
  <si>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</si>
  <si>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</si>
  <si>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</si>
  <si>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</si>
  <si>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</si>
  <si>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</si>
  <si>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</si>
  <si>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</si>
  <si>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</si>
  <si>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</si>
  <si>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</si>
  <si>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</si>
  <si>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</si>
  <si>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</si>
  <si>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</si>
  <si>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</si>
  <si>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</si>
  <si>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</si>
  <si>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</si>
  <si>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</si>
  <si>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</si>
  <si>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</si>
  <si>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</si>
  <si>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</si>
  <si>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</si>
  <si>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</si>
  <si>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</si>
  <si>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</si>
  <si>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</si>
  <si>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</si>
  <si>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</si>
  <si>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</si>
  <si>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</si>
  <si>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</si>
  <si>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</si>
  <si>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</si>
  <si>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</si>
  <si>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</si>
  <si>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</si>
  <si>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</si>
  <si>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</si>
  <si>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</si>
  <si>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</si>
  <si>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</si>
  <si>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</si>
  <si>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</si>
  <si>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</si>
  <si>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</si>
  <si>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</si>
  <si>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</si>
  <si>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</si>
  <si>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</si>
  <si>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</si>
  <si>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</si>
  <si>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</si>
  <si>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</si>
  <si>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</si>
  <si>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</si>
  <si>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</si>
  <si>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</si>
  <si>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</si>
  <si>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</si>
  <si>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</si>
  <si>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</si>
  <si>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</si>
  <si>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</si>
  <si>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</si>
  <si>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</si>
  <si>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</si>
  <si>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</si>
  <si>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</si>
  <si>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</si>
  <si>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</si>
  <si>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</si>
  <si>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</si>
  <si>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</si>
  <si>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</si>
  <si>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</si>
  <si>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</si>
  <si>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</si>
  <si>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</si>
  <si>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</si>
  <si>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</si>
  <si>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</si>
  <si>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</si>
  <si>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</si>
  <si>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</si>
  <si>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</si>
  <si>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</si>
  <si>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</si>
  <si>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</si>
  <si>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</si>
  <si>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</si>
  <si>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</si>
  <si>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</si>
  <si>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</si>
  <si>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</si>
  <si>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</si>
  <si>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</si>
  <si>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</si>
  <si>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</si>
  <si>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</si>
  <si>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</si>
  <si>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</si>
  <si>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</si>
  <si>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</si>
  <si>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</si>
  <si>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</si>
  <si>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</si>
  <si>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</si>
  <si>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</si>
  <si>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</si>
  <si>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</si>
  <si>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</si>
  <si>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</si>
  <si>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</si>
  <si>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</si>
  <si>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</si>
  <si>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</si>
  <si>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</si>
  <si>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</si>
  <si>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</si>
  <si>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</si>
  <si>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</si>
  <si>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</si>
  <si>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</si>
  <si>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</si>
  <si>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</si>
  <si>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</si>
  <si>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</si>
  <si>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</si>
  <si>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</si>
  <si>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</si>
  <si>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</si>
  <si>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</si>
  <si>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</si>
  <si>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</si>
  <si>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</si>
  <si>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</si>
  <si>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</si>
  <si>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</si>
  <si>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</si>
  <si>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</si>
  <si>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</si>
  <si>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</si>
  <si>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</si>
  <si>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</si>
  <si>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</si>
  <si>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</si>
  <si>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</si>
  <si>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</si>
  <si>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</si>
  <si>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</si>
  <si>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</si>
  <si>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</si>
  <si>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</si>
  <si>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</si>
  <si>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</si>
  <si>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</si>
  <si>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</si>
  <si>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</si>
  <si>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</si>
  <si>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</si>
  <si>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</si>
  <si>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</si>
  <si>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</si>
  <si>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</si>
  <si>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</si>
  <si>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</si>
  <si>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</si>
  <si>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</si>
  <si>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</si>
  <si>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</si>
  <si>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</si>
  <si>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</si>
  <si>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</si>
  <si>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</si>
  <si>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</si>
  <si>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</si>
  <si>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</si>
  <si>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</si>
  <si>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</si>
  <si>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</si>
  <si>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</si>
  <si>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</si>
  <si>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</si>
  <si>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</si>
  <si>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</si>
  <si>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</si>
  <si>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</si>
  <si>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</si>
  <si>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</si>
  <si>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</si>
  <si>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</si>
  <si>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</si>
  <si>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</si>
  <si>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</si>
  <si>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</si>
  <si>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</si>
  <si>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</si>
  <si>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</si>
  <si>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</si>
  <si>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</si>
  <si>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</si>
  <si>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</si>
  <si>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</si>
  <si>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</si>
  <si>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</si>
  <si>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</si>
  <si>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</si>
  <si>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</si>
  <si>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</si>
  <si>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</si>
  <si>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</si>
  <si>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</si>
  <si>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</si>
  <si>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</si>
  <si>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</si>
  <si>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</si>
  <si>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</si>
  <si>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</si>
  <si>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</si>
  <si>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</si>
  <si>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</si>
  <si>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</si>
  <si>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</si>
  <si>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</si>
  <si>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</si>
  <si>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</si>
  <si>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</si>
  <si>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</si>
  <si>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</si>
  <si>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</si>
  <si>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</si>
  <si>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</si>
  <si>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</si>
  <si>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</si>
  <si>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</si>
  <si>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</si>
  <si>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</si>
  <si>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</si>
  <si>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</si>
  <si>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</si>
  <si>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</si>
  <si>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</si>
  <si>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</si>
  <si>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</si>
  <si>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</si>
  <si>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</si>
  <si>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</si>
  <si>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</si>
  <si>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</si>
  <si>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</si>
  <si>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</si>
  <si>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</si>
  <si>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</si>
  <si>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</si>
  <si>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</si>
  <si>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</si>
  <si>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</si>
  <si>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</si>
  <si>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</si>
  <si>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</si>
  <si>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</si>
  <si>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</si>
  <si>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</si>
  <si>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</si>
  <si>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</si>
  <si>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</si>
  <si>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</si>
  <si>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</si>
  <si>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</si>
  <si>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</si>
  <si>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</si>
  <si>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</si>
  <si>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</si>
  <si>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</si>
  <si>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</si>
  <si>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</si>
  <si>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</si>
  <si>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</si>
  <si>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</si>
  <si>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</si>
  <si>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</si>
  <si>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</si>
  <si>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</si>
  <si>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</si>
  <si>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</si>
  <si>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</si>
  <si>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</si>
  <si>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</si>
  <si>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</si>
  <si>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</si>
  <si>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</si>
  <si>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</si>
  <si>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</si>
  <si>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</si>
  <si>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</si>
  <si>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</si>
  <si>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</si>
  <si>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</si>
  <si>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</si>
  <si>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</si>
  <si>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</si>
  <si>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</si>
  <si>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</si>
  <si>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</si>
  <si>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</si>
  <si>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</si>
  <si>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</si>
  <si>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</si>
  <si>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</si>
  <si>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</si>
  <si>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</si>
  <si>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</si>
  <si>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</si>
  <si>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</si>
  <si>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</si>
  <si>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</si>
  <si>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</si>
  <si>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</si>
  <si>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</si>
  <si>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</si>
  <si>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</si>
  <si>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</si>
  <si>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</si>
  <si>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</si>
  <si>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</si>
  <si>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</si>
  <si>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</si>
  <si>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</si>
  <si>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</si>
  <si>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</si>
  <si>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</si>
  <si>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</si>
  <si>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</si>
  <si>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</si>
  <si>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</si>
  <si>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</si>
  <si>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</si>
  <si>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</si>
  <si>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</si>
  <si>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</si>
  <si>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</si>
  <si>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</si>
  <si>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</si>
  <si>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</si>
  <si>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</si>
  <si>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</si>
  <si>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</si>
  <si>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</si>
  <si>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</si>
  <si>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</si>
  <si>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</si>
  <si>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</si>
  <si>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</si>
  <si>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</si>
  <si>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</si>
  <si>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</si>
  <si>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</si>
  <si>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</si>
  <si>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</si>
  <si>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</si>
  <si>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</si>
  <si>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</si>
  <si>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</si>
  <si>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</si>
  <si>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</si>
  <si>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</si>
  <si>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</si>
  <si>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</si>
  <si>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</si>
  <si>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</si>
  <si>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</si>
  <si>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</si>
  <si>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</si>
  <si>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</si>
  <si>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</si>
  <si>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</si>
  <si>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</si>
  <si>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</si>
  <si>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</si>
  <si>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</si>
  <si>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</si>
  <si>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</si>
  <si>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</si>
  <si>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</si>
  <si>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</si>
  <si>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</si>
  <si>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</si>
  <si>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</si>
  <si>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</si>
  <si>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</si>
  <si>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</si>
  <si>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</si>
  <si>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</si>
  <si>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</si>
  <si>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</si>
  <si>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</si>
  <si>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</si>
  <si>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</si>
  <si>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</si>
  <si>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</si>
  <si>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</si>
  <si>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</si>
  <si>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</si>
  <si>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</si>
  <si>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</si>
  <si>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</si>
  <si>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</si>
  <si>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</si>
  <si>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</si>
  <si>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</si>
  <si>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</si>
  <si>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</si>
  <si>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</si>
  <si>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</si>
  <si>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</si>
  <si>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</si>
  <si>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</si>
  <si>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</si>
  <si>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</si>
  <si>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</si>
  <si>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</si>
  <si>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</si>
  <si>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</si>
  <si>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</si>
  <si>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</si>
  <si>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</si>
  <si>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</si>
  <si>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</si>
  <si>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</si>
  <si>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</si>
  <si>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</si>
  <si>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</si>
  <si>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</si>
  <si>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</si>
  <si>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</si>
  <si>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</si>
  <si>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</si>
  <si>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</si>
  <si>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</si>
  <si>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</si>
  <si>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</si>
  <si>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</si>
  <si>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</si>
  <si>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</si>
  <si>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</si>
  <si>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</si>
  <si>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</si>
  <si>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</si>
  <si>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</si>
  <si>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</si>
  <si>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</si>
  <si>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</si>
  <si>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</si>
  <si>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</si>
  <si>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</si>
  <si>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</si>
  <si>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</si>
  <si>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</si>
  <si>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</si>
  <si>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</si>
  <si>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</si>
  <si>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</si>
  <si>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</si>
  <si>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</si>
  <si>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</si>
  <si>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</si>
  <si>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</si>
  <si>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</si>
  <si>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</si>
  <si>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</si>
  <si>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</si>
  <si>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</si>
  <si>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</si>
  <si>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</si>
  <si>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</si>
  <si>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</si>
  <si>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</si>
  <si>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</si>
  <si>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</si>
  <si>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</si>
  <si>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</si>
  <si>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</si>
  <si>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</si>
  <si>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</si>
  <si>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</si>
  <si>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</si>
  <si>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</si>
  <si>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</si>
  <si>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</si>
  <si>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</si>
  <si>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</si>
  <si>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</si>
  <si>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</si>
  <si>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</si>
  <si>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</si>
  <si>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</si>
  <si>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</si>
  <si>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</si>
  <si>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</si>
  <si>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</si>
  <si>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</si>
  <si>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</si>
  <si>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</si>
  <si>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</si>
  <si>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</si>
  <si>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</si>
  <si>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</si>
  <si>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</si>
  <si>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</si>
  <si>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</si>
  <si>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</si>
  <si>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</si>
  <si>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</si>
  <si>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</si>
  <si>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</si>
  <si>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</si>
  <si>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</si>
  <si>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</si>
  <si>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</si>
  <si>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</si>
  <si>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</si>
  <si>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</si>
  <si>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</si>
  <si>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</si>
  <si>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</si>
  <si>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</si>
  <si>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</si>
  <si>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</si>
  <si>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</si>
  <si>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</si>
  <si>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</si>
  <si>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</si>
  <si>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</si>
  <si>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</si>
  <si>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</si>
  <si>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</si>
  <si>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</si>
  <si>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</si>
  <si>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</si>
  <si>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</si>
  <si>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</si>
  <si>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</si>
  <si>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</si>
  <si>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</si>
  <si>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</si>
  <si>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</si>
  <si>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</si>
  <si>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</si>
  <si>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</si>
  <si>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</si>
  <si>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</si>
  <si>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</si>
  <si>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</si>
  <si>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</si>
  <si>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</si>
  <si>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</si>
  <si>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</si>
  <si>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</si>
  <si>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</si>
  <si>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</si>
  <si>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</si>
  <si>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</si>
  <si>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</si>
  <si>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</si>
  <si>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</si>
  <si>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</si>
  <si>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</si>
  <si>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</si>
  <si>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</si>
  <si>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</si>
  <si>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</si>
  <si>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</si>
  <si>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</si>
  <si>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</si>
  <si>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</si>
  <si>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</si>
  <si>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</si>
  <si>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</si>
  <si>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</si>
  <si>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</si>
  <si>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</si>
  <si>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</si>
  <si>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</si>
  <si>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</si>
  <si>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</si>
  <si>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</si>
  <si>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</si>
  <si>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</si>
  <si>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</si>
  <si>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</si>
  <si>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</si>
  <si>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</si>
  <si>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</si>
  <si>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</si>
  <si>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</si>
  <si>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</si>
  <si>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</si>
  <si>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</si>
  <si>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</si>
  <si>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</si>
  <si>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</si>
  <si>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</si>
  <si>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</si>
  <si>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</si>
  <si>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</si>
  <si>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</si>
  <si>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</si>
  <si>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</si>
  <si>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</si>
  <si>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</si>
  <si>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</si>
  <si>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</si>
  <si>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</si>
  <si>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</si>
  <si>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</si>
  <si>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</si>
  <si>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</si>
  <si>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</si>
  <si>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</si>
  <si>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</si>
  <si>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</si>
  <si>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</si>
  <si>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</si>
  <si>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</si>
  <si>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</si>
  <si>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</si>
  <si>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</si>
  <si>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</si>
  <si>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</si>
  <si>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</si>
  <si>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</si>
  <si>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</si>
  <si>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</si>
  <si>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</si>
  <si>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</si>
  <si>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</si>
  <si>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</si>
  <si>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</si>
  <si>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</si>
  <si>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</si>
  <si>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</si>
  <si>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</si>
  <si>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</si>
  <si>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</si>
  <si>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</si>
  <si>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</si>
  <si>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</si>
  <si>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</si>
  <si>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</si>
  <si>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</si>
  <si>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</si>
  <si>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</si>
  <si>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</si>
  <si>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</si>
  <si>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</si>
  <si>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</si>
  <si>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</si>
  <si>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</si>
  <si>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</si>
  <si>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</si>
  <si>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</si>
  <si>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</si>
  <si>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</si>
  <si>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</si>
  <si>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</si>
  <si>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</si>
  <si>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</si>
  <si>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</si>
  <si>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</si>
  <si>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</si>
  <si>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</si>
  <si>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</si>
  <si>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</si>
  <si>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</si>
  <si>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</si>
  <si>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</si>
  <si>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</si>
  <si>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</si>
  <si>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</si>
  <si>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</si>
  <si>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</si>
  <si>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</si>
  <si>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</si>
  <si>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</si>
  <si>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</si>
  <si>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</si>
  <si>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</si>
  <si>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</si>
  <si>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</si>
  <si>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</si>
  <si>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</si>
  <si>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</si>
  <si>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</si>
  <si>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</si>
  <si>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</si>
  <si>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</si>
  <si>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</si>
  <si>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</si>
  <si>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</si>
  <si>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</si>
  <si>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</si>
  <si>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</si>
  <si>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</si>
  <si>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</si>
  <si>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</si>
  <si>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</si>
  <si>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</si>
  <si>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</si>
  <si>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</si>
  <si>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</si>
  <si>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</si>
  <si>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</si>
  <si>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</si>
  <si>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</si>
  <si>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</si>
  <si>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</si>
  <si>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</si>
  <si>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</si>
  <si>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</si>
  <si>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</si>
  <si>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</si>
  <si>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</si>
  <si>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</si>
  <si>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</si>
  <si>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</si>
  <si>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</si>
  <si>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</si>
  <si>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</si>
  <si>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</si>
  <si>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</si>
  <si>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</si>
  <si>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</si>
  <si>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</si>
  <si>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</si>
  <si>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</si>
  <si>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</si>
  <si>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</si>
  <si>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</si>
  <si>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</si>
  <si>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</si>
  <si>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</si>
  <si>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</si>
  <si>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</si>
  <si>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</si>
  <si>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</si>
  <si>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</si>
  <si>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</si>
  <si>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</si>
  <si>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</si>
  <si>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</si>
  <si>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</si>
  <si>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</si>
  <si>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</si>
  <si>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</si>
  <si>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</si>
  <si>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</si>
  <si>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</si>
  <si>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</si>
  <si>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</si>
  <si>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</si>
  <si>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</si>
  <si>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</si>
  <si>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</si>
  <si>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</si>
  <si>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</si>
  <si>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</si>
  <si>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</si>
  <si>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</si>
  <si>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</si>
  <si>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</si>
  <si>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</si>
  <si>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</si>
  <si>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</si>
  <si>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</si>
  <si>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</si>
  <si>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</si>
  <si>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</si>
  <si>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</si>
  <si>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</si>
  <si>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</si>
  <si>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</si>
  <si>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</si>
  <si>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</si>
  <si>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</si>
  <si>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</si>
  <si>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</si>
  <si>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</si>
  <si>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</si>
  <si>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</si>
  <si>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</si>
  <si>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</si>
  <si>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</si>
  <si>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</si>
  <si>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</si>
  <si>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</si>
  <si>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</si>
  <si>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</si>
  <si>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</si>
  <si>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</si>
  <si>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</si>
  <si>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</si>
  <si>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</si>
  <si>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</si>
  <si>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</si>
  <si>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</si>
  <si>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</si>
  <si>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</si>
  <si>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</si>
  <si>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</si>
  <si>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</si>
  <si>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</si>
  <si>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</si>
  <si>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</si>
  <si>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</si>
  <si>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</si>
  <si>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</si>
  <si>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</si>
  <si>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</si>
  <si>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</si>
  <si>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</si>
  <si>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</si>
  <si>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</si>
  <si>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</si>
  <si>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</si>
  <si>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</si>
  <si>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</si>
  <si>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</si>
  <si>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</si>
  <si>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</si>
  <si>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</si>
  <si>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</si>
  <si>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</si>
  <si>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</si>
  <si>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</si>
  <si>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</si>
  <si>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</si>
  <si>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</si>
  <si>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</si>
  <si>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</si>
  <si>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</si>
  <si>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</si>
  <si>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</si>
  <si>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</si>
  <si>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</si>
  <si>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</si>
  <si>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</si>
  <si>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</si>
  <si>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</si>
  <si>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</si>
  <si>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</si>
  <si>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</si>
  <si>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</si>
  <si>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</si>
  <si>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</si>
  <si>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</si>
  <si>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</si>
  <si>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</si>
  <si>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</si>
  <si>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</si>
  <si>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</si>
  <si>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</si>
  <si>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</si>
  <si>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</si>
  <si>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</si>
  <si>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</si>
  <si>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</si>
  <si>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</si>
  <si>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</si>
  <si>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</si>
  <si>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</si>
  <si>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</si>
  <si>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</si>
  <si>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</si>
  <si>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</si>
  <si>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</si>
  <si>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</si>
  <si>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</si>
  <si>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</si>
  <si>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</si>
  <si>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</si>
  <si>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</si>
  <si>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</si>
  <si>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</si>
  <si>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</si>
  <si>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</si>
  <si>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</si>
  <si>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</si>
  <si>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</si>
  <si>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</si>
  <si>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</si>
  <si>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</si>
  <si>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</si>
  <si>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</si>
  <si>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</si>
  <si>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</si>
  <si>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</si>
  <si>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</si>
  <si>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</si>
  <si>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</si>
  <si>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</si>
  <si>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</si>
  <si>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</si>
  <si>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</si>
  <si>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</si>
  <si>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</si>
  <si>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</si>
  <si>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</si>
  <si>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</si>
  <si>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</si>
  <si>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</si>
  <si>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</si>
  <si>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</si>
  <si>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</si>
  <si>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</si>
  <si>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</si>
  <si>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</si>
  <si>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</si>
  <si>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</si>
  <si>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</si>
  <si>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</si>
  <si>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</si>
  <si>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</si>
  <si>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</si>
  <si>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</si>
  <si>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</si>
  <si>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</si>
  <si>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</si>
  <si>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</si>
  <si>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</si>
  <si>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</si>
  <si>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</si>
  <si>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</si>
  <si>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</si>
  <si>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</si>
  <si>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</si>
  <si>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</si>
  <si>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</si>
  <si>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</si>
  <si>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</si>
  <si>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</si>
  <si>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</si>
  <si>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</si>
  <si>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</si>
  <si>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</si>
  <si>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</si>
  <si>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</si>
  <si>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</si>
  <si>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</si>
  <si>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</si>
  <si>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</si>
  <si>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</si>
  <si>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</si>
  <si>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</si>
  <si>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</si>
  <si>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</si>
  <si>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</si>
  <si>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</si>
  <si>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</si>
  <si>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</si>
  <si>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</si>
  <si>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</si>
  <si>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</si>
  <si>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</si>
  <si>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</si>
  <si>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</si>
  <si>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</si>
  <si>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</si>
  <si>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</si>
  <si>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</si>
  <si>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</si>
  <si>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</si>
  <si>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</si>
  <si>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</si>
  <si>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</si>
  <si>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</si>
  <si>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</si>
  <si>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</si>
  <si>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</si>
  <si>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</si>
  <si>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</si>
  <si>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</si>
  <si>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</si>
  <si>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</si>
  <si>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</si>
  <si>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</si>
  <si>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</si>
  <si>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</si>
  <si>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</si>
  <si>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</si>
  <si>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</si>
  <si>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</si>
  <si>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</si>
  <si>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</si>
  <si>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</si>
  <si>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</si>
  <si>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</si>
  <si>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</si>
  <si>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</si>
  <si>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</si>
  <si>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</si>
  <si>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</si>
  <si>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</si>
  <si>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</si>
  <si>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</si>
  <si>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</si>
  <si>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</si>
  <si>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</si>
  <si>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</si>
  <si>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</si>
  <si>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</si>
  <si>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</si>
  <si>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</si>
  <si>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</si>
  <si>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</si>
  <si>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</si>
  <si>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</si>
  <si>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</si>
  <si>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</si>
  <si>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</si>
  <si>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</si>
  <si>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</si>
  <si>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</si>
  <si>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</si>
  <si>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</si>
  <si>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</si>
  <si>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</si>
  <si>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</si>
  <si>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</si>
  <si>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</si>
  <si>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</si>
  <si>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</si>
  <si>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</si>
  <si>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</si>
  <si>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</si>
  <si>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</si>
  <si>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</si>
  <si>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</si>
  <si>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</si>
  <si>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</si>
  <si>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</si>
  <si>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</si>
  <si>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</si>
  <si>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</si>
  <si>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</si>
  <si>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</si>
  <si>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</si>
  <si>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</si>
  <si>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</si>
  <si>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</si>
  <si>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</si>
  <si>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</si>
  <si>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</si>
  <si>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</si>
  <si>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</si>
  <si>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</si>
  <si>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</si>
  <si>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</si>
  <si>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</si>
  <si>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</si>
  <si>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</si>
  <si>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</si>
  <si>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</si>
  <si>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</si>
  <si>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</si>
  <si>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</si>
  <si>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</si>
  <si>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</si>
  <si>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</si>
  <si>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</si>
  <si>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</si>
  <si>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</si>
  <si>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</si>
  <si>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</si>
  <si>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</si>
  <si>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</si>
  <si>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</si>
  <si>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</si>
  <si>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</si>
  <si>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</si>
  <si>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</si>
  <si>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</si>
  <si>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</si>
  <si>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</si>
  <si>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</si>
  <si>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</si>
  <si>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</si>
  <si>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</si>
  <si>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</si>
  <si>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</si>
  <si>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</si>
  <si>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</si>
  <si>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</si>
  <si>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</si>
  <si>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</si>
  <si>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</si>
  <si>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</si>
  <si>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</si>
  <si>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</si>
  <si>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</si>
  <si>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</si>
  <si>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</si>
  <si>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</si>
  <si>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</si>
  <si>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</si>
  <si>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</si>
  <si>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</si>
  <si>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</si>
  <si>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</si>
  <si>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</si>
  <si>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</si>
  <si>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</si>
  <si>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</si>
  <si>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</si>
  <si>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</si>
  <si>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</si>
  <si>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</si>
  <si>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</si>
  <si>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</si>
  <si>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</si>
  <si>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</si>
  <si>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</si>
  <si>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</si>
  <si>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</si>
  <si>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</si>
  <si>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</si>
  <si>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</si>
  <si>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</si>
  <si>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</si>
  <si>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</si>
  <si>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</si>
  <si>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</si>
  <si>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</si>
  <si>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</si>
  <si>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</si>
  <si>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</si>
  <si>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</si>
  <si>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</si>
  <si>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</si>
  <si>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</si>
  <si>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</si>
  <si>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</si>
  <si>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</si>
  <si>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</si>
  <si>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</si>
  <si>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</si>
  <si>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</si>
  <si>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</si>
  <si>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</si>
  <si>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</si>
  <si>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</si>
  <si>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</si>
  <si>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</si>
  <si>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</si>
  <si>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</si>
  <si>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</si>
  <si>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</si>
  <si>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</si>
  <si>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</si>
  <si>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</si>
  <si>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</si>
  <si>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</si>
  <si>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</si>
  <si>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</si>
  <si>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</si>
  <si>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</si>
  <si>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</si>
  <si>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</si>
  <si>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</si>
  <si>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</si>
  <si>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</si>
  <si>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</si>
  <si>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</si>
  <si>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</si>
  <si>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</si>
  <si>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</si>
  <si>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</si>
  <si>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</si>
  <si>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</si>
  <si>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</si>
  <si>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</si>
  <si>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</si>
  <si>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</si>
  <si>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</si>
  <si>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</si>
  <si>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</si>
  <si>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</si>
  <si>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</si>
  <si>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</si>
  <si>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</si>
  <si>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</si>
  <si>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</si>
  <si>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</si>
  <si>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</si>
  <si>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</si>
  <si>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</si>
  <si>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</si>
  <si>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</si>
  <si>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</si>
  <si>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</si>
  <si>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</si>
  <si>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</si>
  <si>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</si>
  <si>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</si>
  <si>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</si>
  <si>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</si>
  <si>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</si>
  <si>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</si>
  <si>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</si>
  <si>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</si>
  <si>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</si>
  <si>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</si>
  <si>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</si>
  <si>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</si>
  <si>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</si>
  <si>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</si>
  <si>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</si>
  <si>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</si>
  <si>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</si>
  <si>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</si>
  <si>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</si>
  <si>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</si>
  <si>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</si>
  <si>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</si>
  <si>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</si>
  <si>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</si>
  <si>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</si>
  <si>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</si>
  <si>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</si>
  <si>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</si>
  <si>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</si>
  <si>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</si>
  <si>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</si>
  <si>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</si>
  <si>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</si>
  <si>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</si>
  <si>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</si>
  <si>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</si>
  <si>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</si>
  <si>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</si>
  <si>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</si>
  <si>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</si>
  <si>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</si>
  <si>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</si>
  <si>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</si>
  <si>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</si>
  <si>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</si>
  <si>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</si>
  <si>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</si>
  <si>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</si>
  <si>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</si>
  <si>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</si>
  <si>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</si>
  <si>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</si>
  <si>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</si>
  <si>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</si>
  <si>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</si>
  <si>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</si>
  <si>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</si>
  <si>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</si>
  <si>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</si>
  <si>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</si>
  <si>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</si>
  <si>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</si>
  <si>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</si>
  <si>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</si>
  <si>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</si>
  <si>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</si>
  <si>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</si>
  <si>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</si>
  <si>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</si>
  <si>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</si>
  <si>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</si>
  <si>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</si>
  <si>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</si>
  <si>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</si>
  <si>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</si>
  <si>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</si>
  <si>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</si>
  <si>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</si>
  <si>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</si>
  <si>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</si>
  <si>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</si>
  <si>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</si>
  <si>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</si>
  <si>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</si>
  <si>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</si>
  <si>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</si>
  <si>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</si>
  <si>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</si>
  <si>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</si>
  <si>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</si>
  <si>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</si>
  <si>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</si>
  <si>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</si>
  <si>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</si>
  <si>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</si>
  <si>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</si>
  <si>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</si>
  <si>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</si>
  <si>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</si>
  <si>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</si>
  <si>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</si>
  <si>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</si>
  <si>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</si>
  <si>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</si>
  <si>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</si>
  <si>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</si>
  <si>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</si>
  <si>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</si>
  <si>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</si>
  <si>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</si>
  <si>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</si>
  <si>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</si>
  <si>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</si>
  <si>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</si>
  <si>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</si>
  <si>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</si>
  <si>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</si>
  <si>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</si>
  <si>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</si>
  <si>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</si>
  <si>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</si>
  <si>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</si>
  <si>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</si>
  <si>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</si>
  <si>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</si>
  <si>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</si>
  <si>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</si>
  <si>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</si>
  <si>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</si>
  <si>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</si>
  <si>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</si>
  <si>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</si>
  <si>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</si>
  <si>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</si>
  <si>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</si>
  <si>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</si>
  <si>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</si>
  <si>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</si>
  <si>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</si>
  <si>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</si>
  <si>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</si>
  <si>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</si>
  <si>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</si>
  <si>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</si>
  <si>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</si>
  <si>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</si>
  <si>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</si>
  <si>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</si>
  <si>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</si>
  <si>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</si>
  <si>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</si>
  <si>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</si>
  <si>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</si>
  <si>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</si>
  <si>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</si>
  <si>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</si>
  <si>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</si>
  <si>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</si>
  <si>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</si>
  <si>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</si>
  <si>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</si>
  <si>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</si>
  <si>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</si>
  <si>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</si>
  <si>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</si>
  <si>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</si>
  <si>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</si>
  <si>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</si>
  <si>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</si>
  <si>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</si>
  <si>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</si>
  <si>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</si>
  <si>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</si>
  <si>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</si>
  <si>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</si>
  <si>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</si>
  <si>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</si>
  <si>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</si>
  <si>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</si>
  <si>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</si>
  <si>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</si>
  <si>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</si>
  <si>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</si>
  <si>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</si>
  <si>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</si>
  <si>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</si>
  <si>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</si>
  <si>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</si>
  <si>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</si>
  <si>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</si>
  <si>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</si>
  <si>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</si>
  <si>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</si>
  <si>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</si>
  <si>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</si>
  <si>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</si>
  <si>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</si>
  <si>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</si>
  <si>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</si>
  <si>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</si>
  <si>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</si>
  <si>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</si>
  <si>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</si>
  <si>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</si>
  <si>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</si>
  <si>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</si>
  <si>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</si>
  <si>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</si>
  <si>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</si>
  <si>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</si>
  <si>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</si>
  <si>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</si>
  <si>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</si>
  <si>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</si>
  <si>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</si>
  <si>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</si>
  <si>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</si>
  <si>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</si>
  <si>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</si>
  <si>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</si>
  <si>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</si>
  <si>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</si>
  <si>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</si>
  <si>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</si>
  <si>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</si>
  <si>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</si>
  <si>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</si>
  <si>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</si>
  <si>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</si>
  <si>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</si>
  <si>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</si>
  <si>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</si>
  <si>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</si>
  <si>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</si>
  <si>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</si>
  <si>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</si>
  <si>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</si>
  <si>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</si>
  <si>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</si>
  <si>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</si>
  <si>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</si>
  <si>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</si>
  <si>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</si>
  <si>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</si>
  <si>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</si>
  <si>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</si>
  <si>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</si>
  <si>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</si>
  <si>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</si>
  <si>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</si>
  <si>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</si>
  <si>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</si>
  <si>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</si>
  <si>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</si>
  <si>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</si>
  <si>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</si>
  <si>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</si>
  <si>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</si>
  <si>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</si>
  <si>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</si>
  <si>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</si>
  <si>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</si>
  <si>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</si>
  <si>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</si>
  <si>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</si>
  <si>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</si>
  <si>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</si>
  <si>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</si>
  <si>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</si>
  <si>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</si>
  <si>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</si>
  <si>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</si>
  <si>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</si>
  <si>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</si>
  <si>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</si>
  <si>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</si>
  <si>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</si>
  <si>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</si>
  <si>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</si>
  <si>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</si>
  <si>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</si>
  <si>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</si>
  <si>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</si>
  <si>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</si>
  <si>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</si>
  <si>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</si>
  <si>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</si>
  <si>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</si>
  <si>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</si>
  <si>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</si>
  <si>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</si>
  <si>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</si>
  <si>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</si>
  <si>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</si>
  <si>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</si>
  <si>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</si>
  <si>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</si>
  <si>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</si>
  <si>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</si>
  <si>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</si>
  <si>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</si>
  <si>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</si>
  <si>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</si>
  <si>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</si>
  <si>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</si>
  <si>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</si>
  <si>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</si>
  <si>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</si>
  <si>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</si>
  <si>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</si>
  <si>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</si>
  <si>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</si>
  <si>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</si>
  <si>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</si>
  <si>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</si>
  <si>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</si>
  <si>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</si>
  <si>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</si>
  <si>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</si>
  <si>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</si>
  <si>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</si>
  <si>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</si>
  <si>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</si>
  <si>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</si>
  <si>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</si>
  <si>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</si>
  <si>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</si>
  <si>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</si>
  <si>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</si>
  <si>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</si>
  <si>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</si>
  <si>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</si>
  <si>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</si>
  <si>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</si>
  <si>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</si>
  <si>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</si>
  <si>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</si>
  <si>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</si>
  <si>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</si>
  <si>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</si>
  <si>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</si>
  <si>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</si>
  <si>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</si>
  <si>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</si>
  <si>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</si>
  <si>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</si>
  <si>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</si>
  <si>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</si>
  <si>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</si>
  <si>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</si>
  <si>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</si>
  <si>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</si>
  <si>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</si>
  <si>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</si>
  <si>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</si>
  <si>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</si>
  <si>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</si>
  <si>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</si>
  <si>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</si>
  <si>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</si>
  <si>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</si>
  <si>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</si>
  <si>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</si>
  <si>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</si>
  <si>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</si>
  <si>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</si>
  <si>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</si>
  <si>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</si>
  <si>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</si>
  <si>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</si>
  <si>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</si>
  <si>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</si>
  <si>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</si>
  <si>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</si>
  <si>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</si>
  <si>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</si>
  <si>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</si>
  <si>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</si>
  <si>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</si>
  <si>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</si>
  <si>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</si>
  <si>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</si>
  <si>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</si>
  <si>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</si>
  <si>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</si>
  <si>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</si>
  <si>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</si>
  <si>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</si>
  <si>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</si>
  <si>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</si>
  <si>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</si>
  <si>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</si>
  <si>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</si>
  <si>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</si>
  <si>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</si>
  <si>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</si>
  <si>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</si>
  <si>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</si>
  <si>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</si>
  <si>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</si>
  <si>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</si>
  <si>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</si>
  <si>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</si>
  <si>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</si>
  <si>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</si>
  <si>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</si>
  <si>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</si>
  <si>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</si>
  <si>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</si>
  <si>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</si>
  <si>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</si>
  <si>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</si>
  <si>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</si>
  <si>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</si>
  <si>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</si>
  <si>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</si>
  <si>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</si>
  <si>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</si>
  <si>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</si>
  <si>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</si>
  <si>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</si>
  <si>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</si>
  <si>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</si>
  <si>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</si>
  <si>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</si>
  <si>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</si>
  <si>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</si>
  <si>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</si>
  <si>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</si>
  <si>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</si>
  <si>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</si>
  <si>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</si>
  <si>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</si>
  <si>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</si>
  <si>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</si>
  <si>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</si>
  <si>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</si>
  <si>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</si>
  <si>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</si>
  <si>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</si>
  <si>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</si>
  <si>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</si>
  <si>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</si>
  <si>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</si>
  <si>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</si>
  <si>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</si>
  <si>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</si>
  <si>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</si>
  <si>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</si>
  <si>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</si>
  <si>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</si>
  <si>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</si>
  <si>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</si>
  <si>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</si>
  <si>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</si>
  <si>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</si>
  <si>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</si>
  <si>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</si>
  <si>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</si>
  <si>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</si>
  <si>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</si>
  <si>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</si>
  <si>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</si>
  <si>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</si>
  <si>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</si>
  <si>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</si>
  <si>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</si>
  <si>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</si>
  <si>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</si>
  <si>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</si>
  <si>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</si>
  <si>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</si>
  <si>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</si>
  <si>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</si>
  <si>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</si>
  <si>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</si>
  <si>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</si>
  <si>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</si>
  <si>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</si>
  <si>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</si>
  <si>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</si>
  <si>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</si>
  <si>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</si>
  <si>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</si>
  <si>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</si>
  <si>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</si>
  <si>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</si>
  <si>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</si>
  <si>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</si>
  <si>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</si>
  <si>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</si>
  <si>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</si>
  <si>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</si>
  <si>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</si>
  <si>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</si>
  <si>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</si>
  <si>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</si>
  <si>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</si>
  <si>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</si>
  <si>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</si>
  <si>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</si>
  <si>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</si>
  <si>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</si>
  <si>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</si>
  <si>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</si>
  <si>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</si>
  <si>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</si>
  <si>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</si>
  <si>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</si>
  <si>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</si>
  <si>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</si>
  <si>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</si>
  <si>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</si>
  <si>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</si>
  <si>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</si>
  <si>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</si>
  <si>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</si>
  <si>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</si>
  <si>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</si>
  <si>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</si>
  <si>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</si>
  <si>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</si>
  <si>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</si>
  <si>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</si>
  <si>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</si>
  <si>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</si>
  <si>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</si>
  <si>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</si>
  <si>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</si>
  <si>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</si>
  <si>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</si>
  <si>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</si>
  <si>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</si>
  <si>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</si>
  <si>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</si>
  <si>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</si>
  <si>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</si>
  <si>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</si>
  <si>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</si>
  <si>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</si>
  <si>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</si>
  <si>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</si>
  <si>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</si>
  <si>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</si>
  <si>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</si>
  <si>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</si>
  <si>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</si>
  <si>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</si>
  <si>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</si>
  <si>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</si>
  <si>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</si>
  <si>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</si>
  <si>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</si>
  <si>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</si>
  <si>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</si>
  <si>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</si>
  <si>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</si>
  <si>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</si>
  <si>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</si>
  <si>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</si>
  <si>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</si>
  <si>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</si>
  <si>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</si>
  <si>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</si>
  <si>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</si>
  <si>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</si>
  <si>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</si>
  <si>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</si>
  <si>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</si>
  <si>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</si>
  <si>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</si>
  <si>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</si>
  <si>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</si>
  <si>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</si>
  <si>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</si>
  <si>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</si>
  <si>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</si>
  <si>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</si>
  <si>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</si>
  <si>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</si>
  <si>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</si>
  <si>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</si>
  <si>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</si>
  <si>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</si>
  <si>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</si>
  <si>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</si>
  <si>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</si>
  <si>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</si>
  <si>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</si>
  <si>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</si>
  <si>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</si>
  <si>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</si>
  <si>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</si>
  <si>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</si>
  <si>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</si>
  <si>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</si>
  <si>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</si>
  <si>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</si>
  <si>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</si>
  <si>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</si>
  <si>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</si>
  <si>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</si>
  <si>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</si>
  <si>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</si>
  <si>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</si>
  <si>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Pierre &amp; Gagnep.</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</si>
  <si>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</si>
  <si>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</si>
  <si>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</si>
  <si>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</si>
  <si>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</si>
  <si>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</si>
  <si>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</si>
  <si>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</si>
  <si>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</si>
  <si>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</si>
  <si>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</si>
  <si>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</si>
  <si>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</si>
  <si>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</si>
  <si>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</si>
  <si>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</si>
  <si>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</si>
  <si>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</si>
  <si>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</si>
  <si>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</si>
  <si>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</si>
  <si>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</si>
  <si>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</si>
  <si>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</si>
  <si>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</si>
  <si>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</si>
  <si>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</si>
  <si>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</si>
  <si>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</si>
  <si>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</si>
  <si>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</si>
  <si>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</si>
  <si>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</si>
  <si>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</si>
  <si>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</si>
  <si>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</si>
  <si>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</si>
  <si>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</si>
  <si>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</si>
  <si>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</si>
  <si>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</si>
  <si>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</si>
  <si>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</si>
  <si>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</si>
  <si>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</si>
  <si>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</si>
  <si>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</si>
  <si>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</si>
  <si>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</si>
  <si>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</si>
  <si>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</si>
  <si>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</si>
  <si>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</si>
  <si>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</si>
  <si>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</si>
  <si>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</si>
  <si>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</si>
  <si>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</si>
  <si>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</si>
  <si>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</si>
  <si>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</si>
  <si>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</si>
  <si>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</si>
  <si>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</si>
  <si>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</si>
  <si>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</si>
  <si>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</si>
  <si>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</si>
  <si>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</si>
  <si>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</si>
  <si>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</si>
  <si>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</si>
  <si>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</si>
  <si>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</si>
  <si>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</si>
  <si>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</si>
  <si>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</si>
  <si>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</si>
  <si>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</si>
  <si>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</si>
  <si>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</si>
  <si>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</si>
  <si>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</si>
  <si>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</si>
  <si>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</si>
  <si>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</si>
  <si>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</si>
  <si>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</si>
  <si>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</si>
  <si>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</si>
  <si>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</si>
  <si>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</si>
  <si>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</si>
  <si>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</si>
  <si>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</si>
  <si>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</si>
  <si>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</si>
  <si>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</si>
  <si>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</si>
  <si>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</si>
  <si>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</si>
  <si>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</si>
  <si>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</si>
  <si>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</si>
  <si>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</si>
  <si>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</si>
  <si>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</si>
  <si>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</si>
  <si>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</si>
  <si>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</si>
  <si>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</si>
  <si>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</si>
  <si>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</si>
  <si>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</si>
  <si>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</si>
  <si>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</si>
  <si>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</si>
  <si>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</si>
  <si>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</si>
  <si>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</si>
  <si>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</si>
  <si>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</si>
  <si>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</si>
  <si>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</si>
  <si>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</si>
  <si>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</si>
  <si>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</si>
  <si>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</si>
  <si>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</si>
  <si>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</si>
  <si>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</si>
  <si>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</si>
  <si>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</si>
  <si>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</si>
  <si>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</si>
  <si>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</si>
  <si>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</si>
  <si>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</si>
  <si>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</si>
  <si>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</si>
  <si>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</si>
  <si>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</si>
  <si>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</si>
  <si>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</si>
  <si>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</si>
  <si>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</si>
  <si>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</si>
  <si>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</si>
  <si>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</si>
  <si>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</si>
  <si>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</si>
  <si>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</si>
  <si>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</si>
  <si>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</si>
  <si>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</si>
  <si>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</si>
  <si>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</si>
  <si>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</si>
  <si>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</si>
  <si>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</si>
  <si>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</si>
  <si>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</si>
  <si>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</si>
  <si>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</si>
  <si>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</si>
  <si>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</si>
  <si>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</si>
  <si>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</si>
  <si>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</si>
  <si>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</si>
  <si>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</si>
  <si>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</si>
  <si>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</si>
  <si>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</si>
  <si>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</si>
  <si>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</si>
  <si>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</si>
  <si>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</si>
  <si>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</si>
  <si>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</si>
  <si>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</si>
  <si>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</si>
  <si>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</si>
  <si>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</si>
  <si>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</si>
  <si>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</si>
  <si>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</si>
  <si>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</si>
  <si>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</si>
  <si>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</si>
  <si>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</si>
  <si>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</si>
  <si>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</si>
  <si>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</si>
  <si>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</si>
  <si>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</si>
  <si>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</si>
  <si>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</si>
  <si>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</si>
  <si>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</si>
  <si>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</si>
  <si>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</si>
  <si>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</si>
  <si>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</si>
  <si>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</si>
  <si>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</si>
  <si>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</si>
  <si>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</si>
  <si>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</si>
  <si>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</si>
  <si>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</si>
  <si>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</si>
  <si>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</si>
  <si>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</si>
  <si>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</si>
  <si>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</si>
  <si>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</si>
  <si>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</si>
  <si>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</si>
  <si>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</si>
  <si>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</si>
  <si>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</si>
  <si>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</si>
  <si>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</si>
  <si>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</si>
  <si>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</si>
  <si>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</si>
  <si>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</si>
  <si>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</si>
  <si>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</si>
  <si>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</si>
  <si>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</si>
  <si>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</si>
  <si>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</si>
  <si>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</si>
  <si>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</si>
  <si>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</si>
  <si>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</si>
  <si>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</si>
  <si>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</si>
  <si>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</si>
  <si>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</si>
  <si>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</si>
  <si>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</si>
  <si>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</si>
  <si>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</si>
  <si>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</si>
  <si>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</si>
  <si>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</si>
  <si>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</si>
  <si>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</si>
  <si>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</si>
  <si>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</si>
  <si>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</si>
  <si>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</si>
  <si>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</si>
  <si>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</si>
  <si>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</si>
  <si>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</si>
  <si>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</si>
  <si>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</si>
  <si>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</si>
  <si>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</si>
  <si>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</si>
  <si>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</si>
  <si>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</si>
  <si>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</si>
  <si>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</si>
  <si>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</si>
  <si>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</si>
  <si>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</si>
  <si>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</si>
  <si>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</si>
  <si>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</si>
  <si>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</si>
  <si>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</si>
  <si>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</si>
  <si>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</si>
  <si>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</si>
  <si>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</si>
  <si>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</si>
  <si>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</si>
  <si>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</si>
  <si>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</si>
  <si>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</si>
  <si>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</si>
  <si>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</si>
  <si>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</si>
  <si>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</si>
  <si>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</si>
  <si>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</si>
  <si>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</si>
  <si>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</si>
  <si>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</si>
  <si>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</si>
  <si>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</si>
  <si>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</si>
  <si>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\taxonn{Z. armatum}{DC.}; et al.</t>
  </si>
  <si>
    <t>https://en.wikipedia.org/wiki/Allspice</t>
  </si>
  <si>
    <t>https://www.gbif.org/species/3186061</t>
  </si>
  <si>
    <t>nature</t>
  </si>
  <si>
    <t>part used</t>
  </si>
  <si>
    <t>other name</t>
  </si>
  <si>
    <t>hu name</t>
  </si>
  <si>
    <t>amar name</t>
  </si>
  <si>
    <t>wyk name</t>
  </si>
  <si>
    <t>Jamaica</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</si>
  <si>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</si>
  <si>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</si>
  <si>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</si>
  <si>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</si>
  <si>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</si>
  <si>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</si>
  <si>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</si>
  <si>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</si>
  <si>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</si>
  <si>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</si>
  <si>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</si>
  <si>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</si>
  <si>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</si>
  <si>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</si>
  <si>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</si>
  <si>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</si>
  <si>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</si>
  <si>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</si>
  <si>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</si>
  <si>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</si>
  <si>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</si>
  <si>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</si>
  <si>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</si>
  <si>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</si>
  <si>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</si>
  <si>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</si>
  <si>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</si>
  <si>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</si>
  <si>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</si>
  <si>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</si>
  <si>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</si>
  <si>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</si>
  <si>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</si>
  <si>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</si>
  <si>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</si>
  <si>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</si>
  <si>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</si>
  <si>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</si>
  <si>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</si>
  <si>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</si>
  <si>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</si>
  <si>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</si>
  <si>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</si>
  <si>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</si>
  <si>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</si>
  <si>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</si>
  <si>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</si>
  <si>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</si>
  <si>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</si>
  <si>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</si>
  <si>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</si>
  <si>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</si>
  <si>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</si>
  <si>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</si>
  <si>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</si>
  <si>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</si>
  <si>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</si>
  <si>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</si>
  <si>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</si>
  <si>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</si>
  <si>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</si>
  <si>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</si>
  <si>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</si>
  <si>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</si>
  <si>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</si>
  <si>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</si>
  <si>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</si>
  <si>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</si>
  <si>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</si>
  <si>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</si>
  <si>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</si>
  <si>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</si>
  <si>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</si>
  <si>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</si>
  <si>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</si>
  <si>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</si>
  <si>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</si>
  <si>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</si>
  <si>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</si>
  <si>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</si>
  <si>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</si>
  <si>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</si>
  <si>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</si>
  <si>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</si>
  <si>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</si>
  <si>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</si>
  <si>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</si>
  <si>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</si>
  <si>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</si>
  <si>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</si>
  <si>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</si>
  <si>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</si>
  <si>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</si>
  <si>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</si>
  <si>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</si>
  <si>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</si>
  <si>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</si>
  <si>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</si>
  <si>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</si>
  <si>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</si>
  <si>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</si>
  <si>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</si>
  <si>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</si>
  <si>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</si>
  <si>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</si>
  <si>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</si>
  <si>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</si>
  <si>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</si>
  <si>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</si>
  <si>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</si>
  <si>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</si>
  <si>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</si>
  <si>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</si>
  <si>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</si>
  <si>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</si>
  <si>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</si>
  <si>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</si>
  <si>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</si>
  <si>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</si>
  <si>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</si>
  <si>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</si>
  <si>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</si>
  <si>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</si>
  <si>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</si>
  <si>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</si>
  <si>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</si>
  <si>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</si>
  <si>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</si>
  <si>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</si>
  <si>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</si>
  <si>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</si>
  <si>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</si>
  <si>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</si>
  <si>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</si>
  <si>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</si>
  <si>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</si>
  <si>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</si>
  <si>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</si>
  <si>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</si>
  <si>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</si>
  <si>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</si>
  <si>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</si>
  <si>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</si>
  <si>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</si>
  <si>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</si>
  <si>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</si>
  <si>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</si>
  <si>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</si>
  <si>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</si>
  <si>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</si>
  <si>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</si>
  <si>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</si>
  <si>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</si>
  <si>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</si>
  <si>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</si>
  <si>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</si>
  <si>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</si>
  <si>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</si>
  <si>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</si>
  <si>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</si>
  <si>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</si>
  <si>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</si>
  <si>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</si>
  <si>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</si>
  <si>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</si>
  <si>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</si>
  <si>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</si>
  <si>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</si>
  <si>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</si>
  <si>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</si>
  <si>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</si>
  <si>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</si>
  <si>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</si>
  <si>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</si>
  <si>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</si>
  <si>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</si>
  <si>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</si>
  <si>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</si>
  <si>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</si>
  <si>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</si>
  <si>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</si>
  <si>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</si>
  <si>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</si>
  <si>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</si>
  <si>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</si>
  <si>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</si>
  <si>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</si>
  <si>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</si>
  <si>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</si>
  <si>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</si>
  <si>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</si>
  <si>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</si>
  <si>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</si>
  <si>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</si>
  <si>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</si>
  <si>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</si>
  <si>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</si>
  <si>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</si>
  <si>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</si>
  <si>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</si>
  <si>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</si>
  <si>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</si>
  <si>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</si>
  <si>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</si>
  <si>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</si>
  <si>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</si>
  <si>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</si>
  <si>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</si>
  <si>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</si>
  <si>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</si>
  <si>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dried gum-resin of several species of Ferula plants</t>
  </si>
  <si>
    <t>The seed-like fruits of a Mediterranean herb</t>
  </si>
  <si>
    <t xml:space="preserve">The fruits of several species from Central and South America </t>
  </si>
  <si>
    <t>The inner bark of the cinnamon tree from Sri Lanka</t>
  </si>
  <si>
    <t>The dried fruits of an annual herb, also used for its fresh leaves</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</si>
  <si>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</si>
  <si>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</si>
  <si>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</si>
  <si>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</si>
  <si>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</si>
  <si>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</si>
  <si>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</si>
  <si>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</si>
  <si>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</si>
  <si>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</si>
  <si>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</si>
  <si>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</si>
  <si>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</si>
  <si>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</si>
  <si>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</si>
  <si>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</si>
  <si>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</si>
  <si>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</si>
  <si>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</si>
  <si>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</si>
  <si>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</si>
  <si>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</si>
  <si>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</si>
  <si>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</si>
  <si>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</si>
  <si>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</si>
  <si>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</si>
  <si>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</si>
  <si>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</si>
  <si>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</si>
  <si>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</si>
  <si>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</si>
  <si>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</si>
  <si>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</si>
  <si>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</si>
  <si>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</si>
  <si>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</si>
  <si>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</si>
  <si>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</si>
  <si>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</si>
  <si>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</si>
  <si>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</si>
  <si>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</si>
  <si>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</si>
  <si>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</si>
  <si>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</si>
  <si>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</si>
  <si>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</si>
  <si>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</si>
  <si>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</si>
  <si>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</si>
  <si>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</si>
  <si>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</si>
  <si>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</si>
  <si>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(Poir.) Baill.</t>
  </si>
  <si>
    <t>Acuyo</t>
  </si>
  <si>
    <t/>
  </si>
  <si>
    <t>agaru</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</si>
  <si>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</si>
  <si>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</si>
  <si>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</si>
  <si>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</si>
  <si>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</si>
  <si>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</si>
  <si>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</si>
  <si>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</si>
  <si>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</si>
  <si>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</si>
  <si>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</si>
  <si>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</si>
  <si>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</si>
  <si>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</si>
  <si>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</si>
  <si>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</si>
  <si>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</si>
  <si>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</si>
  <si>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</si>
  <si>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</si>
  <si>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</si>
  <si>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</si>
  <si>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</si>
  <si>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</si>
  <si>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</si>
  <si>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</si>
  <si>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</si>
  <si>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</si>
  <si>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</si>
  <si>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</si>
  <si>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</si>
  <si>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</si>
  <si>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</si>
  <si>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</si>
  <si>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</si>
  <si>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</si>
  <si>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</si>
  <si>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</si>
  <si>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</si>
  <si>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</si>
  <si>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</si>
  <si>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</si>
  <si>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</si>
  <si>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</si>
  <si>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</si>
  <si>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</si>
  <si>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</si>
  <si>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</si>
  <si>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</si>
  <si>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</si>
  <si>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</si>
  <si>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</si>
  <si>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</si>
  <si>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</si>
  <si>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</si>
  <si>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</si>
  <si>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</si>
  <si>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Indochina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</si>
  <si>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</si>
  <si>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</si>
  <si>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</si>
  <si>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</si>
  <si>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</si>
  <si>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</si>
  <si>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</si>
  <si>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</si>
  <si>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</si>
  <si>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</si>
  <si>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</si>
  <si>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</si>
  <si>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</si>
  <si>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</si>
  <si>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</si>
  <si>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</si>
  <si>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</si>
  <si>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</si>
  <si>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</si>
  <si>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</si>
  <si>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</si>
  <si>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</si>
  <si>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</si>
  <si>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</si>
  <si>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</si>
  <si>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</si>
  <si>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</si>
  <si>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</si>
  <si>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</si>
  <si>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</si>
  <si>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</si>
  <si>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</si>
  <si>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</si>
  <si>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</si>
  <si>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</si>
  <si>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</si>
  <si>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</si>
  <si>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</si>
  <si>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</si>
  <si>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</si>
  <si>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</si>
  <si>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</si>
  <si>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</si>
  <si>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</si>
  <si>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</si>
  <si>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</si>
  <si>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</si>
  <si>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</si>
  <si>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</si>
  <si>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</si>
  <si>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</si>
  <si>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</si>
  <si>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</si>
  <si>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</si>
  <si>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</si>
  <si>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</si>
  <si>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</si>
  <si>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</si>
  <si>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</si>
  <si>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</si>
  <si>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</si>
  <si>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</si>
  <si>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</si>
  <si>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</si>
  <si>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</si>
  <si>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</si>
  <si>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</si>
  <si>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</si>
  <si>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</si>
  <si>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</si>
  <si>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</si>
  <si>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</si>
  <si>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</si>
  <si>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</si>
  <si>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</si>
  <si>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</si>
  <si>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</si>
  <si>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</si>
  <si>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</si>
  <si>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</si>
  <si>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</si>
  <si>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</si>
  <si>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</si>
  <si>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</si>
  <si>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</si>
  <si>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</si>
  <si>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</si>
  <si>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</si>
  <si>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</si>
  <si>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</si>
  <si>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</si>
  <si>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</si>
  <si>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</si>
  <si>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</si>
  <si>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</si>
  <si>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</si>
  <si>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</si>
  <si>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</si>
  <si>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</si>
  <si>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</si>
  <si>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</si>
  <si>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</si>
  <si>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</si>
  <si>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</si>
  <si>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</si>
  <si>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</si>
  <si>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</si>
  <si>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</si>
  <si>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</si>
  <si>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</si>
  <si>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</si>
  <si>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</si>
  <si>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</si>
  <si>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</si>
  <si>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</si>
  <si>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</si>
  <si>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</si>
  <si>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</si>
  <si>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</si>
  <si>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</si>
  <si>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</si>
  <si>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</si>
  <si>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</si>
  <si>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</si>
  <si>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</si>
  <si>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</si>
  <si>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</si>
  <si>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</si>
  <si>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</si>
  <si>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</si>
  <si>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</si>
  <si>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</si>
  <si>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</si>
  <si>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</si>
  <si>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</si>
  <si>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</si>
  <si>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</si>
  <si>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</si>
  <si>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</si>
  <si>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</si>
  <si>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</si>
  <si>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</si>
  <si>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</si>
  <si>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</si>
  <si>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</si>
  <si>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</si>
  <si>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</si>
  <si>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</si>
  <si>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</si>
  <si>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</si>
  <si>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</si>
  <si>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</si>
  <si>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</si>
  <si>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</si>
  <si>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</si>
  <si>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</si>
  <si>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</si>
  <si>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</si>
  <si>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</si>
  <si>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</si>
  <si>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</si>
  <si>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</si>
  <si>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</si>
  <si>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</si>
  <si>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</si>
  <si>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</si>
  <si>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</si>
  <si>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</si>
  <si>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</si>
  <si>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</si>
  <si>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</si>
  <si>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</si>
  <si>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</si>
  <si>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</si>
  <si>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</si>
  <si>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</si>
  <si>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</si>
  <si>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</si>
  <si>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</si>
  <si>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</si>
  <si>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</si>
  <si>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</si>
  <si>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</si>
  <si>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</si>
  <si>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</si>
  <si>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</si>
  <si>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</si>
  <si>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</si>
  <si>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</si>
  <si>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</si>
  <si>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</si>
  <si>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</si>
  <si>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</si>
  <si>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</si>
  <si>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</si>
  <si>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</si>
  <si>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</si>
  <si>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</si>
  <si>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</si>
  <si>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</si>
  <si>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</si>
  <si>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</si>
  <si>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</si>
  <si>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</si>
  <si>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</si>
  <si>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</si>
  <si>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</si>
  <si>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</si>
  <si>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</si>
  <si>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</si>
  <si>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</si>
  <si>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</si>
  <si>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</si>
  <si>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</si>
  <si>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</si>
  <si>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</si>
  <si>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</si>
  <si>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</si>
  <si>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</si>
  <si>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</si>
  <si>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</si>
  <si>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</si>
  <si>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</si>
  <si>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</si>
  <si>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</si>
  <si>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</si>
  <si>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</si>
  <si>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</si>
  <si>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</si>
  <si>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</si>
  <si>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</si>
  <si>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</si>
  <si>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</si>
  <si>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</si>
  <si>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</si>
  <si>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</si>
  <si>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</si>
  <si>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</si>
  <si>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</si>
  <si>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</si>
  <si>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</si>
  <si>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</si>
  <si>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</si>
  <si>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</si>
  <si>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</si>
  <si>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</si>
  <si>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</si>
  <si>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</si>
  <si>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</si>
  <si>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</si>
  <si>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</si>
  <si>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</si>
  <si>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</si>
  <si>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</si>
  <si>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</si>
  <si>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</si>
  <si>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</si>
  <si>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</si>
  <si>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</si>
  <si>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</si>
  <si>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</si>
  <si>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</si>
  <si>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</si>
  <si>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</si>
  <si>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</si>
  <si>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</si>
  <si>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</si>
  <si>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</si>
  <si>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</si>
  <si>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</si>
  <si>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</si>
  <si>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</si>
  <si>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</si>
  <si>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</si>
  <si>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</si>
  <si>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</si>
  <si>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</si>
  <si>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</si>
  <si>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</si>
  <si>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</si>
  <si>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</si>
  <si>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</si>
  <si>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</si>
  <si>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</si>
  <si>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</si>
  <si>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</si>
  <si>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</si>
  <si>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</si>
  <si>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</si>
  <si>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</si>
  <si>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</si>
  <si>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</si>
  <si>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</si>
  <si>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</si>
  <si>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</si>
  <si>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</si>
  <si>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</si>
  <si>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</si>
  <si>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</si>
  <si>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</si>
  <si>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</si>
  <si>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</si>
  <si>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</si>
  <si>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</si>
  <si>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</si>
  <si>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</si>
  <si>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</si>
  <si>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</si>
  <si>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</si>
  <si>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</si>
  <si>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</si>
  <si>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</si>
  <si>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</si>
  <si>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</si>
  <si>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</si>
  <si>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</si>
  <si>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</si>
  <si>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</si>
  <si>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</si>
  <si>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</si>
  <si>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</si>
  <si>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</si>
  <si>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</si>
  <si>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</si>
  <si>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</si>
  <si>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</si>
  <si>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</si>
  <si>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</si>
  <si>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</si>
  <si>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</si>
  <si>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</si>
  <si>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</si>
  <si>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</si>
  <si>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</si>
  <si>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</si>
  <si>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</si>
  <si>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</si>
  <si>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</si>
  <si>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</si>
  <si>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</si>
  <si>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</si>
  <si>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</si>
  <si>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</si>
  <si>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</si>
  <si>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</si>
  <si>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</si>
  <si>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</si>
  <si>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</si>
  <si>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fruit of Capsicum annuum</t>
  </si>
  <si>
    <t>Smilax pseudo-china</t>
  </si>
  <si>
    <t>see Camphor</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</si>
  <si>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</si>
  <si>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</si>
  <si>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</si>
  <si>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</si>
  <si>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</si>
  <si>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</si>
  <si>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</si>
  <si>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</si>
  <si>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</si>
  <si>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leaf of Erythroxylum coca and E. novogranatense</t>
  </si>
  <si>
    <t>Dactyiopus coccus</t>
  </si>
  <si>
    <t>seed of Coffea arabica</t>
  </si>
  <si>
    <t>fruit of Coriandrum sativum</t>
  </si>
  <si>
    <t>leaf of Tanacetum balsamina</t>
  </si>
  <si>
    <t>see Putchuk</t>
  </si>
  <si>
    <t>see Scotch bonnet</t>
  </si>
  <si>
    <t>fruit of Piper cubeba</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</si>
  <si>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</si>
  <si>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</si>
  <si>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</si>
  <si>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</si>
  <si>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</si>
  <si>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</si>
  <si>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</si>
  <si>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</si>
  <si>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</si>
  <si>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</si>
  <si>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</si>
  <si>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</si>
  <si>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</si>
  <si>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</si>
  <si>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Cymbopogon schoenanthus</t>
  </si>
  <si>
    <t>root of Panax ginseng and P. pseudoginseng</t>
  </si>
  <si>
    <t>see Nigella</t>
  </si>
  <si>
    <t>fruit of Garcinia pictoria</t>
  </si>
  <si>
    <t>fruit of Aframomum melegueta</t>
  </si>
  <si>
    <t>fruit of Xylopia aethiopica</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</si>
  <si>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</si>
  <si>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</si>
  <si>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</si>
  <si>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</si>
  <si>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</si>
  <si>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</si>
  <si>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</si>
  <si>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</si>
  <si>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</si>
  <si>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</si>
  <si>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</si>
  <si>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</si>
  <si>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</si>
  <si>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</si>
  <si>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</si>
  <si>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</si>
  <si>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</si>
  <si>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</si>
  <si>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</si>
  <si>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</si>
  <si>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</si>
  <si>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</si>
  <si>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</si>
  <si>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</si>
  <si>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</si>
  <si>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</si>
  <si>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</si>
  <si>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</si>
  <si>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</si>
  <si>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</si>
  <si>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</si>
  <si>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</si>
  <si>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</si>
  <si>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</si>
  <si>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</si>
  <si>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</si>
  <si>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</si>
  <si>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</si>
  <si>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see Nutmeg</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</si>
  <si>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</si>
  <si>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</si>
  <si>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</si>
  <si>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</si>
  <si>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</si>
  <si>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</si>
  <si>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</si>
  <si>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</si>
  <si>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</si>
  <si>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</si>
  <si>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</si>
  <si>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</si>
  <si>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</si>
  <si>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</si>
  <si>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</si>
  <si>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</si>
  <si>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</si>
  <si>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</si>
  <si>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</si>
  <si>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</si>
  <si>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</si>
  <si>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</si>
  <si>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</si>
  <si>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</si>
  <si>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</si>
  <si>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</si>
  <si>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</si>
  <si>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</si>
  <si>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</si>
  <si>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</si>
  <si>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</si>
  <si>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</si>
  <si>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</si>
  <si>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</si>
  <si>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</si>
  <si>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</si>
  <si>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</si>
  <si>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</si>
  <si>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</si>
  <si>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</si>
  <si>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</si>
  <si>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</si>
  <si>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</si>
  <si>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</si>
  <si>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</si>
  <si>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</si>
  <si>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</si>
  <si>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</si>
  <si>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</si>
  <si>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</si>
  <si>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</si>
  <si>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</si>
  <si>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</si>
  <si>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</si>
  <si>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</si>
  <si>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</si>
  <si>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</si>
  <si>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</si>
  <si>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</si>
  <si>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</si>
  <si>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</si>
  <si>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</si>
  <si>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</si>
  <si>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</si>
  <si>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</si>
  <si>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</si>
  <si>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</si>
  <si>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</si>
  <si>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</si>
  <si>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</si>
  <si>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</si>
  <si>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</si>
  <si>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</si>
  <si>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</si>
  <si>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</si>
  <si>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</si>
  <si>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</si>
  <si>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</si>
  <si>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</si>
  <si>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</si>
  <si>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</si>
  <si>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</si>
  <si>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</si>
  <si>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</si>
  <si>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Chrozophora tinctoria</t>
  </si>
  <si>
    <t>see Bombay  mastic; Terebinth</t>
  </si>
  <si>
    <t>fruit of Capsicum pendulum</t>
  </si>
  <si>
    <t>fruit of Capsicum cardenasii</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</si>
  <si>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</si>
  <si>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</si>
  <si>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</si>
  <si>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</si>
  <si>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</si>
  <si>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</si>
  <si>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</si>
  <si>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</si>
  <si>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</si>
  <si>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</si>
  <si>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</si>
  <si>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</si>
  <si>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syn T. copticum (L.) Link</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</si>
  <si>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</si>
  <si>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</si>
  <si>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</si>
  <si>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</si>
  <si>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</si>
  <si>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</si>
  <si>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</si>
  <si>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</si>
  <si>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</si>
  <si>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</si>
  <si>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</si>
  <si>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</si>
  <si>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</si>
  <si>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</si>
  <si>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</si>
  <si>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C.DC.</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</si>
  <si>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</si>
  <si>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</si>
  <si>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</si>
  <si>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</si>
  <si>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</si>
  <si>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</si>
  <si>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</si>
  <si>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</si>
  <si>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</si>
  <si>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</si>
  <si>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</si>
  <si>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</si>
  <si>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</si>
  <si>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</si>
  <si>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</si>
  <si>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</si>
  <si>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</si>
  <si>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</si>
  <si>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</si>
  <si>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</si>
  <si>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</si>
  <si>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</si>
  <si>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</si>
  <si>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</si>
  <si>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</si>
  <si>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</si>
  <si>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</si>
  <si>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</si>
  <si>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</si>
  <si>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</si>
  <si>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</si>
  <si>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</si>
  <si>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</si>
  <si>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</si>
  <si>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</si>
  <si>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</si>
  <si>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</si>
  <si>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</si>
  <si>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</si>
  <si>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</si>
  <si>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</si>
  <si>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</si>
  <si>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</si>
  <si>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</si>
  <si>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</si>
  <si>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</si>
  <si>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</si>
  <si>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</si>
  <si>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</si>
  <si>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</si>
  <si>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</si>
  <si>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</si>
  <si>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</si>
  <si>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</si>
  <si>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</si>
  <si>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</si>
  <si>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</si>
  <si>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</si>
  <si>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</si>
  <si>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</si>
  <si>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</si>
  <si>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</si>
  <si>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</si>
  <si>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</si>
  <si>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</si>
  <si>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</si>
  <si>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</si>
  <si>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</si>
  <si>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</si>
  <si>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Chiles</t>
  </si>
  <si>
    <t>Aji and Rocoto Chiles</t>
  </si>
  <si>
    <t>Aleppo Pepper (Near East Pepper)</t>
  </si>
  <si>
    <t>Ancho Chile</t>
  </si>
  <si>
    <t>Guajillo Chile</t>
  </si>
  <si>
    <t>Habanero Chile</t>
  </si>
  <si>
    <t>Piments d'Espelette</t>
  </si>
  <si>
    <t>Smoked Chiles</t>
  </si>
  <si>
    <t>Thai and other Asian Chiles</t>
  </si>
  <si>
    <t>Chives</t>
  </si>
  <si>
    <t>Cinnamons and Cassias</t>
  </si>
  <si>
    <t>True Cinnamon</t>
  </si>
  <si>
    <t>Cassia-Cinnamon, Indonesian and Chinese</t>
  </si>
  <si>
    <t>Cinnamon, White</t>
  </si>
  <si>
    <t>Coriander, European</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</si>
  <si>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</si>
  <si>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</si>
  <si>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</si>
  <si>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</si>
  <si>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</si>
  <si>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</si>
  <si>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</si>
  <si>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</si>
  <si>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</si>
  <si>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</si>
  <si>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</si>
  <si>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</si>
  <si>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</si>
  <si>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</si>
  <si>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</si>
  <si>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</si>
  <si>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</si>
  <si>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</si>
  <si>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</si>
  <si>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</si>
  <si>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</si>
  <si>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</si>
  <si>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</si>
  <si>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</si>
  <si>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</si>
  <si>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</si>
  <si>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</si>
  <si>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</si>
  <si>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</si>
  <si>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</si>
  <si>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</si>
  <si>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</si>
  <si>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</si>
  <si>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</si>
  <si>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</si>
  <si>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</si>
  <si>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cloves</t>
  </si>
  <si>
    <t>The dried seeds of a West Asian flowering plant; seed of Cuminum cyminum</t>
  </si>
  <si>
    <t>cumin, brown</t>
  </si>
  <si>
    <t>blackseed; cumin, black</t>
  </si>
  <si>
    <t>dalby_dangerous_2000;hu_history_1990</t>
  </si>
  <si>
    <t>The rhizomes of the ginger plant, fresh or dried; root of Zingiber officinale</t>
  </si>
  <si>
    <t>dalby_dangerous_2000;polyu_chinese_2020</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</si>
  <si>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</si>
  <si>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</si>
  <si>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</si>
  <si>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</si>
  <si>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</si>
  <si>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(L.) Bernh.</t>
  </si>
  <si>
    <t>Eur; Med; Euras</t>
  </si>
  <si>
    <t>S0002</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</si>
  <si>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</si>
  <si>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</si>
  <si>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</si>
  <si>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</si>
  <si>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</si>
  <si>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</si>
  <si>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</si>
  <si>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</si>
  <si>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</si>
  <si>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</si>
  <si>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Eugenia cayophyllata Thunb.</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</si>
  <si>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</si>
  <si>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</si>
  <si>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</si>
  <si>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</si>
  <si>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dye, stews; insect repellant; dyeing; colouring cheese</t>
  </si>
  <si>
    <t>incense; toxic</t>
  </si>
  <si>
    <t>ucla; manual</t>
  </si>
  <si>
    <t>S. Mexico to Central America; Caribbean</t>
  </si>
  <si>
    <t>Turkey</t>
  </si>
  <si>
    <t>بادیان رومی، انیسون</t>
  </si>
  <si>
    <t>fruit; oil; leaf</t>
  </si>
  <si>
    <t>powo range</t>
  </si>
  <si>
    <t>allspice; Jamaican pepper; pimento</t>
  </si>
  <si>
    <t>Jamaica pepper, Myrtle pepper, Pimento, Newspice</t>
  </si>
  <si>
    <t>köhler</t>
  </si>
  <si>
    <t>en</t>
  </si>
  <si>
    <t>en alt</t>
  </si>
  <si>
    <t>zh</t>
  </si>
  <si>
    <t>zh literal</t>
  </si>
  <si>
    <t>zh alt</t>
  </si>
  <si>
    <t>ar</t>
  </si>
  <si>
    <t>ar translit</t>
  </si>
  <si>
    <t>ar literal</t>
  </si>
  <si>
    <t>ar alt</t>
  </si>
  <si>
    <t>wn</t>
  </si>
  <si>
    <t>links</t>
  </si>
  <si>
    <t>allspice.n.03</t>
  </si>
  <si>
    <t>anise.n.02</t>
  </si>
  <si>
    <t>hu lit</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</si>
  <si>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</si>
  <si>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</si>
  <si>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</si>
  <si>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</si>
  <si>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</si>
  <si>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</si>
  <si>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</si>
  <si>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</si>
  <si>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</si>
  <si>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</si>
  <si>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generic name</t>
  </si>
  <si>
    <t>a brief description</t>
  </si>
  <si>
    <t>plant, animal, or mineral product</t>
  </si>
  <si>
    <t>relation to others</t>
  </si>
  <si>
    <t>associated with others</t>
  </si>
  <si>
    <t>name of plant if any</t>
  </si>
  <si>
    <t>scientific species</t>
  </si>
  <si>
    <t>recorded</t>
  </si>
  <si>
    <t>subspecies or ssp.</t>
  </si>
  <si>
    <t>common synonym</t>
  </si>
  <si>
    <t>by</t>
  </si>
  <si>
    <t>other species that can be a source</t>
  </si>
  <si>
    <t>wiki link</t>
  </si>
  <si>
    <t>common names</t>
  </si>
  <si>
    <t>form</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</si>
  <si>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</si>
  <si>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</si>
  <si>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</si>
  <si>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</si>
  <si>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</si>
  <si>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</si>
  <si>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</si>
  <si>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</si>
  <si>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</si>
  <si>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</si>
  <si>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</si>
  <si>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</si>
  <si>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genus</t>
  </si>
  <si>
    <t>Z</t>
  </si>
  <si>
    <t>E</t>
  </si>
  <si>
    <t>C</t>
  </si>
  <si>
    <t>1</t>
  </si>
  <si>
    <t>2</t>
  </si>
  <si>
    <t>3</t>
  </si>
  <si>
    <t>4</t>
  </si>
  <si>
    <t>5</t>
  </si>
  <si>
    <t>6</t>
  </si>
  <si>
    <t>z</t>
  </si>
  <si>
    <t>M</t>
  </si>
  <si>
    <t>P</t>
  </si>
  <si>
    <t>D</t>
  </si>
  <si>
    <t>A</t>
  </si>
  <si>
    <t>S</t>
  </si>
  <si>
    <t>part</t>
  </si>
  <si>
    <t>ssp</t>
  </si>
  <si>
    <t>spp</t>
  </si>
  <si>
    <t>key</t>
  </si>
  <si>
    <t>S0000</t>
  </si>
  <si>
    <t>S0001</t>
  </si>
  <si>
    <t>S0003</t>
  </si>
  <si>
    <t>S0004</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</si>
  <si>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</si>
  <si>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</si>
  <si>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</si>
  <si>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</si>
  <si>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</si>
  <si>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</si>
  <si>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</si>
  <si>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</si>
  <si>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</si>
  <si>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</si>
  <si>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</si>
  <si>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</si>
  <si>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</si>
  <si>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bad</t>
  </si>
  <si>
    <t>old</t>
  </si>
  <si>
    <t>meh</t>
  </si>
  <si>
    <t>ok</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</si>
  <si>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</si>
  <si>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</si>
  <si>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</si>
  <si>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</si>
  <si>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</si>
  <si>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</si>
  <si>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</si>
  <si>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</si>
  <si>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</si>
  <si>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</si>
  <si>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</si>
  <si>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</si>
  <si>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</si>
  <si>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S0005</t>
  </si>
  <si>
    <t>tags</t>
  </si>
  <si>
    <t>categories</t>
  </si>
  <si>
    <t>chinese</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</si>
  <si>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</si>
  <si>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</si>
  <si>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</si>
  <si>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</si>
  <si>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</si>
  <si>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</si>
  <si>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</si>
  <si>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</si>
  <si>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</si>
  <si>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</si>
  <si>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</si>
  <si>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</si>
  <si>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</si>
  <si>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</si>
  <si>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xiǎodòukòu</t>
  </si>
  <si>
    <t>綠豆蔻 [green-cardamom]</t>
  </si>
  <si>
    <t>綠荳蔻</t>
  </si>
  <si>
    <t>green-cardamom</t>
  </si>
  <si>
    <t>cantonese literal</t>
  </si>
  <si>
    <t>luk6 dau6 kau3</t>
  </si>
  <si>
    <t>嘎哥拉 *gāgēlā*</t>
  </si>
  <si>
    <t>small-cardamom</t>
  </si>
  <si>
    <t>zh sources</t>
  </si>
  <si>
    <t>zh pinyin</t>
  </si>
  <si>
    <t>smoky</t>
  </si>
  <si>
    <t>荳蔻（黑色）</t>
  </si>
  <si>
    <t>豆蔻; 小豆蔻; 綠豆蔻</t>
  </si>
  <si>
    <t>S0007</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</si>
  <si>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</si>
  <si>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</si>
  <si>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</si>
  <si>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</si>
  <si>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</si>
  <si>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</si>
  <si>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</si>
  <si>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</si>
  <si>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</si>
  <si>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</si>
  <si>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</si>
  <si>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</si>
  <si>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</si>
  <si>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</si>
  <si>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S0008</t>
  </si>
  <si>
    <t>S0009</t>
  </si>
  <si>
    <t>Yunnan cardamom; tsaoko</t>
  </si>
  <si>
    <t>kingdom</t>
  </si>
  <si>
    <t>Wurfbainia villosa</t>
  </si>
  <si>
    <t>(Lour.) Škorničk. &amp; A.D.Poulsen</t>
  </si>
  <si>
    <t>https://powo.science.kew.org/taxon/77178295-1</t>
  </si>
  <si>
    <t>vanwyk</t>
  </si>
  <si>
    <t>Java round cardamom {polyu}</t>
  </si>
  <si>
    <t>S0010</t>
  </si>
  <si>
    <t>species synn</t>
  </si>
  <si>
    <t>Amomum kepulaga Sprague &amp; Burkill</t>
  </si>
  <si>
    <t>Indonesian cardamom; round cardamom</t>
  </si>
  <si>
    <t>Alpinia globosa</t>
  </si>
  <si>
    <t>(Lour.) Horan.</t>
  </si>
  <si>
    <t>https://powo.science.kew.org/taxon/795588-1</t>
  </si>
  <si>
    <t>(Roxb.) Benth. ex Baker</t>
  </si>
  <si>
    <t>Hornstedtia costata</t>
  </si>
  <si>
    <t>(Roxb.) K.Schum.</t>
  </si>
  <si>
    <t>Wurfbainia gracilis</t>
  </si>
  <si>
    <t>(Blume) Škorničk. &amp; A.D.Poulsen</t>
  </si>
  <si>
    <t>https://powo.science.kew.org/taxon/77178277-1</t>
  </si>
  <si>
    <t>https://powo.science.kew.org/taxon/795283-1</t>
  </si>
  <si>
    <t>Wall. ex Baker</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</si>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</sst>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sz val="11"/>
      <color rgb="FF9C0006"/>
      <name val="Calibri"/>
      <family val="2"/>
      <charset val="238"/>
      <scheme val="minor"/>
    </font>
    <font>
      <sz val="11"/>
      <color theme="0"/>
      <name val="Calibri"/>
      <family val="2"/>
      <charset val="238"/>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rgb="FFFFC7CE"/>
      </patternFill>
    </fill>
    <fill>
      <patternFill patternType="solid">
        <fgColor theme="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6">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21" fillId="6" borderId="0" applyNumberFormat="0" applyBorder="0" applyAlignment="0" applyProtection="0"/>
    <xf numFmtId="0" fontId="22" fillId="7" borderId="0" applyNumberFormat="0" applyBorder="0" applyAlignment="0" applyProtection="0"/>
  </cellStyleXfs>
  <cellXfs count="62">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49" fontId="0" fillId="0" borderId="0" xfId="0" applyNumberFormat="1" applyAlignment="1">
      <alignmen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7" fillId="4" borderId="1" xfId="2" applyBorder="1" applyAlignment="1">
      <alignment vertical="top"/>
    </xf>
    <xf numFmtId="0" fontId="17" fillId="4" borderId="0" xfId="2"/>
    <xf numFmtId="0" fontId="16" fillId="0" borderId="0" xfId="0" applyFont="1"/>
    <xf numFmtId="0" fontId="20" fillId="0" borderId="0" xfId="0" applyFont="1"/>
    <xf numFmtId="0" fontId="11" fillId="0" borderId="0" xfId="1"/>
    <xf numFmtId="0" fontId="17" fillId="4" borderId="0" xfId="2" applyBorder="1" applyAlignment="1">
      <alignment vertical="top"/>
    </xf>
    <xf numFmtId="0" fontId="17" fillId="4" borderId="0" xfId="2" applyBorder="1"/>
    <xf numFmtId="0" fontId="18" fillId="5" borderId="0" xfId="3"/>
    <xf numFmtId="0" fontId="21" fillId="6" borderId="0" xfId="4" applyAlignment="1">
      <alignment vertical="top"/>
    </xf>
    <xf numFmtId="0" fontId="21" fillId="6" borderId="0" xfId="4"/>
    <xf numFmtId="2" fontId="21" fillId="6" borderId="0" xfId="4" applyNumberFormat="1" applyAlignment="1">
      <alignment vertical="top"/>
    </xf>
    <xf numFmtId="0" fontId="18" fillId="5" borderId="0" xfId="3" applyAlignment="1">
      <alignment vertical="top"/>
    </xf>
    <xf numFmtId="0" fontId="17" fillId="4" borderId="1" xfId="2" applyBorder="1"/>
    <xf numFmtId="0" fontId="22" fillId="7" borderId="1" xfId="5" applyBorder="1"/>
    <xf numFmtId="0" fontId="18" fillId="5" borderId="1" xfId="3" applyBorder="1"/>
    <xf numFmtId="0" fontId="21" fillId="6" borderId="1" xfId="4" applyBorder="1"/>
    <xf numFmtId="2" fontId="17" fillId="4" borderId="0" xfId="2" applyNumberFormat="1" applyAlignment="1">
      <alignment vertical="top"/>
    </xf>
    <xf numFmtId="49" fontId="17" fillId="4" borderId="0" xfId="2" applyNumberFormat="1" applyAlignment="1">
      <alignment horizontal="right" vertical="top"/>
    </xf>
    <xf numFmtId="0" fontId="17" fillId="4" borderId="0" xfId="2" applyAlignment="1">
      <alignment horizontal="right" vertical="top"/>
    </xf>
    <xf numFmtId="0" fontId="18" fillId="5" borderId="0" xfId="3" applyNumberFormat="1" applyAlignment="1">
      <alignment vertical="top"/>
    </xf>
    <xf numFmtId="2" fontId="18" fillId="5" borderId="0" xfId="3" applyNumberFormat="1" applyAlignment="1">
      <alignment vertical="top"/>
    </xf>
    <xf numFmtId="49" fontId="18" fillId="5" borderId="0" xfId="3" applyNumberFormat="1" applyAlignment="1">
      <alignment horizontal="right" vertical="top"/>
    </xf>
    <xf numFmtId="0" fontId="18" fillId="5" borderId="0" xfId="3" applyAlignment="1">
      <alignment horizontal="right" vertical="top"/>
    </xf>
    <xf numFmtId="0" fontId="22" fillId="7" borderId="0" xfId="5" applyBorder="1"/>
    <xf numFmtId="0" fontId="18" fillId="5" borderId="0" xfId="3" applyBorder="1"/>
    <xf numFmtId="0" fontId="0" fillId="0" borderId="0" xfId="0" applyBorder="1"/>
    <xf numFmtId="0" fontId="0" fillId="0" borderId="0" xfId="0" applyBorder="1" applyAlignment="1">
      <alignment vertical="top"/>
    </xf>
    <xf numFmtId="0" fontId="21" fillId="6" borderId="1" xfId="4" applyBorder="1" applyAlignment="1">
      <alignment vertical="top"/>
    </xf>
    <xf numFmtId="2" fontId="0" fillId="0" borderId="1" xfId="0" applyNumberFormat="1" applyBorder="1" applyAlignment="1">
      <alignment vertical="top"/>
    </xf>
    <xf numFmtId="49" fontId="0" fillId="0" borderId="1" xfId="0" applyNumberFormat="1" applyBorder="1" applyAlignment="1">
      <alignment horizontal="right" vertical="top"/>
    </xf>
    <xf numFmtId="0" fontId="21" fillId="6" borderId="0" xfId="4" applyBorder="1"/>
    <xf numFmtId="0" fontId="0" fillId="0" borderId="1" xfId="0" applyBorder="1" applyAlignment="1">
      <alignment horizontal="right" vertical="top"/>
    </xf>
  </cellXfs>
  <cellStyles count="6">
    <cellStyle name="Accent1" xfId="5" builtinId="29"/>
    <cellStyle name="Bad" xfId="4" builtinId="27"/>
    <cellStyle name="Good" xfId="2" builtinId="26"/>
    <cellStyle name="Hyperlink" xfId="1" builtinId="8"/>
    <cellStyle name="Neutral" xfId="3" builtinId="28"/>
    <cellStyle name="Normal" xfId="0" builtinId="0"/>
  </cellStyles>
  <dxfs count="2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X1440" totalsRowShown="0" headerRowDxfId="275" dataDxfId="274">
  <autoFilter ref="A1:DX1440" xr:uid="{00000000-000C-0000-FFFF-FFFF00000000}"/>
  <sortState xmlns:xlrd2="http://schemas.microsoft.com/office/spreadsheetml/2017/richdata2" ref="A2:DX1440">
    <sortCondition ref="I1:I1440"/>
  </sortState>
  <tableColumns count="128">
    <tableColumn id="1" xr3:uid="{00000000-0010-0000-0000-000001000000}" name="include" dataDxfId="273"/>
    <tableColumn id="115" xr3:uid="{7C553D51-88CE-4A31-9153-6FE2ECF737DE}" name="key" dataDxfId="272"/>
    <tableColumn id="49" xr3:uid="{DA9B1C79-1662-4B0E-A18F-D06F7A0F37B5}" name="1" dataDxfId="271"/>
    <tableColumn id="66" xr3:uid="{D8841148-DF3B-4591-9D03-7025D76E6C0D}" name="2" dataDxfId="270"/>
    <tableColumn id="113" xr3:uid="{D002D96C-1CE5-4514-9F4C-80779127BBAC}" name="3" dataDxfId="269"/>
    <tableColumn id="65" xr3:uid="{2623E26E-A710-41E6-9088-70D5EEA7A4ED}" name="4" dataDxfId="268"/>
    <tableColumn id="110" xr3:uid="{0BF45CFB-BD9A-4AA5-AB37-F73B505C0F34}" name="5" dataDxfId="267"/>
    <tableColumn id="63" xr3:uid="{A266A766-D394-43ED-99C9-CD5CE1D281DE}" name="6" dataDxfId="266"/>
    <tableColumn id="128" xr3:uid="{0BA393B1-A5CD-4C77-A035-11167CAD5FC7}" name="group" dataDxfId="39"/>
    <tableColumn id="3" xr3:uid="{00000000-0010-0000-0000-000003000000}" name="id"/>
    <tableColumn id="46" xr3:uid="{11E582F4-41A5-4FE4-9CC7-F9FB82908DB5}" name="description"/>
    <tableColumn id="32" xr3:uid="{00000000-0010-0000-0000-000020000000}" name="source" dataDxfId="265"/>
    <tableColumn id="100" xr3:uid="{F228CEF6-2147-4CBC-A5CF-AA2C6D0967CC}" name="petruzzello" dataDxfId="264"/>
    <tableColumn id="112" xr3:uid="{BF4A1097-542E-4A68-A110-5E9972BB744E}" name="hill" dataDxfId="263"/>
    <tableColumn id="87" xr3:uid="{5804B598-BE3C-4004-9626-007DD3E7BBD4}" name="dalby" dataDxfId="262"/>
    <tableColumn id="47" xr3:uid="{83B59ABC-78DB-4F49-BE31-E402F3AED40C}" name="vanwyk" dataDxfId="261"/>
    <tableColumn id="62" xr3:uid="{BC81284B-AED7-4AC3-AD05-B62D46B369BE}" name="katzer" dataDxfId="260"/>
    <tableColumn id="103" xr3:uid="{E63EBBC7-719B-4E13-B282-D0B25C43A58F}" name="ucla" dataDxfId="259"/>
    <tableColumn id="117" xr3:uid="{C0482EA3-47DA-440D-A0F8-B78BADE12783}" name="polyu" dataDxfId="258"/>
    <tableColumn id="111" xr3:uid="{0207876F-9C20-42C5-AD41-C2806CFA08A1}" name="frequency" dataDxfId="257">
      <calculatedColumnFormula>SUM(COUNTIF(M2:S2,"yes"))</calculatedColumnFormula>
    </tableColumn>
    <tableColumn id="5" xr3:uid="{00000000-0010-0000-0000-000005000000}" name="species" dataDxfId="256"/>
    <tableColumn id="6" xr3:uid="{00000000-0010-0000-0000-000006000000}" name="species by" dataDxfId="255"/>
    <tableColumn id="83" xr3:uid="{B130E9F8-6769-4D3E-98AA-B799597301D1}" name="subspecies" dataDxfId="254"/>
    <tableColumn id="7" xr3:uid="{00000000-0010-0000-0000-000007000000}" name="species syn" dataDxfId="253"/>
    <tableColumn id="8" xr3:uid="{00000000-0010-0000-0000-000008000000}" name="species syn by" dataDxfId="252"/>
    <tableColumn id="126" xr3:uid="{4C07FAB2-9ECB-4587-9D97-3F9C1F3D090B}" name="species synn" dataDxfId="251"/>
    <tableColumn id="9" xr3:uid="{00000000-0010-0000-0000-000009000000}" name="species alt" dataDxfId="250"/>
    <tableColumn id="12" xr3:uid="{DD85117E-6F97-43B0-964F-3709ADE44FA1}" name="wikipedia" dataDxfId="249"/>
    <tableColumn id="98" xr3:uid="{53ACFC9B-7CAC-47EE-8B24-D5C35210886F}" name="plant name" dataDxfId="248"/>
    <tableColumn id="93" xr3:uid="{CF876F36-2E4E-46D8-B512-7CA171D39AE0}" name="common name" dataDxfId="247"/>
    <tableColumn id="23" xr3:uid="{00000000-0010-0000-0000-000017000000}" name="wyk name" dataDxfId="246"/>
    <tableColumn id="104" xr3:uid="{3ABB3C61-5945-4066-9958-8EC9A27A9592}" name="dalby name" dataDxfId="245"/>
    <tableColumn id="127" xr3:uid="{F1CC1C60-FF2A-4620-B23B-45D673666C93}" name="hill name" dataDxfId="40"/>
    <tableColumn id="101" xr3:uid="{2C585F0C-DAB9-4DFF-A548-6A61FC89DD8A}" name="katzer name" dataDxfId="244"/>
    <tableColumn id="24" xr3:uid="{00000000-0010-0000-0000-000018000000}" name="amar name" dataDxfId="243"/>
    <tableColumn id="25" xr3:uid="{00000000-0010-0000-0000-000019000000}" name="hu name" dataDxfId="242"/>
    <tableColumn id="26" xr3:uid="{00000000-0010-0000-0000-00001A000000}" name="other name" dataDxfId="241"/>
    <tableColumn id="97" xr3:uid="{985EA64F-80B8-40AF-9DF9-06B4FC29C9DE}" name="kingdom" dataDxfId="240"/>
    <tableColumn id="22" xr3:uid="{00000000-0010-0000-0000-000016000000}" name="family" dataDxfId="239"/>
    <tableColumn id="4" xr3:uid="{00000000-0010-0000-0000-000004000000}" name="category" dataDxfId="238"/>
    <tableColumn id="64" xr3:uid="{E43721ED-2B1A-4D25-B9D4-5117253C7A33}" name="tag" dataDxfId="237"/>
    <tableColumn id="108" xr3:uid="{FF9B0210-87FE-4566-886F-E1CA3401386F}" name="related" dataDxfId="236"/>
    <tableColumn id="99" xr3:uid="{4CC821EB-11A2-4C25-A2E5-1424D36E81A5}" name="see also" dataDxfId="235"/>
    <tableColumn id="27" xr3:uid="{00000000-0010-0000-0000-00001B000000}" name="part used" dataDxfId="234"/>
    <tableColumn id="28" xr3:uid="{00000000-0010-0000-0000-00001C000000}" name="region of origin" dataDxfId="233"/>
    <tableColumn id="105" xr3:uid="{93CE60DE-8C35-41D0-B8EE-D3AD27543B61}" name="origin dalby" dataDxfId="232" dataCellStyle="Bad"/>
    <tableColumn id="29" xr3:uid="{00000000-0010-0000-0000-00001D000000}" name="location" dataDxfId="231"/>
    <tableColumn id="107" xr3:uid="{0D7B8E66-C874-4FA7-A353-0F9DFC5DB658}" name="lat_gen" dataDxfId="230"/>
    <tableColumn id="106" xr3:uid="{5403E8DC-25D0-4B09-89DA-1EBDCF66A648}" name="lon_gen" dataDxfId="229"/>
    <tableColumn id="30" xr3:uid="{00000000-0010-0000-0000-00001E000000}" name="lat" dataDxfId="228"/>
    <tableColumn id="31" xr3:uid="{00000000-0010-0000-0000-00001F000000}" name="lon" dataDxfId="227"/>
    <tableColumn id="33" xr3:uid="{00000000-0010-0000-0000-000021000000}" name="macroarea" dataDxfId="226"/>
    <tableColumn id="13" xr3:uid="{00000000-0010-0000-0000-00000D000000}" name="powo" dataDxfId="225"/>
    <tableColumn id="34" xr3:uid="{00000000-0010-0000-0000-000022000000}" name="powo range" dataDxfId="224"/>
    <tableColumn id="35" xr3:uid="{00000000-0010-0000-0000-000023000000}" name="native regions" dataDxfId="223"/>
    <tableColumn id="36" xr3:uid="{00000000-0010-0000-0000-000024000000}" name="no. of native regions" dataDxfId="222"/>
    <tableColumn id="37" xr3:uid="{00000000-0010-0000-0000-000025000000}" name="introduced regions" dataDxfId="221"/>
    <tableColumn id="38" xr3:uid="{00000000-0010-0000-0000-000026000000}" name="no. of introduced regions" dataDxfId="220"/>
    <tableColumn id="39" xr3:uid="{00000000-0010-0000-0000-000027000000}" name="total regions" dataDxfId="219"/>
    <tableColumn id="40" xr3:uid="{00000000-0010-0000-0000-000028000000}" name="spreadability" dataDxfId="218"/>
    <tableColumn id="41" xr3:uid="{00000000-0010-0000-0000-000029000000}" name="cultivation" dataDxfId="217"/>
    <tableColumn id="42" xr3:uid="{00000000-0010-0000-0000-00002A000000}" name="color" dataDxfId="216"/>
    <tableColumn id="43" xr3:uid="{00000000-0010-0000-0000-00002B000000}" name="taste/smell" dataDxfId="215"/>
    <tableColumn id="44" xr3:uid="{00000000-0010-0000-0000-00002C000000}" name="heat" dataDxfId="214"/>
    <tableColumn id="45" xr3:uid="{00000000-0010-0000-0000-00002D000000}" name="major uses" dataDxfId="213"/>
    <tableColumn id="54" xr3:uid="{00000000-0010-0000-0000-000036000000}" name="köhler" dataDxfId="212"/>
    <tableColumn id="56" xr3:uid="{76CF1646-5C41-4435-A294-1FF5C48E1268}" name="ill source" dataDxfId="211"/>
    <tableColumn id="57" xr3:uid="{E86F35D7-928E-4E74-80B8-3D79BFC322F1}" name="ill link" dataDxfId="210"/>
    <tableColumn id="55" xr3:uid="{00000000-0010-0000-0000-000037000000}" name="wyk" dataDxfId="209" dataCellStyle="Bad"/>
    <tableColumn id="114" xr3:uid="{138D2265-AC1D-4D50-B731-D13E20CF4DAB}" name="links" dataDxfId="208"/>
    <tableColumn id="53" xr3:uid="{7BABB022-5CFE-4401-A138-D3FA50DF5A0C}" name="words" dataDxfId="207" dataCellStyle="Bad"/>
    <tableColumn id="60" xr3:uid="{00000000-0010-0000-0000-00003C000000}" name="en" dataDxfId="206"/>
    <tableColumn id="61" xr3:uid="{00000000-0010-0000-0000-00003D000000}" name="en alt" dataDxfId="205"/>
    <tableColumn id="109" xr3:uid="{FE2CC24D-933C-4615-955F-59A110592916}" name="wn" dataDxfId="204"/>
    <tableColumn id="125" xr3:uid="{D54D0655-88A1-4280-B59A-95C317BA22C3}" name="chinese" dataDxfId="203"/>
    <tableColumn id="67" xr3:uid="{00000000-0010-0000-0000-000043000000}" name="zh" dataDxfId="202"/>
    <tableColumn id="68" xr3:uid="{00000000-0010-0000-0000-000044000000}" name="zh pinyin" dataCellStyle="Normal"/>
    <tableColumn id="69" xr3:uid="{00000000-0010-0000-0000-000045000000}" name="zh literal" dataDxfId="201"/>
    <tableColumn id="70" xr3:uid="{00000000-0010-0000-0000-000046000000}" name="zh alt" dataDxfId="200"/>
    <tableColumn id="121" xr3:uid="{A2A388F8-707F-4C6E-92E0-D9F0BFC73788}" name="zh notes" dataDxfId="199"/>
    <tableColumn id="88" xr3:uid="{0B9BED6B-C5B7-4C8A-856A-8A0C2C750D7C}" name="zh sources" dataDxfId="198"/>
    <tableColumn id="52" xr3:uid="{00000000-0010-0000-0000-000034000000}" name="Hu zh" dataDxfId="197"/>
    <tableColumn id="71" xr3:uid="{00000000-0010-0000-0000-000047000000}" name="ar" dataDxfId="196"/>
    <tableColumn id="72" xr3:uid="{00000000-0010-0000-0000-000048000000}" name="ar translit" dataDxfId="195"/>
    <tableColumn id="73" xr3:uid="{00000000-0010-0000-0000-000049000000}" name="ar literal" dataDxfId="194"/>
    <tableColumn id="74" xr3:uid="{00000000-0010-0000-0000-00004A000000}" name="ar alt" dataDxfId="193"/>
    <tableColumn id="75" xr3:uid="{00000000-0010-0000-0000-00004B000000}" name="hu" dataDxfId="192"/>
    <tableColumn id="76" xr3:uid="{00000000-0010-0000-0000-00004C000000}" name="hu lit" dataDxfId="191"/>
    <tableColumn id="77" xr3:uid="{00000000-0010-0000-0000-00004D000000}" name="hu alt" dataDxfId="190"/>
    <tableColumn id="78" xr3:uid="{00000000-0010-0000-0000-00004E000000}" name="hu notes" dataDxfId="189"/>
    <tableColumn id="122" xr3:uid="{94CD95A6-4524-45CC-9C4A-A0844915D4F9}" name="cantonese" dataDxfId="188"/>
    <tableColumn id="123" xr3:uid="{4396CE90-24A4-4182-9104-809BB5263B12}" name="jyutping" dataDxfId="187"/>
    <tableColumn id="2" xr3:uid="{2F729AC2-910F-41B1-AA2F-6A45030DC72F}" name="cantonese literal" dataDxfId="186"/>
    <tableColumn id="58" xr3:uid="{00000000-0010-0000-0000-00003A000000}" name="notes" dataDxfId="185"/>
    <tableColumn id="116" xr3:uid="{AE43C90A-57EF-425D-A214-D425B1247A45}" name="operative" dataDxfId="184"/>
    <tableColumn id="59" xr3:uid="{00000000-0010-0000-0000-00003B000000}" name="britannica" dataDxfId="183"/>
    <tableColumn id="48" xr3:uid="{00000000-0010-0000-0000-000030000000}" name="pharmaceutical" dataDxfId="182"/>
    <tableColumn id="94" xr3:uid="{63F664FB-CB27-4B16-91BD-BF022518C6FD}" name="tcm" dataDxfId="181"/>
    <tableColumn id="10" xr3:uid="{6F1FA5ED-4EC8-472D-BA4D-0122AD53320D}" name="tcm db" dataDxfId="180"/>
    <tableColumn id="118" xr3:uid="{82F735D6-1D08-41D0-BD33-E707F161BEC2}" name="tcm link" dataDxfId="179"/>
    <tableColumn id="50" xr3:uid="{00000000-0010-0000-0000-000032000000}" name="tcm name" dataDxfId="178"/>
    <tableColumn id="51" xr3:uid="{00000000-0010-0000-0000-000033000000}" name="tcm pinyin" dataDxfId="177"/>
    <tableColumn id="119" xr3:uid="{5F1C7D8D-D176-4D4B-AC03-9A0B92CA1132}" name="tcm en" dataDxfId="176"/>
    <tableColumn id="89" xr3:uid="{0F46516F-6BCA-476A-9F97-D272806E0DF2}" name="tcm desc" dataDxfId="175"/>
    <tableColumn id="92" xr3:uid="{3A46E075-A7CA-4C63-8483-5B6CF89EE437}" name="medicinal group" dataDxfId="174"/>
    <tableColumn id="91" xr3:uid="{99B26B03-4270-496B-8B6D-019897213211}" name="meridian" dataDxfId="173"/>
    <tableColumn id="90" xr3:uid="{D1AC3D63-6FE6-4A27-9121-42A7C62B28A1}" name="affinity" dataDxfId="172"/>
    <tableColumn id="120" xr3:uid="{63A2735F-8CEC-48F8-9065-CCBB32CC0FE9}" name="action" dataDxfId="171"/>
    <tableColumn id="96" xr3:uid="{A451795D-27DA-430F-B23E-FBE38FE84472}" name="hu_history_1990" dataDxfId="170"/>
    <tableColumn id="11" xr3:uid="{1A981C5F-DB6C-4AB0-8BAE-79F898E77755}" name="year recorded in TCM" dataDxfId="169"/>
    <tableColumn id="95" xr3:uid="{86FB6AD2-21E2-47A0-9217-D48765742032}" name="ayurveda" dataDxfId="168"/>
    <tableColumn id="124" xr3:uid="{660DE0CA-FA0A-43C9-8B83-6B62A27E664D}" name="wikidata" dataDxfId="167"/>
    <tableColumn id="14" xr3:uid="{00000000-0010-0000-0000-00000E000000}" name="IPNI" dataDxfId="166"/>
    <tableColumn id="16" xr3:uid="{00000000-0010-0000-0000-000010000000}" name="GBIF" dataDxfId="165"/>
    <tableColumn id="15" xr3:uid="{00000000-0010-0000-0000-00000F000000}" name="TPL" dataDxfId="164"/>
    <tableColumn id="19" xr3:uid="{00000000-0010-0000-0000-000013000000}" name="WFO" dataDxfId="163"/>
    <tableColumn id="17" xr3:uid="{00000000-0010-0000-0000-000011000000}" name="TROP" dataDxfId="162"/>
    <tableColumn id="20" xr3:uid="{00000000-0010-0000-0000-000014000000}" name="NCBI" dataDxfId="161"/>
    <tableColumn id="21" xr3:uid="{00000000-0010-0000-0000-000015000000}" name="NCBI id" dataDxfId="160"/>
    <tableColumn id="18" xr3:uid="{00000000-0010-0000-0000-000012000000}" name="EOL" dataDxfId="159"/>
    <tableColumn id="102" xr3:uid="{8E7B2F96-5E81-4A48-80F4-973AC30182A9}" name="FOC" dataDxfId="158"/>
    <tableColumn id="79" xr3:uid="{00000000-0010-0000-0000-00004F000000}" name="Hindi" dataDxfId="157"/>
    <tableColumn id="80" xr3:uid="{00000000-0010-0000-0000-000050000000}" name="Hi translit" dataDxfId="156"/>
    <tableColumn id="81" xr3:uid="{00000000-0010-0000-0000-000051000000}" name="Hi literal" dataDxfId="155"/>
    <tableColumn id="82" xr3:uid="{00000000-0010-0000-0000-000052000000}" name="Hi alt " dataDxfId="154"/>
    <tableColumn id="84" xr3:uid="{00000000-0010-0000-0000-000054000000}" name="Indonesian" dataDxfId="153"/>
    <tableColumn id="85" xr3:uid="{00000000-0010-0000-0000-000055000000}" name="Malay" dataDxfId="152"/>
    <tableColumn id="86" xr3:uid="{00000000-0010-0000-0000-000056000000}" name="Persian" dataDxfId="151"/>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50" dataDxfId="149">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48"/>
    <tableColumn id="113" xr3:uid="{40065609-2FF4-4E75-994B-5822716B0040}" name="aid" dataDxfId="147"/>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46"/>
    <tableColumn id="100" xr3:uid="{5A090BC5-A7E4-4FD0-9FA2-2F05541BF8D2}" name="petruzzello" dataDxfId="145"/>
    <tableColumn id="112" xr3:uid="{7DEA9180-CD1F-444C-A23A-BEF1B1373537}" name="hill" dataDxfId="144"/>
    <tableColumn id="87" xr3:uid="{554B00DB-A4F3-408F-89ED-2D5928AD786F}" name="dalby" dataDxfId="143"/>
    <tableColumn id="47" xr3:uid="{301765D7-F130-4B4E-BF94-348CC50C1812}" name="van_wyk" dataDxfId="142"/>
    <tableColumn id="62" xr3:uid="{ABFE295B-F2AB-482B-BA91-D7453A820632}" name="katzer" dataDxfId="141"/>
    <tableColumn id="103" xr3:uid="{5F6B9F2C-7268-44F2-92DF-C979BD4AE90B}" name="ucla" dataDxfId="140"/>
    <tableColumn id="111" xr3:uid="{6381A75B-7630-44F0-A441-604172662686}" name="frequency" dataDxfId="139"/>
    <tableColumn id="97" xr3:uid="{4970BB95-70A8-4611-AFA4-DF3EED966C4A}" name="nature" dataDxfId="138"/>
    <tableColumn id="4" xr3:uid="{82F44EF9-572F-45B7-B734-B683F80C5198}" name="category" dataDxfId="137"/>
    <tableColumn id="64" xr3:uid="{C191E07D-03BF-4822-A780-06D2FF8CD25E}" name="tag" dataDxfId="136"/>
    <tableColumn id="108" xr3:uid="{444795F3-678A-4DDB-B554-8DA6BC656247}" name="related to" dataDxfId="135"/>
    <tableColumn id="99" xr3:uid="{1E57A264-FA60-4938-B468-22CF62498EC5}" name="see also" dataDxfId="134"/>
    <tableColumn id="98" xr3:uid="{E81B2DBE-14E1-4627-9016-415188396D46}" name="plant name" dataDxfId="133"/>
    <tableColumn id="5" xr3:uid="{6C8C8959-9D01-4137-9054-57D5C3BF2784}" name="species" dataDxfId="132"/>
    <tableColumn id="6" xr3:uid="{B6D02265-63C6-40FA-803D-89B89C3DAB7F}" name="species by" dataDxfId="131"/>
    <tableColumn id="83" xr3:uid="{BAE7CE51-32FC-42F5-8B6A-E81DF49C1CF5}" name="subspecies" dataDxfId="130"/>
    <tableColumn id="7" xr3:uid="{B6B8733D-BA5E-4C42-9385-FEC18B12D352}" name="species syn" dataDxfId="129"/>
    <tableColumn id="8" xr3:uid="{903ADCC6-C0F4-4C1C-82B5-DCA332777ED5}" name="species syn by" dataDxfId="128"/>
    <tableColumn id="9" xr3:uid="{3E357678-0592-4C72-B532-F64B0E5816EB}" name="species alt" dataDxfId="127"/>
    <tableColumn id="12" xr3:uid="{23B9C8CA-0C60-49EF-90A1-CCC41DF5D9C7}" name="wikipedia" dataDxfId="126"/>
    <tableColumn id="13" xr3:uid="{0A597B91-02BD-4C26-8BC4-DACA7F5F2EAE}" name="POWO" dataDxfId="125"/>
    <tableColumn id="23" xr3:uid="{6FD5F258-F30D-4E2F-AFA6-5A7DADBCBBC2}" name="wyk name" dataDxfId="124"/>
    <tableColumn id="104" xr3:uid="{C52A2670-040C-43CD-A242-1C6A476992B9}" name="dalby name" dataDxfId="123"/>
    <tableColumn id="101" xr3:uid="{A5E6AE0F-92BE-46FA-9593-A743742A905C}" name="katzer name" dataDxfId="122"/>
    <tableColumn id="24" xr3:uid="{F51B0B27-F86B-40BF-9D04-5BB2BF958831}" name="amar name" dataDxfId="121"/>
    <tableColumn id="25" xr3:uid="{3E2EA646-26EF-450D-87D2-CC1E37FF2D17}" name="hu name" dataDxfId="120"/>
    <tableColumn id="26" xr3:uid="{6EE27BFB-2750-48FF-8C8F-4C5B5EFD4D64}" name="other name" dataDxfId="119"/>
    <tableColumn id="22" xr3:uid="{3604AF92-F522-4D43-AA1B-E7A647BAE695}" name="family" dataDxfId="118"/>
    <tableColumn id="27" xr3:uid="{1C5D3589-2203-4498-8B24-9650B8A9BF75}" name="part used" dataDxfId="117"/>
    <tableColumn id="28" xr3:uid="{1A38604A-1254-48C8-B27E-E0159572922A}" name="region of origin" dataDxfId="116"/>
    <tableColumn id="105" xr3:uid="{10CAABC9-812B-41D5-918A-B34B61EC9463}" name="origin dalby" dataDxfId="115"/>
    <tableColumn id="29" xr3:uid="{36425393-9BC8-4675-9357-2AF9C8F91660}" name="location" dataDxfId="114"/>
    <tableColumn id="107" xr3:uid="{DA4D67C4-65FD-4F4D-8DA0-1BCB76A28ECB}" name="lat_gen" dataDxfId="113"/>
    <tableColumn id="106" xr3:uid="{7565A92F-58F1-471E-90AF-B38D0EBF5ABF}" name="lon_gen" dataDxfId="112"/>
    <tableColumn id="30" xr3:uid="{D8538745-8ED5-401E-90F8-5C59F5C02A27}" name="lat" dataDxfId="111"/>
    <tableColumn id="31" xr3:uid="{E1A9F370-2C36-4CC9-B3D8-0E1F099B23F7}" name="lon" dataDxfId="110"/>
    <tableColumn id="33" xr3:uid="{74133BE0-E06D-45AE-B150-AC794FF8BFFF}" name="macroarea" dataDxfId="109"/>
    <tableColumn id="34" xr3:uid="{50D5C91F-1180-4B46-BF2C-7FEC529642C7}" name="range" dataDxfId="108"/>
    <tableColumn id="35" xr3:uid="{30B9E450-8A3C-4EE5-A2A9-7DF427A07EBF}" name="native regions" dataDxfId="107"/>
    <tableColumn id="36" xr3:uid="{1139CE24-8335-4499-85C2-8D301321FC19}" name="no. of native regions" dataDxfId="106"/>
    <tableColumn id="37" xr3:uid="{3900D0F1-F7F1-4EB7-B261-6F00AB708983}" name="introduced regions" dataDxfId="105"/>
    <tableColumn id="38" xr3:uid="{3337B437-B0BD-4EAC-992C-26505FBC9852}" name="no. of introduced regions" dataDxfId="104"/>
    <tableColumn id="39" xr3:uid="{50F33FCD-015C-4123-BD65-3D6DCED82176}" name="total regions" dataDxfId="103"/>
    <tableColumn id="40" xr3:uid="{2F54B383-FC17-4949-8791-FD7E74BDFE38}" name="spreadability" dataDxfId="102"/>
    <tableColumn id="41" xr3:uid="{61E1DCF0-58A3-4D23-A787-6EEBF01EB1F5}" name="cultivation" dataDxfId="101"/>
    <tableColumn id="42" xr3:uid="{7EDC2B02-2EC7-42FF-AF1C-C41910A953C8}" name="color" dataDxfId="100"/>
    <tableColumn id="43" xr3:uid="{6886025F-EA53-4D8C-8909-E25EC35306F1}" name="taste/smell" dataDxfId="99"/>
    <tableColumn id="44" xr3:uid="{443903D6-004C-4B00-9DC0-D4AE71C411B7}" name="heat" dataDxfId="98"/>
    <tableColumn id="45" xr3:uid="{C1D23B42-B542-428B-90AD-A519B0B31013}" name="major uses" dataDxfId="97"/>
    <tableColumn id="93" xr3:uid="{D7914B9A-5F4B-41D5-8155-6892487F2542}" name="usage" dataDxfId="96"/>
    <tableColumn id="54" xr3:uid="{C4133FFC-F810-4F98-A6F8-D85FE5EE3528}" name="Köhler" dataDxfId="95"/>
    <tableColumn id="56" xr3:uid="{1F18689E-5F09-4A15-8B27-F3DD532CE0CD}" name="image source" dataDxfId="94"/>
    <tableColumn id="57" xr3:uid="{95C1B9F7-78FE-4061-9F8C-FD5BE1E7DC77}" name="image link" dataDxfId="93"/>
    <tableColumn id="55" xr3:uid="{C6639BE5-D4B3-486B-82C8-A1AB6938090C}" name="Wyk" dataDxfId="92"/>
    <tableColumn id="53" xr3:uid="{6762470D-18DF-4DAB-BD38-C8CDA99DC7E1}" name="words" dataDxfId="91"/>
    <tableColumn id="60" xr3:uid="{C772F0EF-A558-4C6C-8E76-8360ED466E8F}" name="English" dataDxfId="90"/>
    <tableColumn id="61" xr3:uid="{95AD1DCC-3E50-4D07-87B8-29A561098D33}" name="En alt" dataDxfId="89"/>
    <tableColumn id="63" xr3:uid="{189240FF-DF03-495E-9ECA-DE8760CA9F29}" name="Chinese WN" dataDxfId="88"/>
    <tableColumn id="65" xr3:uid="{B04DBE54-88FF-44CD-A3A7-F381CF72EE8D}" name="Chinese simplified" dataDxfId="87"/>
    <tableColumn id="52" xr3:uid="{410425D2-6945-41D9-9CFD-FC706FE3D32F}" name="Hu zh" dataDxfId="86"/>
    <tableColumn id="67" xr3:uid="{098780E5-1BA4-4299-9F11-73FE3CC13B08}" name="Chinese" dataDxfId="85"/>
    <tableColumn id="68" xr3:uid="{CE57E500-4B2D-45FD-AF03-EE93037D583C}" name="pinyin" dataDxfId="84"/>
    <tableColumn id="2" xr3:uid="{10BB9174-14A4-4422-B89F-4D9D4710C370}" name="jyutping" dataDxfId="83"/>
    <tableColumn id="69" xr3:uid="{C9EF238E-9481-41DD-9A0F-BA88A54DE55D}" name="Ch literal" dataDxfId="82"/>
    <tableColumn id="70" xr3:uid="{5A0F276E-B4D1-40E0-83C7-C0DC47A93907}" name="Ch alt" dataDxfId="81"/>
    <tableColumn id="71" xr3:uid="{C1A913D5-66B2-4102-AE0E-124AE33C3714}" name="Arabic" dataDxfId="80"/>
    <tableColumn id="72" xr3:uid="{EAA9A05F-9FA6-4307-8154-C94E5E32FD94}" name="Ar transliteration" dataDxfId="79"/>
    <tableColumn id="73" xr3:uid="{B0B1E5F0-B55B-483A-84EF-5EEACE1BB41E}" name="Ar literal" dataDxfId="78"/>
    <tableColumn id="74" xr3:uid="{B1D6045C-584B-4E3C-B5F4-6D6D161F29F3}" name="Ar alt" dataDxfId="77"/>
    <tableColumn id="75" xr3:uid="{C6DE3DD0-D317-45E8-A791-8E005390B905}" name="Hungarian" dataDxfId="76"/>
    <tableColumn id="76" xr3:uid="{8A383CD6-3E9C-466F-AD0B-EC736A195490}" name="Hu literal" dataDxfId="75"/>
    <tableColumn id="77" xr3:uid="{F6EBAC9A-CA95-41FE-AB1E-3C5D00A3ED7A}" name="Hu alt" dataDxfId="74"/>
    <tableColumn id="78" xr3:uid="{E7EA89D0-D415-4941-9440-794DC6A46F8E}" name="Hu notes" dataDxfId="73"/>
    <tableColumn id="58" xr3:uid="{B024DF9D-2AC1-4E31-BD1D-57ABDAB8C77E}" name="notes" dataDxfId="72"/>
    <tableColumn id="59" xr3:uid="{50527434-417B-4A3C-BD9E-2C565F12ADA5}" name="Britannica" dataDxfId="71"/>
    <tableColumn id="102" xr3:uid="{EC9D3840-5884-4D0C-B165-4B3E8BCBAF55}" name="FOC" dataDxfId="70"/>
    <tableColumn id="94" xr3:uid="{83230265-73AE-4022-AA3B-0DBDA4D7AAB3}" name="TCM" dataDxfId="69"/>
    <tableColumn id="10" xr3:uid="{BB9E9DDB-20E0-4CC9-8B9B-B99824FD91F9}" name="TCM DB" dataDxfId="68"/>
    <tableColumn id="50" xr3:uid="{48F7F22E-4A62-4AB7-8EB4-0D48732DDCB9}" name="TCM name" dataDxfId="67"/>
    <tableColumn id="51" xr3:uid="{F4A0725B-7C83-4FA9-9BED-7B5DCF9CD0D0}" name="TCM pinyin" dataDxfId="66"/>
    <tableColumn id="89" xr3:uid="{0DD87D3C-E645-40F8-AADA-11945D042386}" name="TCM desc" dataDxfId="65"/>
    <tableColumn id="48" xr3:uid="{7F5D4C6A-B4E6-4B31-9585-FA22803A1712}" name="pharmaceutical" dataDxfId="64"/>
    <tableColumn id="49" xr3:uid="{21DAA2DF-D625-4C42-8A84-1B7DA5A4A8C2}" name="pharma en" dataDxfId="63"/>
    <tableColumn id="92" xr3:uid="{22E2F004-24D8-4BA2-A99A-A9CC3B3A9CA2}" name="medicinal group" dataDxfId="62"/>
    <tableColumn id="91" xr3:uid="{7428E7BA-CE59-45F5-9E60-491BEE4DD9F3}" name="meridian" dataDxfId="61"/>
    <tableColumn id="90" xr3:uid="{496E5246-76FB-40C8-B27B-E22179FC4931}" name="action" dataDxfId="60"/>
    <tableColumn id="95" xr3:uid="{2C039625-8AFE-4CA1-8F19-5F766C7C6332}" name="Ayurveda" dataDxfId="59"/>
    <tableColumn id="88" xr3:uid="{F3198077-79FA-47F5-B0B5-621CF84ABF3A}" name="symposium" dataDxfId="58"/>
    <tableColumn id="96" xr3:uid="{E8F18346-D761-4925-B97B-7E06818B122A}" name="hu_history_1990" dataDxfId="57"/>
    <tableColumn id="11" xr3:uid="{9FD13932-64C8-45F9-B8DE-CE66FC875FD6}" name="year recorded in TCM" dataDxfId="56"/>
    <tableColumn id="14" xr3:uid="{DC2FC933-87CF-4C37-9FDC-95DEA2A836CF}" name="IPNI" dataDxfId="55"/>
    <tableColumn id="16" xr3:uid="{1D5F7FF3-CC3C-40D6-8946-D67EBD4D6AE9}" name="GBIF" dataDxfId="54"/>
    <tableColumn id="15" xr3:uid="{0FB5F1C2-8876-4AF9-B2F9-0F603465AA45}" name="TPL" dataDxfId="53"/>
    <tableColumn id="17" xr3:uid="{C4ADCB19-9C00-4FF8-B0E1-75C491F66DA2}" name="TROP" dataDxfId="52"/>
    <tableColumn id="19" xr3:uid="{B4B3EA8F-3B66-444A-BF9C-84B80C1D29B1}" name="WFO" dataDxfId="51"/>
    <tableColumn id="20" xr3:uid="{66EBB366-4E73-467A-9867-5E56FDE6CFF8}" name="NCBI" dataDxfId="50"/>
    <tableColumn id="21" xr3:uid="{5E82126E-66D6-4902-ADD1-AB67CD9F6C61}" name="NCBI id" dataDxfId="49"/>
    <tableColumn id="18" xr3:uid="{9D4C5FBC-0D75-4481-B658-CDFE06CDC5FB}" name="EOL" dataDxfId="48"/>
    <tableColumn id="79" xr3:uid="{FF8836D8-FC1E-4A89-AD42-2616F2ADB016}" name="Hindi" dataDxfId="47"/>
    <tableColumn id="80" xr3:uid="{DB412D1D-F588-4B53-A386-C555649620BC}" name="Hi transliteration" dataDxfId="46"/>
    <tableColumn id="81" xr3:uid="{E8240B1A-D0B3-4BCE-B4FF-5A68A4A90CA7}" name="Hi literal" dataDxfId="45"/>
    <tableColumn id="82" xr3:uid="{11CA109E-6015-4A22-AF47-6225BD8B2137}" name="Hi alt " dataDxfId="44"/>
    <tableColumn id="84" xr3:uid="{4E812760-ACAB-4854-A30C-43E66AD6B2FF}" name="Indonesian" dataDxfId="43"/>
    <tableColumn id="85" xr3:uid="{345BE24E-AEE6-4D85-8A76-15FB24B7F814}" name="Malay" dataDxfId="42"/>
    <tableColumn id="86" xr3:uid="{C0712850-CBE6-4B85-B797-3222FB919690}" name="Persian" dataDxfId="41"/>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Andrographis_paniculata" TargetMode="External"/><Relationship Id="rId117" Type="http://schemas.openxmlformats.org/officeDocument/2006/relationships/hyperlink" Target="http://www.theplantlist.org/tpl1.1/record/kew-243056" TargetMode="External"/><Relationship Id="rId21" Type="http://schemas.openxmlformats.org/officeDocument/2006/relationships/hyperlink" Target="https://powo.science.kew.org/taxon/77208460-1" TargetMode="External"/><Relationship Id="rId42" Type="http://schemas.openxmlformats.org/officeDocument/2006/relationships/hyperlink" Target="https://powo.science.kew.org/taxon/852556-1" TargetMode="External"/><Relationship Id="rId47" Type="http://schemas.openxmlformats.org/officeDocument/2006/relationships/hyperlink" Target="https://www.britannica.com/plant/paprika" TargetMode="External"/><Relationship Id="rId63" Type="http://schemas.openxmlformats.org/officeDocument/2006/relationships/hyperlink" Target="https://powo.science.kew.org/taxon/523957-1" TargetMode="External"/><Relationship Id="rId68" Type="http://schemas.openxmlformats.org/officeDocument/2006/relationships/hyperlink" Target="https://powo.science.kew.org/taxon/682369-1" TargetMode="External"/><Relationship Id="rId84" Type="http://schemas.openxmlformats.org/officeDocument/2006/relationships/hyperlink" Target="https://en.wikipedia.org/wiki/Dill" TargetMode="External"/><Relationship Id="rId89" Type="http://schemas.openxmlformats.org/officeDocument/2006/relationships/hyperlink" Target="https://en.wikipedia.org/wiki/Nutmeg" TargetMode="External"/><Relationship Id="rId112" Type="http://schemas.openxmlformats.org/officeDocument/2006/relationships/hyperlink" Target="https://en.wikipedia.org/wiki/Piper_guineense" TargetMode="External"/><Relationship Id="rId16" Type="http://schemas.openxmlformats.org/officeDocument/2006/relationships/hyperlink" Target="https://powo.science.kew.org/taxon/830835-1" TargetMode="External"/><Relationship Id="rId107" Type="http://schemas.openxmlformats.org/officeDocument/2006/relationships/hyperlink" Target="https://www.ncbi.nlm.nih.gov/labs/data-hub/taxonomy/375272/" TargetMode="External"/><Relationship Id="rId11" Type="http://schemas.openxmlformats.org/officeDocument/2006/relationships/hyperlink" Target="https://powo.science.kew.org/taxon/481889-1" TargetMode="External"/><Relationship Id="rId32" Type="http://schemas.openxmlformats.org/officeDocument/2006/relationships/hyperlink" Target="https://powo.science.kew.org/taxon/288952-1" TargetMode="External"/><Relationship Id="rId37" Type="http://schemas.openxmlformats.org/officeDocument/2006/relationships/hyperlink" Target="https://powo.science.kew.org/taxon/601421-1" TargetMode="External"/><Relationship Id="rId53" Type="http://schemas.openxmlformats.org/officeDocument/2006/relationships/hyperlink" Target="https://powo.science.kew.org/taxon/842277-1" TargetMode="External"/><Relationship Id="rId58" Type="http://schemas.openxmlformats.org/officeDocument/2006/relationships/hyperlink" Target="https://powo.science.kew.org/taxon/463752-1" TargetMode="External"/><Relationship Id="rId74" Type="http://schemas.openxmlformats.org/officeDocument/2006/relationships/hyperlink" Target="https://en.wikipedia.org/wiki/Anise" TargetMode="External"/><Relationship Id="rId79" Type="http://schemas.openxmlformats.org/officeDocument/2006/relationships/hyperlink" Target="https://en.wikipedia.org/wiki/Chili_pepper" TargetMode="External"/><Relationship Id="rId102" Type="http://schemas.openxmlformats.org/officeDocument/2006/relationships/hyperlink" Target="http://www.theplantlist.org/tpl1.1/record/kew-156136"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Turmeric"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en.wikipedia.org/wiki/Allspice" TargetMode="External"/><Relationship Id="rId48" Type="http://schemas.openxmlformats.org/officeDocument/2006/relationships/hyperlink" Target="https://powo.science.kew.org/taxon/316944-2" TargetMode="External"/><Relationship Id="rId64" Type="http://schemas.openxmlformats.org/officeDocument/2006/relationships/hyperlink" Target="https://powo.science.kew.org/taxon/798372-1" TargetMode="External"/><Relationship Id="rId69" Type="http://schemas.openxmlformats.org/officeDocument/2006/relationships/hyperlink" Target="https://powo.science.kew.org/taxon/436688-1" TargetMode="External"/><Relationship Id="rId113" Type="http://schemas.openxmlformats.org/officeDocument/2006/relationships/hyperlink" Target="https://www.calabrianfood.com/black-anise-seed" TargetMode="External"/><Relationship Id="rId118" Type="http://schemas.openxmlformats.org/officeDocument/2006/relationships/hyperlink" Target="https://www.gbif.org/species/2759871" TargetMode="External"/><Relationship Id="rId80" Type="http://schemas.openxmlformats.org/officeDocument/2006/relationships/hyperlink" Target="https://en.wikipedia.org/wiki/Cinnamon" TargetMode="External"/><Relationship Id="rId85" Type="http://schemas.openxmlformats.org/officeDocument/2006/relationships/hyperlink" Target="https://en.wikipedia.org/wiki/Fennel"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butilon_theophrasti" TargetMode="External"/><Relationship Id="rId38" Type="http://schemas.openxmlformats.org/officeDocument/2006/relationships/hyperlink" Target="https://powo.science.kew.org/taxon/826732-1" TargetMode="External"/><Relationship Id="rId59" Type="http://schemas.openxmlformats.org/officeDocument/2006/relationships/hyperlink" Target="https://powo.science.kew.org/taxon/840760-1" TargetMode="External"/><Relationship Id="rId103" Type="http://schemas.openxmlformats.org/officeDocument/2006/relationships/hyperlink" Target="http://www.worldfloraonline.org/taxon/wfo-0000273391" TargetMode="External"/><Relationship Id="rId108" Type="http://schemas.openxmlformats.org/officeDocument/2006/relationships/hyperlink" Target="https://powo.science.kew.org/taxon/519185-1" TargetMode="External"/><Relationship Id="rId54" Type="http://schemas.openxmlformats.org/officeDocument/2006/relationships/hyperlink" Target="https://powo.science.kew.org/taxon/839677-1" TargetMode="External"/><Relationship Id="rId70" Type="http://schemas.openxmlformats.org/officeDocument/2006/relationships/hyperlink" Target="https://powo.science.kew.org/taxon/775625-1" TargetMode="External"/><Relationship Id="rId75" Type="http://schemas.openxmlformats.org/officeDocument/2006/relationships/hyperlink" Target="https://en.wikipedia.org/wiki/Asafoetida" TargetMode="External"/><Relationship Id="rId91" Type="http://schemas.openxmlformats.org/officeDocument/2006/relationships/hyperlink" Target="https://en.wikipedia.org/wiki/Black_pepper" TargetMode="External"/><Relationship Id="rId96" Type="http://schemas.openxmlformats.org/officeDocument/2006/relationships/hyperlink" Target="https://en.wikipedia.org/wiki/Vanill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320807-1" TargetMode="External"/><Relationship Id="rId49" Type="http://schemas.openxmlformats.org/officeDocument/2006/relationships/hyperlink" Target="https://en.wikipedia.org/wiki/Paprika" TargetMode="External"/><Relationship Id="rId114" Type="http://schemas.openxmlformats.org/officeDocument/2006/relationships/hyperlink" Target="https://herbaltcm.sn.polyu.edu.hk/herbal/cassia-bark" TargetMode="External"/><Relationship Id="rId119" Type="http://schemas.openxmlformats.org/officeDocument/2006/relationships/hyperlink" Target="http://plantillustrations.org/illustration.php?id_illustration=61488" TargetMode="External"/><Relationship Id="rId44" Type="http://schemas.openxmlformats.org/officeDocument/2006/relationships/hyperlink" Target="https://powo.science.kew.org/taxon/196799-2" TargetMode="External"/><Relationship Id="rId60" Type="http://schemas.openxmlformats.org/officeDocument/2006/relationships/hyperlink" Target="https://powo.science.kew.org/taxon/840882-1" TargetMode="External"/><Relationship Id="rId65" Type="http://schemas.openxmlformats.org/officeDocument/2006/relationships/hyperlink" Target="https://powo.science.kew.org/taxon/682031-1" TargetMode="External"/><Relationship Id="rId81" Type="http://schemas.openxmlformats.org/officeDocument/2006/relationships/hyperlink" Target="https://en.wikipedia.org/wiki/Clove" TargetMode="External"/><Relationship Id="rId86" Type="http://schemas.openxmlformats.org/officeDocument/2006/relationships/hyperlink" Target="https://en.wikipedia.org/wiki/Fenugreek"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675971-1" TargetMode="External"/><Relationship Id="rId109" Type="http://schemas.openxmlformats.org/officeDocument/2006/relationships/hyperlink" Target="https://powo.science.kew.org/taxon/555234-1" TargetMode="External"/><Relationship Id="rId34" Type="http://schemas.openxmlformats.org/officeDocument/2006/relationships/hyperlink" Target="https://en.wikipedia.org/wiki/Alhagi_maurorum" TargetMode="External"/><Relationship Id="rId50" Type="http://schemas.openxmlformats.org/officeDocument/2006/relationships/hyperlink" Target="https://www.britannica.com/plant/allspice" TargetMode="External"/><Relationship Id="rId55" Type="http://schemas.openxmlformats.org/officeDocument/2006/relationships/hyperlink" Target="https://powo.science.kew.org/taxon/796556-1" TargetMode="External"/><Relationship Id="rId76" Type="http://schemas.openxmlformats.org/officeDocument/2006/relationships/hyperlink" Target="https://en.wikipedia.org/wiki/Caraway" TargetMode="External"/><Relationship Id="rId97" Type="http://schemas.openxmlformats.org/officeDocument/2006/relationships/hyperlink" Target="http://www.efloras.org/florataxon.aspx?flora_id=2&amp;taxon_id=200012345" TargetMode="External"/><Relationship Id="rId104" Type="http://schemas.openxmlformats.org/officeDocument/2006/relationships/hyperlink" Target="https://tropicos.org/name/22101787" TargetMode="External"/><Relationship Id="rId120" Type="http://schemas.openxmlformats.org/officeDocument/2006/relationships/printerSettings" Target="../printerSettings/printerSettings1.bin"/><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554553-1" TargetMode="External"/><Relationship Id="rId92" Type="http://schemas.openxmlformats.org/officeDocument/2006/relationships/hyperlink" Target="https://en.wikipedia.org/wiki/Saffron"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430714-1"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457138-1" TargetMode="External"/><Relationship Id="rId45" Type="http://schemas.openxmlformats.org/officeDocument/2006/relationships/hyperlink" Target="https://www.gbif.org/species/3186061" TargetMode="External"/><Relationship Id="rId66" Type="http://schemas.openxmlformats.org/officeDocument/2006/relationships/hyperlink" Target="https://powo.science.kew.org/taxon/586076-1" TargetMode="External"/><Relationship Id="rId87" Type="http://schemas.openxmlformats.org/officeDocument/2006/relationships/hyperlink" Target="https://en.wikipedia.org/wiki/Ginger" TargetMode="External"/><Relationship Id="rId110" Type="http://schemas.openxmlformats.org/officeDocument/2006/relationships/hyperlink" Target="http://www.botanicus.org/page/471605" TargetMode="External"/><Relationship Id="rId115" Type="http://schemas.openxmlformats.org/officeDocument/2006/relationships/hyperlink" Target="https://www.calabrianfood.com/black-anise-seed" TargetMode="External"/><Relationship Id="rId61" Type="http://schemas.openxmlformats.org/officeDocument/2006/relationships/hyperlink" Target="https://powo.science.kew.org/taxon/837530-1" TargetMode="External"/><Relationship Id="rId82" Type="http://schemas.openxmlformats.org/officeDocument/2006/relationships/hyperlink" Target="https://en.wikipedia.org/wiki/Coriander"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en.wikipedia.org/wiki/Liquidambar_orientalis" TargetMode="External"/><Relationship Id="rId35" Type="http://schemas.openxmlformats.org/officeDocument/2006/relationships/hyperlink" Target="https://powo.science.kew.org/taxon/872393-1" TargetMode="External"/><Relationship Id="rId56" Type="http://schemas.openxmlformats.org/officeDocument/2006/relationships/hyperlink" Target="https://powo.science.kew.org/taxon/463288-1" TargetMode="External"/><Relationship Id="rId77" Type="http://schemas.openxmlformats.org/officeDocument/2006/relationships/hyperlink" Target="https://en.wikipedia.org/wiki/Cardamom" TargetMode="External"/><Relationship Id="rId100" Type="http://schemas.openxmlformats.org/officeDocument/2006/relationships/hyperlink" Target="https://en.wikipedia.org/wiki/Mentha" TargetMode="External"/><Relationship Id="rId105" Type="http://schemas.openxmlformats.org/officeDocument/2006/relationships/hyperlink" Target="https://eol.org/pages/484056"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71877-1" TargetMode="External"/><Relationship Id="rId72" Type="http://schemas.openxmlformats.org/officeDocument/2006/relationships/hyperlink" Target="https://powo.science.kew.org/taxon/796451-1" TargetMode="External"/><Relationship Id="rId93" Type="http://schemas.openxmlformats.org/officeDocument/2006/relationships/hyperlink" Target="https://en.wikipedia.org/wiki/Sichuan_pepper" TargetMode="External"/><Relationship Id="rId98" Type="http://schemas.openxmlformats.org/officeDocument/2006/relationships/hyperlink" Target="https://unitproj.library.ucla.edu/biomed/spice/index.cfm?spicefilename=taste.txt&amp;itemsuppress=yes&amp;displayswitch=0" TargetMode="External"/><Relationship Id="rId121" Type="http://schemas.openxmlformats.org/officeDocument/2006/relationships/table" Target="../tables/table1.xm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herbaltcm.sn.polyu.edu.hk/" TargetMode="External"/><Relationship Id="rId67" Type="http://schemas.openxmlformats.org/officeDocument/2006/relationships/hyperlink" Target="https://powo.science.kew.org/taxon/586076-1" TargetMode="External"/><Relationship Id="rId116" Type="http://schemas.openxmlformats.org/officeDocument/2006/relationships/hyperlink" Target="https://www.britannica.com/plant/cardamom"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673724-1" TargetMode="External"/><Relationship Id="rId62" Type="http://schemas.openxmlformats.org/officeDocument/2006/relationships/hyperlink" Target="https://powo.science.kew.org/taxon/842680-1" TargetMode="External"/><Relationship Id="rId83" Type="http://schemas.openxmlformats.org/officeDocument/2006/relationships/hyperlink" Target="https://en.wikipedia.org/wiki/Cumin" TargetMode="External"/><Relationship Id="rId88" Type="http://schemas.openxmlformats.org/officeDocument/2006/relationships/hyperlink" Target="https://en.wikipedia.org/wiki/Long_pepper" TargetMode="External"/><Relationship Id="rId111" Type="http://schemas.openxmlformats.org/officeDocument/2006/relationships/hyperlink" Target="https://en.wikipedia.org/wiki/Tasmannia_lanceolata"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520167-1" TargetMode="External"/><Relationship Id="rId57" Type="http://schemas.openxmlformats.org/officeDocument/2006/relationships/hyperlink" Target="https://powo.science.kew.org/taxon/316944-2" TargetMode="External"/><Relationship Id="rId106" Type="http://schemas.openxmlformats.org/officeDocument/2006/relationships/hyperlink" Target="https://www.ncbi.nlm.nih.gov/data-hub/taxonomy/124778/"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77089268-1" TargetMode="External"/><Relationship Id="rId52" Type="http://schemas.openxmlformats.org/officeDocument/2006/relationships/hyperlink" Target="https://powo.science.kew.org/taxon/846658-1" TargetMode="External"/><Relationship Id="rId73" Type="http://schemas.openxmlformats.org/officeDocument/2006/relationships/hyperlink" Target="https://powo.science.kew.org/taxon/262578-2" TargetMode="External"/><Relationship Id="rId78" Type="http://schemas.openxmlformats.org/officeDocument/2006/relationships/hyperlink" Target="https://en.wikipedia.org/wiki/Cinnamomum_cassia" TargetMode="External"/><Relationship Id="rId94" Type="http://schemas.openxmlformats.org/officeDocument/2006/relationships/hyperlink" Target="https://en.wikipedia.org/wiki/Illicium_verum" TargetMode="External"/><Relationship Id="rId99" Type="http://schemas.openxmlformats.org/officeDocument/2006/relationships/hyperlink" Target="https://en.wikipedia.org/wiki/Aframomum_melegueta" TargetMode="External"/><Relationship Id="rId101" Type="http://schemas.openxmlformats.org/officeDocument/2006/relationships/hyperlink" Target="https://ipni.org/n/196799-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Q1440"/>
  <sheetViews>
    <sheetView tabSelected="1" zoomScaleNormal="100" workbookViewId="0">
      <selection activeCell="K6" sqref="K6"/>
    </sheetView>
  </sheetViews>
  <sheetFormatPr defaultColWidth="9.1796875" defaultRowHeight="14.5" x14ac:dyDescent="0.35"/>
  <cols>
    <col min="1" max="1" width="9.1796875" style="16" bestFit="1" customWidth="1"/>
    <col min="2" max="2" width="9.1796875" style="16" customWidth="1"/>
    <col min="3" max="3" width="5.81640625" style="16" bestFit="1" customWidth="1"/>
    <col min="4" max="5" width="5.7265625" style="16" bestFit="1" customWidth="1"/>
    <col min="6" max="6" width="4.1796875" style="16" bestFit="1" customWidth="1"/>
    <col min="7" max="7" width="4.26953125" style="16" bestFit="1" customWidth="1"/>
    <col min="8" max="8" width="4.81640625" style="16" bestFit="1" customWidth="1"/>
    <col min="9" max="9" width="11.36328125" style="16" customWidth="1"/>
    <col min="10" max="10" width="23.81640625" customWidth="1"/>
    <col min="11" max="11" width="31.90625" style="29" customWidth="1"/>
    <col min="12" max="12" width="8" style="16" customWidth="1"/>
    <col min="13" max="13" width="12" customWidth="1"/>
    <col min="14" max="14" width="5.7265625" style="16" customWidth="1"/>
    <col min="15" max="15" width="8" customWidth="1"/>
    <col min="16" max="16" width="10.453125" style="16" bestFit="1" customWidth="1"/>
    <col min="17" max="17" width="7.54296875" customWidth="1"/>
    <col min="18" max="18" width="6.26953125" customWidth="1"/>
    <col min="19" max="19" width="8.54296875" style="16" customWidth="1"/>
    <col min="20" max="20" width="10.81640625" customWidth="1"/>
    <col min="21" max="21" width="28.7265625" customWidth="1"/>
    <col min="22" max="22" width="14.1796875" customWidth="1"/>
    <col min="23" max="23" width="13.7265625" customWidth="1"/>
    <col min="24" max="24" width="17" customWidth="1"/>
    <col min="25" max="26" width="15.81640625" customWidth="1"/>
    <col min="27" max="27" width="20.54296875" customWidth="1"/>
    <col min="28" max="28" width="18.453125" customWidth="1"/>
    <col min="29" max="29" width="13.1796875" customWidth="1"/>
    <col min="30" max="30" width="18.1796875" customWidth="1"/>
    <col min="31" max="31" width="16" style="16" customWidth="1"/>
    <col min="32" max="33" width="14.1796875" style="16" customWidth="1"/>
    <col min="34" max="34" width="11.26953125" style="16" customWidth="1"/>
    <col min="35" max="35" width="13" style="16" customWidth="1"/>
    <col min="36" max="36" width="18.453125" customWidth="1"/>
    <col min="37" max="37" width="16.81640625" style="16" customWidth="1"/>
    <col min="38" max="38" width="10.36328125" customWidth="1"/>
    <col min="39" max="39" width="13.90625" customWidth="1"/>
    <col min="40" max="40" width="14.54296875" style="16" customWidth="1"/>
    <col min="41" max="41" width="17.7265625" style="16" customWidth="1"/>
    <col min="42" max="42" width="13.1796875" style="16" customWidth="1"/>
    <col min="43" max="43" width="12.453125" style="16" customWidth="1"/>
    <col min="45" max="45" width="10.453125" customWidth="1"/>
    <col min="46" max="46" width="8.54296875" customWidth="1"/>
    <col min="47" max="47" width="10" customWidth="1"/>
    <col min="48" max="48" width="10.7265625" customWidth="1"/>
    <col min="49" max="49" width="12.54296875" style="16" customWidth="1"/>
    <col min="50" max="50" width="24.26953125" style="16" customWidth="1"/>
    <col min="51" max="51" width="14.81640625" style="16" customWidth="1"/>
    <col min="52" max="52" width="28.453125" style="16" customWidth="1"/>
    <col min="53" max="53" width="15.453125" style="38" customWidth="1"/>
    <col min="54" max="54" width="12.453125" style="37" customWidth="1"/>
    <col min="55" max="56" width="9.1796875" style="16" customWidth="1"/>
    <col min="57" max="57" width="5.81640625" style="16" customWidth="1"/>
    <col min="58" max="58" width="5.1796875" style="16" customWidth="1"/>
    <col min="59" max="59" width="12" style="16" customWidth="1"/>
    <col min="60" max="60" width="11.453125" style="16" customWidth="1"/>
    <col min="61" max="61" width="13" style="16" customWidth="1"/>
    <col min="62" max="62" width="14.81640625" style="16" customWidth="1"/>
    <col min="63" max="63" width="5.26953125" style="16" customWidth="1"/>
    <col min="64" max="64" width="18.1796875" style="16" customWidth="1"/>
    <col min="65" max="65" width="5.1796875" style="16" customWidth="1"/>
    <col min="66" max="66" width="6.453125" style="16" customWidth="1"/>
    <col min="67" max="67" width="13.26953125" style="16" customWidth="1"/>
    <col min="68" max="68" width="11.54296875" style="16" customWidth="1"/>
    <col min="69" max="69" width="12.54296875" style="16" customWidth="1"/>
    <col min="70" max="70" width="8.54296875" style="16" bestFit="1" customWidth="1"/>
    <col min="71" max="71" width="12" style="16" customWidth="1"/>
    <col min="72" max="72" width="8.54296875" style="16" customWidth="1"/>
    <col min="73" max="73" width="11" style="16" customWidth="1"/>
    <col min="74" max="74" width="8.26953125" style="16" customWidth="1"/>
    <col min="75" max="75" width="7" style="38" customWidth="1"/>
    <col min="76" max="76" width="6.81640625" bestFit="1" customWidth="1"/>
    <col min="77" max="77" width="16.1796875" style="39" customWidth="1"/>
    <col min="78" max="78" width="17" style="40" customWidth="1"/>
    <col min="79" max="79" width="10.81640625" style="16" customWidth="1"/>
    <col min="80" max="80" width="22.7265625" style="16" customWidth="1"/>
    <col min="81" max="81" width="10.1796875" customWidth="1"/>
    <col min="82" max="82" width="10.81640625" style="16" customWidth="1"/>
    <col min="83" max="83" width="9.81640625" style="16" customWidth="1"/>
    <col min="84" max="84" width="14" style="16" customWidth="1"/>
    <col min="85" max="85" width="21.7265625" style="29" customWidth="1"/>
    <col min="86" max="86" width="27.54296875" style="16" customWidth="1"/>
    <col min="87" max="88" width="23.81640625" style="25" customWidth="1"/>
    <col min="89" max="89" width="12" style="16" bestFit="1" customWidth="1"/>
    <col min="90" max="90" width="16.81640625" style="25" customWidth="1"/>
    <col min="92" max="92" width="13.54296875" customWidth="1"/>
    <col min="93" max="93" width="18" style="16" customWidth="1"/>
    <col min="94" max="94" width="14.1796875" style="16" customWidth="1"/>
    <col min="95" max="95" width="15.26953125" style="16" customWidth="1"/>
    <col min="96" max="96" width="12.7265625" style="16" customWidth="1"/>
    <col min="97" max="97" width="10.81640625" style="16" customWidth="1"/>
    <col min="99" max="99" width="18.54296875" style="16" customWidth="1"/>
    <col min="100" max="100" width="17.81640625" style="16" customWidth="1"/>
    <col min="101" max="101" width="10.54296875" style="16" customWidth="1"/>
    <col min="102" max="102" width="12.453125" style="25" bestFit="1" customWidth="1"/>
    <col min="103" max="103" width="12.26953125" style="25" customWidth="1"/>
    <col min="104" max="105" width="24.7265625" style="19" customWidth="1"/>
    <col min="106" max="106" width="12.1796875" style="16" customWidth="1"/>
    <col min="107" max="107" width="18.81640625" customWidth="1"/>
    <col min="108" max="109" width="11.453125" style="16" customWidth="1"/>
    <col min="110" max="110" width="8.81640625" style="16" customWidth="1"/>
    <col min="111" max="111" width="9.453125" customWidth="1"/>
    <col min="112" max="112" width="8.1796875" style="16" customWidth="1"/>
    <col min="113" max="113" width="11.453125" style="16" customWidth="1"/>
    <col min="114" max="114" width="12.1796875" style="16" customWidth="1"/>
    <col min="115" max="115" width="14.453125" style="16" customWidth="1"/>
    <col min="116" max="116" width="19.54296875" style="16" customWidth="1"/>
    <col min="117" max="117" width="23.26953125" style="16" customWidth="1"/>
    <col min="119" max="119" width="30" style="16" customWidth="1"/>
    <col min="121" max="121" width="10.54296875" customWidth="1"/>
    <col min="122" max="122" width="18.81640625" style="16" customWidth="1"/>
    <col min="124" max="124" width="8.1796875" style="16" customWidth="1"/>
    <col min="126" max="126" width="8" style="16" customWidth="1"/>
    <col min="127" max="127" width="7.81640625" style="16" customWidth="1"/>
    <col min="128" max="128" width="9.81640625" style="16" customWidth="1"/>
    <col min="129" max="129" width="8.453125" style="16" customWidth="1"/>
    <col min="130" max="130" width="6.7265625" style="16" customWidth="1"/>
    <col min="131" max="131" width="9.81640625" style="16" customWidth="1"/>
    <col min="132" max="132" width="14.54296875" style="16" customWidth="1"/>
    <col min="133" max="133" width="13.54296875" style="16" customWidth="1"/>
    <col min="134" max="134" width="13.1796875" style="16" customWidth="1"/>
    <col min="135" max="135" width="13.81640625" customWidth="1"/>
    <col min="136" max="136" width="12.1796875" style="16" customWidth="1"/>
    <col min="137" max="137" width="11.1796875" style="16" customWidth="1"/>
    <col min="139" max="139" width="10.453125" bestFit="1" customWidth="1"/>
    <col min="141" max="141" width="6.453125" style="16" bestFit="1" customWidth="1"/>
    <col min="143" max="143" width="9.81640625" style="16" customWidth="1"/>
    <col min="144" max="144" width="13.1796875" style="16" customWidth="1"/>
    <col min="145" max="145" width="8.54296875" style="16" customWidth="1"/>
    <col min="146" max="146" width="9.1796875" style="16" customWidth="1"/>
    <col min="147" max="147" width="6.81640625" style="19" customWidth="1"/>
    <col min="148" max="148" width="6.7265625" style="16" customWidth="1"/>
    <col min="149" max="149" width="8.26953125" style="16" customWidth="1"/>
    <col min="150" max="150" width="6.54296875" style="16" customWidth="1"/>
    <col min="151" max="151" width="7.26953125" style="16" customWidth="1"/>
    <col min="152" max="152" width="8.1796875" style="16" customWidth="1"/>
    <col min="153" max="153" width="6.54296875" style="16" customWidth="1"/>
    <col min="154" max="154" width="8.1796875" style="16" customWidth="1"/>
    <col min="155" max="155" width="7.7265625" style="16" customWidth="1"/>
    <col min="156" max="156" width="8.26953125" style="16" customWidth="1"/>
    <col min="157" max="157" width="8.7265625" style="16" customWidth="1"/>
    <col min="158" max="158" width="6.54296875" style="16" customWidth="1"/>
    <col min="159" max="159" width="7.81640625" style="16" customWidth="1"/>
    <col min="160" max="160" width="6.81640625" style="16" customWidth="1"/>
    <col min="161" max="161" width="8.26953125" style="16" customWidth="1"/>
    <col min="162" max="162" width="9.1796875" style="16"/>
    <col min="163" max="164" width="8.7265625" style="16" customWidth="1"/>
    <col min="165" max="165" width="9.1796875" style="16"/>
    <col min="166" max="166" width="13.7265625" style="16" customWidth="1"/>
    <col min="167" max="167" width="12.7265625" style="16" customWidth="1"/>
    <col min="168" max="168" width="17.453125" style="16" customWidth="1"/>
    <col min="169" max="169" width="16.26953125" style="16" customWidth="1"/>
    <col min="170" max="170" width="13.1796875" style="16" customWidth="1"/>
    <col min="171" max="171" width="8.7265625" style="16" customWidth="1"/>
    <col min="172" max="172" width="9.81640625" style="16" customWidth="1"/>
    <col min="173" max="173" width="7.1796875" style="16" customWidth="1"/>
    <col min="174" max="182" width="9.1796875" style="16"/>
    <col min="183" max="183" width="13.453125" style="16" customWidth="1"/>
    <col min="184" max="193" width="9.1796875" style="16"/>
    <col min="194" max="194" width="15.1796875" style="16" customWidth="1"/>
    <col min="195" max="195" width="12" style="16" customWidth="1"/>
    <col min="196" max="196" width="14.453125" style="16" customWidth="1"/>
    <col min="197" max="197" width="20" style="16" customWidth="1"/>
    <col min="198" max="198" width="16.26953125" style="16" customWidth="1"/>
    <col min="199" max="199" width="69.1796875" style="16" customWidth="1"/>
    <col min="200" max="200" width="17.81640625" style="16" customWidth="1"/>
    <col min="201" max="201" width="10.1796875" style="16" bestFit="1" customWidth="1"/>
    <col min="202" max="202" width="13.54296875" style="16" bestFit="1" customWidth="1"/>
    <col min="203" max="203" width="14.7265625" style="16" customWidth="1"/>
    <col min="204" max="204" width="10.54296875" style="16" customWidth="1"/>
    <col min="205" max="205" width="14.81640625" style="16" customWidth="1"/>
    <col min="206" max="206" width="9.81640625" style="16" customWidth="1"/>
    <col min="207" max="207" width="12" style="16" bestFit="1" customWidth="1"/>
    <col min="208" max="208" width="24.81640625" style="16" customWidth="1"/>
    <col min="209" max="209" width="8" style="16" customWidth="1"/>
    <col min="210" max="210" width="12" style="16" bestFit="1" customWidth="1"/>
    <col min="211" max="216" width="9.1796875" style="16"/>
    <col min="217" max="217" width="12" style="16" customWidth="1"/>
    <col min="218" max="218" width="11" style="16" bestFit="1" customWidth="1"/>
    <col min="219" max="219" width="12.453125" style="16" customWidth="1"/>
    <col min="220" max="220" width="12.81640625" style="16" customWidth="1"/>
    <col min="221" max="221" width="12.1796875" style="16" customWidth="1"/>
    <col min="222" max="222" width="14.453125" style="16" customWidth="1"/>
    <col min="223" max="223" width="9.1796875" style="16"/>
    <col min="224" max="224" width="15.453125" style="16" customWidth="1"/>
    <col min="225" max="225" width="10.54296875" style="16" customWidth="1"/>
    <col min="226" max="226" width="12.7265625" style="16" customWidth="1"/>
    <col min="227" max="227" width="13.81640625" style="16" customWidth="1"/>
    <col min="228" max="228" width="14.7265625" style="16" customWidth="1"/>
    <col min="229" max="229" width="9.1796875" style="16"/>
    <col min="230" max="230" width="17.54296875" style="16" customWidth="1"/>
    <col min="231" max="231" width="16.54296875" style="16" customWidth="1"/>
    <col min="232" max="232" width="13.26953125" style="16" customWidth="1"/>
    <col min="233" max="238" width="9.1796875" style="16"/>
    <col min="239" max="239" width="22.453125" style="16" customWidth="1"/>
    <col min="240" max="240" width="6.453125" style="16" customWidth="1"/>
    <col min="241" max="241" width="5.453125" style="16" customWidth="1"/>
    <col min="242" max="242" width="6.54296875" style="16" customWidth="1"/>
    <col min="243" max="243" width="47.1796875" style="16" bestFit="1" customWidth="1"/>
    <col min="244" max="244" width="38.453125" style="16" bestFit="1" customWidth="1"/>
    <col min="245" max="245" width="11.1796875" style="16" bestFit="1" customWidth="1"/>
    <col min="246" max="248" width="9.1796875" style="16"/>
    <col min="249" max="249" width="13.54296875" style="16" bestFit="1" customWidth="1"/>
    <col min="250" max="250" width="11.54296875" style="16" bestFit="1" customWidth="1"/>
    <col min="251" max="251" width="13.54296875" style="16" bestFit="1" customWidth="1"/>
    <col min="252" max="252" width="8.453125" style="16" bestFit="1" customWidth="1"/>
    <col min="253" max="253" width="9.1796875" style="16"/>
    <col min="254" max="254" width="34.453125" style="16" bestFit="1" customWidth="1"/>
    <col min="255" max="255" width="52.1796875" style="16" customWidth="1"/>
    <col min="256" max="256" width="9.1796875" style="16"/>
    <col min="257" max="257" width="6.81640625" style="16" customWidth="1"/>
    <col min="258" max="260" width="13.54296875" style="16" customWidth="1"/>
    <col min="261" max="261" width="12.54296875" style="16" bestFit="1" customWidth="1"/>
    <col min="262" max="262" width="12" style="16" bestFit="1" customWidth="1"/>
    <col min="263" max="265" width="13.54296875" style="16" customWidth="1"/>
    <col min="266" max="266" width="10.453125" style="16" bestFit="1" customWidth="1"/>
    <col min="267" max="267" width="12" style="16" bestFit="1" customWidth="1"/>
    <col min="268" max="272" width="9.1796875" style="16"/>
    <col min="273" max="273" width="9.54296875" style="16" bestFit="1" customWidth="1"/>
    <col min="274" max="274" width="6.54296875" style="16" bestFit="1" customWidth="1"/>
    <col min="275" max="275" width="8.1796875" style="16" bestFit="1" customWidth="1"/>
    <col min="276" max="276" width="12.26953125" style="16" bestFit="1" customWidth="1"/>
    <col min="277" max="277" width="15" style="16" bestFit="1" customWidth="1"/>
    <col min="278" max="278" width="8.81640625" style="16" bestFit="1" customWidth="1"/>
    <col min="279" max="279" width="12.7265625" style="16" bestFit="1" customWidth="1"/>
    <col min="280" max="280" width="17.1796875" style="16" bestFit="1" customWidth="1"/>
    <col min="281" max="281" width="15.453125" style="16" bestFit="1" customWidth="1"/>
    <col min="282" max="283" width="22.26953125" style="16" bestFit="1" customWidth="1"/>
    <col min="284" max="285" width="41.7265625" style="16" bestFit="1" customWidth="1"/>
    <col min="286" max="286" width="13.54296875" style="16" bestFit="1" customWidth="1"/>
    <col min="287" max="292" width="9.1796875" style="16"/>
    <col min="293" max="293" width="12" style="16" bestFit="1" customWidth="1"/>
    <col min="294" max="294" width="15.26953125" style="16" bestFit="1" customWidth="1"/>
    <col min="295" max="298" width="13.54296875" style="16" bestFit="1" customWidth="1"/>
    <col min="299" max="16384" width="9.1796875" style="16"/>
  </cols>
  <sheetData>
    <row r="1" spans="1:147" x14ac:dyDescent="0.35">
      <c r="A1" s="16" t="s">
        <v>602</v>
      </c>
      <c r="B1" s="16" t="s">
        <v>7294</v>
      </c>
      <c r="C1" s="16" t="s">
        <v>7279</v>
      </c>
      <c r="D1" s="16" t="s">
        <v>7280</v>
      </c>
      <c r="E1" s="16" t="s">
        <v>7281</v>
      </c>
      <c r="F1" s="16" t="s">
        <v>7282</v>
      </c>
      <c r="G1" s="16" t="s">
        <v>7283</v>
      </c>
      <c r="H1" s="16" t="s">
        <v>7284</v>
      </c>
      <c r="I1" s="16" t="s">
        <v>7404</v>
      </c>
      <c r="J1" t="s">
        <v>603</v>
      </c>
      <c r="K1" s="16" t="s">
        <v>6397</v>
      </c>
      <c r="L1" s="16" t="s">
        <v>6</v>
      </c>
      <c r="M1" s="16" t="s">
        <v>7108</v>
      </c>
      <c r="N1" s="16" t="s">
        <v>7113</v>
      </c>
      <c r="O1" t="s">
        <v>7107</v>
      </c>
      <c r="P1" s="16" t="s">
        <v>7382</v>
      </c>
      <c r="Q1" s="16" t="s">
        <v>7109</v>
      </c>
      <c r="R1" s="16" t="s">
        <v>6319</v>
      </c>
      <c r="S1" s="16" t="s">
        <v>6203</v>
      </c>
      <c r="T1" s="16" t="s">
        <v>7117</v>
      </c>
      <c r="U1" s="16" t="s">
        <v>604</v>
      </c>
      <c r="V1" s="16" t="s">
        <v>6192</v>
      </c>
      <c r="W1" s="16" t="s">
        <v>6176</v>
      </c>
      <c r="X1" s="16" t="s">
        <v>6193</v>
      </c>
      <c r="Y1" s="16" t="s">
        <v>6194</v>
      </c>
      <c r="Z1" s="16" t="s">
        <v>7385</v>
      </c>
      <c r="AA1" s="16" t="s">
        <v>6195</v>
      </c>
      <c r="AB1" s="16" t="s">
        <v>6175</v>
      </c>
      <c r="AC1" s="16" t="s">
        <v>6201</v>
      </c>
      <c r="AD1" s="16" t="s">
        <v>587</v>
      </c>
      <c r="AE1" s="16" t="s">
        <v>6186</v>
      </c>
      <c r="AF1" s="16" t="s">
        <v>7045</v>
      </c>
      <c r="AG1" s="16" t="s">
        <v>7401</v>
      </c>
      <c r="AH1" s="16" t="s">
        <v>6263</v>
      </c>
      <c r="AI1" s="16" t="s">
        <v>6185</v>
      </c>
      <c r="AJ1" s="16" t="s">
        <v>6184</v>
      </c>
      <c r="AK1" s="16" t="s">
        <v>6183</v>
      </c>
      <c r="AL1" s="16" t="s">
        <v>7378</v>
      </c>
      <c r="AM1" s="16" t="s">
        <v>615</v>
      </c>
      <c r="AN1" s="16" t="s">
        <v>6168</v>
      </c>
      <c r="AO1" s="16" t="s">
        <v>6379</v>
      </c>
      <c r="AP1" s="16" t="s">
        <v>7321</v>
      </c>
      <c r="AQ1" s="16" t="s">
        <v>7111</v>
      </c>
      <c r="AR1" s="16" t="s">
        <v>6182</v>
      </c>
      <c r="AS1" s="16" t="s">
        <v>616</v>
      </c>
      <c r="AT1" s="16" t="s">
        <v>7050</v>
      </c>
      <c r="AU1" s="16" t="s">
        <v>7070</v>
      </c>
      <c r="AV1" s="16" t="s">
        <v>7072</v>
      </c>
      <c r="AW1" s="16" t="s">
        <v>7071</v>
      </c>
      <c r="AX1" s="16" t="s">
        <v>617</v>
      </c>
      <c r="AY1" s="16" t="s">
        <v>618</v>
      </c>
      <c r="AZ1" s="16" t="s">
        <v>619</v>
      </c>
      <c r="BA1" s="16" t="s">
        <v>6189</v>
      </c>
      <c r="BB1" s="16" t="s">
        <v>7220</v>
      </c>
      <c r="BC1" s="16" t="s">
        <v>620</v>
      </c>
      <c r="BD1" s="16" t="s">
        <v>621</v>
      </c>
      <c r="BE1" s="16" t="s">
        <v>622</v>
      </c>
      <c r="BF1" s="16" t="s">
        <v>623</v>
      </c>
      <c r="BG1" s="16" t="s">
        <v>624</v>
      </c>
      <c r="BH1" s="28" t="s">
        <v>625</v>
      </c>
      <c r="BI1" s="16" t="s">
        <v>626</v>
      </c>
      <c r="BJ1" s="16" t="s">
        <v>627</v>
      </c>
      <c r="BK1" s="16" t="s">
        <v>5803</v>
      </c>
      <c r="BL1" s="24" t="s">
        <v>5804</v>
      </c>
      <c r="BM1" s="16" t="s">
        <v>6318</v>
      </c>
      <c r="BN1" s="16" t="s">
        <v>7223</v>
      </c>
      <c r="BO1" s="16" t="s">
        <v>7344</v>
      </c>
      <c r="BP1" s="16" t="s">
        <v>7343</v>
      </c>
      <c r="BQ1" s="38" t="s">
        <v>6190</v>
      </c>
      <c r="BR1" s="16" t="s">
        <v>7234</v>
      </c>
      <c r="BS1" s="38" t="s">
        <v>6420</v>
      </c>
      <c r="BT1" s="16" t="s">
        <v>7224</v>
      </c>
      <c r="BU1" s="16" t="s">
        <v>7225</v>
      </c>
      <c r="BV1" s="16" t="s">
        <v>7233</v>
      </c>
      <c r="BW1" s="16" t="s">
        <v>7332</v>
      </c>
      <c r="BX1" s="16" t="s">
        <v>7226</v>
      </c>
      <c r="BY1" s="29" t="s">
        <v>7356</v>
      </c>
      <c r="BZ1" s="16" t="s">
        <v>7227</v>
      </c>
      <c r="CA1" s="16" t="s">
        <v>7228</v>
      </c>
      <c r="CB1" s="16" t="s">
        <v>7304</v>
      </c>
      <c r="CC1" s="16" t="s">
        <v>7355</v>
      </c>
      <c r="CD1" s="16" t="s">
        <v>629</v>
      </c>
      <c r="CE1" s="16" t="s">
        <v>7229</v>
      </c>
      <c r="CF1" s="16" t="s">
        <v>7230</v>
      </c>
      <c r="CG1" s="16" t="s">
        <v>7231</v>
      </c>
      <c r="CH1" s="16" t="s">
        <v>7232</v>
      </c>
      <c r="CI1" s="16" t="s">
        <v>6197</v>
      </c>
      <c r="CJ1" s="16" t="s">
        <v>7237</v>
      </c>
      <c r="CK1" s="16" t="s">
        <v>7238</v>
      </c>
      <c r="CL1" s="16" t="s">
        <v>7239</v>
      </c>
      <c r="CM1" s="16" t="s">
        <v>7308</v>
      </c>
      <c r="CN1" s="16" t="s">
        <v>6214</v>
      </c>
      <c r="CO1" s="16" t="s">
        <v>7351</v>
      </c>
      <c r="CP1" s="16" t="s">
        <v>66</v>
      </c>
      <c r="CQ1" s="16" t="s">
        <v>7240</v>
      </c>
      <c r="CR1" s="16" t="s">
        <v>7271</v>
      </c>
      <c r="CS1" s="16" t="s">
        <v>628</v>
      </c>
      <c r="CT1" s="16" t="s">
        <v>7266</v>
      </c>
      <c r="CU1" s="16" t="s">
        <v>7267</v>
      </c>
      <c r="CV1" s="16" t="s">
        <v>7243</v>
      </c>
      <c r="CW1" s="16" t="s">
        <v>7268</v>
      </c>
      <c r="CX1" s="16" t="s">
        <v>7269</v>
      </c>
      <c r="CY1" s="16" t="s">
        <v>7244</v>
      </c>
      <c r="CZ1" s="16" t="s">
        <v>7270</v>
      </c>
      <c r="DA1" s="16" t="s">
        <v>5796</v>
      </c>
      <c r="DB1" s="16" t="s">
        <v>5797</v>
      </c>
      <c r="DC1" s="16" t="s">
        <v>7245</v>
      </c>
      <c r="DD1" s="16" t="s">
        <v>5798</v>
      </c>
      <c r="DE1" s="16" t="s">
        <v>5840</v>
      </c>
      <c r="DF1" s="27" t="s">
        <v>6188</v>
      </c>
      <c r="DG1" s="16" t="s">
        <v>7272</v>
      </c>
      <c r="DH1" s="16" t="s">
        <v>7316</v>
      </c>
      <c r="DI1" s="16" t="s">
        <v>607</v>
      </c>
      <c r="DJ1" s="16" t="s">
        <v>609</v>
      </c>
      <c r="DK1" s="16" t="s">
        <v>608</v>
      </c>
      <c r="DL1" s="16" t="s">
        <v>612</v>
      </c>
      <c r="DM1" s="16" t="s">
        <v>610</v>
      </c>
      <c r="DN1" s="16" t="s">
        <v>613</v>
      </c>
      <c r="DO1" s="16" t="s">
        <v>614</v>
      </c>
      <c r="DP1" s="16" t="s">
        <v>611</v>
      </c>
      <c r="DQ1" s="16" t="s">
        <v>635</v>
      </c>
      <c r="DR1" s="16" t="s">
        <v>644</v>
      </c>
      <c r="DS1" s="16" t="s">
        <v>7323</v>
      </c>
      <c r="DT1" s="16" t="s">
        <v>646</v>
      </c>
      <c r="DU1" s="16" t="s">
        <v>647</v>
      </c>
      <c r="DV1" s="16" t="s">
        <v>648</v>
      </c>
      <c r="DW1" s="16" t="s">
        <v>649</v>
      </c>
      <c r="DX1" s="16" t="s">
        <v>27</v>
      </c>
      <c r="EE1" s="16"/>
      <c r="EH1" s="16"/>
      <c r="EI1" s="16"/>
      <c r="EJ1" s="16"/>
      <c r="EL1" s="16"/>
      <c r="EQ1" s="16"/>
    </row>
    <row r="2" spans="1:147" s="29" customFormat="1" x14ac:dyDescent="0.35">
      <c r="A2" s="42" t="s">
        <v>650</v>
      </c>
      <c r="B2" s="42" t="s">
        <v>7298</v>
      </c>
      <c r="C2" s="42" t="s">
        <v>7276</v>
      </c>
      <c r="D2" s="42" t="s">
        <v>7277</v>
      </c>
      <c r="E2" s="42" t="s">
        <v>7278</v>
      </c>
      <c r="F2" s="42"/>
      <c r="G2" s="42">
        <v>1</v>
      </c>
      <c r="H2" s="42">
        <v>1</v>
      </c>
      <c r="I2" s="42" t="s">
        <v>7405</v>
      </c>
      <c r="J2" s="42" t="s">
        <v>211</v>
      </c>
      <c r="K2" s="42" t="s">
        <v>7051</v>
      </c>
      <c r="L2" s="42" t="s">
        <v>730</v>
      </c>
      <c r="M2" s="42" t="s">
        <v>119</v>
      </c>
      <c r="N2" s="42" t="s">
        <v>119</v>
      </c>
      <c r="O2" s="42" t="s">
        <v>119</v>
      </c>
      <c r="P2" s="42" t="s">
        <v>119</v>
      </c>
      <c r="Q2" s="42" t="s">
        <v>119</v>
      </c>
      <c r="R2" s="42" t="s">
        <v>119</v>
      </c>
      <c r="S2" s="42"/>
      <c r="T2" s="42">
        <f>SUM(COUNTIF(M2:S2,"yes"))</f>
        <v>6</v>
      </c>
      <c r="U2" s="42" t="s">
        <v>212</v>
      </c>
      <c r="V2" s="42" t="s">
        <v>743</v>
      </c>
      <c r="W2" s="42"/>
      <c r="X2" s="42" t="s">
        <v>744</v>
      </c>
      <c r="Y2" s="42" t="s">
        <v>677</v>
      </c>
      <c r="Z2" s="42"/>
      <c r="AA2" s="42"/>
      <c r="AB2" s="42" t="s">
        <v>6269</v>
      </c>
      <c r="AC2" s="42" t="s">
        <v>7327</v>
      </c>
      <c r="AD2" s="42"/>
      <c r="AE2" s="42" t="s">
        <v>748</v>
      </c>
      <c r="AF2" s="42" t="s">
        <v>756</v>
      </c>
      <c r="AG2" s="42"/>
      <c r="AH2" s="42"/>
      <c r="AI2" s="42"/>
      <c r="AJ2" s="42"/>
      <c r="AK2" s="42"/>
      <c r="AL2" s="42" t="s">
        <v>6290</v>
      </c>
      <c r="AM2" s="42" t="s">
        <v>747</v>
      </c>
      <c r="AN2" s="42" t="s">
        <v>7299</v>
      </c>
      <c r="AO2" s="42" t="s">
        <v>6264</v>
      </c>
      <c r="AP2" s="42"/>
      <c r="AQ2" s="42" t="s">
        <v>6533</v>
      </c>
      <c r="AR2" s="42" t="s">
        <v>7337</v>
      </c>
      <c r="AS2" s="42" t="s">
        <v>7301</v>
      </c>
      <c r="AT2" s="42"/>
      <c r="AU2" s="42" t="s">
        <v>7300</v>
      </c>
      <c r="AV2" s="42"/>
      <c r="AW2" s="42"/>
      <c r="AX2" s="42">
        <v>16</v>
      </c>
      <c r="AY2" s="42">
        <v>75</v>
      </c>
      <c r="AZ2" s="42" t="s">
        <v>707</v>
      </c>
      <c r="BA2" s="42" t="s">
        <v>745</v>
      </c>
      <c r="BB2" s="42" t="s">
        <v>601</v>
      </c>
      <c r="BC2" s="42" t="s">
        <v>749</v>
      </c>
      <c r="BD2" s="42">
        <f>LEN(BC2)-LEN(SUBSTITUTE(BC2,",",""))+1</f>
        <v>2</v>
      </c>
      <c r="BE2" s="42" t="s">
        <v>750</v>
      </c>
      <c r="BF2" s="42">
        <f>LEN(BE2)-LEN(SUBSTITUTE(BE2,",",""))+1</f>
        <v>7</v>
      </c>
      <c r="BG2" s="42">
        <f>Table1[[#This Row], [no. of native regions]]+Table1[[#This Row], [no. of introduced regions]]</f>
        <v>9</v>
      </c>
      <c r="BH2" s="42">
        <f>Table1[[#This Row], [no. of introduced regions]]/Table1[[#This Row], [no. of native regions]]</f>
        <v>3.5</v>
      </c>
      <c r="BI2" s="42" t="s">
        <v>751</v>
      </c>
      <c r="BJ2" s="42" t="s">
        <v>752</v>
      </c>
      <c r="BK2" s="42" t="s">
        <v>753</v>
      </c>
      <c r="BL2" s="42">
        <v>2</v>
      </c>
      <c r="BM2" s="42" t="s">
        <v>754</v>
      </c>
      <c r="BN2" s="42" t="s">
        <v>759</v>
      </c>
      <c r="BO2" s="42" t="s">
        <v>6453</v>
      </c>
      <c r="BP2" s="42"/>
      <c r="BQ2" s="45">
        <v>132</v>
      </c>
      <c r="BR2" s="42"/>
      <c r="BS2" s="45" t="s">
        <v>6425</v>
      </c>
      <c r="BT2" s="42" t="s">
        <v>211</v>
      </c>
      <c r="BU2" s="42" t="s">
        <v>7322</v>
      </c>
      <c r="BV2" s="42" t="s">
        <v>7345</v>
      </c>
      <c r="BW2" s="42" t="s">
        <v>7359</v>
      </c>
      <c r="BX2" s="42" t="s">
        <v>757</v>
      </c>
      <c r="BY2" s="42" t="s">
        <v>7347</v>
      </c>
      <c r="BZ2" s="42" t="s">
        <v>7354</v>
      </c>
      <c r="CA2" s="42" t="s">
        <v>7348</v>
      </c>
      <c r="CB2" s="42" t="s">
        <v>6320</v>
      </c>
      <c r="CC2" s="42"/>
      <c r="CD2" s="42"/>
      <c r="CE2" s="42" t="s">
        <v>477</v>
      </c>
      <c r="CF2" s="42" t="s">
        <v>478</v>
      </c>
      <c r="CG2" s="42"/>
      <c r="CH2" s="42" t="s">
        <v>7303</v>
      </c>
      <c r="CI2" s="42" t="s">
        <v>761</v>
      </c>
      <c r="CJ2" s="42"/>
      <c r="CK2" s="42"/>
      <c r="CL2" s="42"/>
      <c r="CM2" s="42" t="s">
        <v>7349</v>
      </c>
      <c r="CN2" s="42" t="s">
        <v>7352</v>
      </c>
      <c r="CO2" s="42" t="s">
        <v>7350</v>
      </c>
      <c r="CP2" s="42"/>
      <c r="CQ2" s="42"/>
      <c r="CR2" s="42" t="s">
        <v>760</v>
      </c>
      <c r="CS2" s="42" t="s">
        <v>755</v>
      </c>
      <c r="CT2" s="42" t="s">
        <v>119</v>
      </c>
      <c r="CU2" s="42" t="s">
        <v>14</v>
      </c>
      <c r="CV2" s="42"/>
      <c r="CW2" s="42" t="s">
        <v>757</v>
      </c>
      <c r="CX2" s="42" t="s">
        <v>6312</v>
      </c>
      <c r="CY2" s="42" t="s">
        <v>756</v>
      </c>
      <c r="CZ2" s="42"/>
      <c r="DA2" s="42"/>
      <c r="DB2" s="42"/>
      <c r="DC2" s="42"/>
      <c r="DD2" s="42"/>
      <c r="DE2" s="42"/>
      <c r="DF2" s="42"/>
      <c r="DG2" s="42"/>
      <c r="DH2" s="42" t="s">
        <v>7317</v>
      </c>
      <c r="DI2" s="42" t="s">
        <v>7309</v>
      </c>
      <c r="DJ2" s="42" t="s">
        <v>7310</v>
      </c>
      <c r="DK2" s="42" t="s">
        <v>746</v>
      </c>
      <c r="DL2" s="42" t="s">
        <v>7311</v>
      </c>
      <c r="DM2" s="42" t="s">
        <v>7318</v>
      </c>
      <c r="DN2" s="42" t="s">
        <v>7319</v>
      </c>
      <c r="DO2" s="42">
        <v>105181</v>
      </c>
      <c r="DP2" s="42" t="s">
        <v>7320</v>
      </c>
      <c r="DQ2" s="42" t="s">
        <v>666</v>
      </c>
      <c r="DR2" s="42"/>
      <c r="DS2" s="42"/>
      <c r="DT2" s="42"/>
      <c r="DU2" s="42"/>
      <c r="DV2" s="42"/>
      <c r="DW2" s="42"/>
      <c r="DX2" s="42"/>
    </row>
    <row r="3" spans="1:147" s="29" customFormat="1" x14ac:dyDescent="0.35">
      <c r="A3" s="42" t="s">
        <v>650</v>
      </c>
      <c r="B3" s="42" t="s">
        <v>7298</v>
      </c>
      <c r="C3" s="42" t="s">
        <v>7276</v>
      </c>
      <c r="D3" s="42" t="s">
        <v>7277</v>
      </c>
      <c r="E3" s="42" t="s">
        <v>7278</v>
      </c>
      <c r="F3" s="42"/>
      <c r="G3" s="42">
        <v>1</v>
      </c>
      <c r="H3" s="42">
        <v>2</v>
      </c>
      <c r="I3" s="42" t="s">
        <v>7405</v>
      </c>
      <c r="J3" s="42" t="s">
        <v>7324</v>
      </c>
      <c r="K3" s="42" t="s">
        <v>7325</v>
      </c>
      <c r="L3" s="42" t="s">
        <v>730</v>
      </c>
      <c r="M3" s="42"/>
      <c r="N3" s="42" t="s">
        <v>119</v>
      </c>
      <c r="O3" s="42"/>
      <c r="P3" s="42"/>
      <c r="Q3" s="42"/>
      <c r="R3" s="42"/>
      <c r="S3" s="42"/>
      <c r="T3" s="42">
        <f>SUM(COUNTIF(M3:S3,"yes"))</f>
        <v>1</v>
      </c>
      <c r="U3" s="42"/>
      <c r="V3" s="42"/>
      <c r="W3" s="42"/>
      <c r="X3" s="42"/>
      <c r="Y3" s="42"/>
      <c r="Z3" s="42"/>
      <c r="AA3" s="42"/>
      <c r="AB3" s="42"/>
      <c r="AC3" s="42"/>
      <c r="AD3" s="42"/>
      <c r="AE3" s="42"/>
      <c r="AF3" s="42"/>
      <c r="AG3" s="42"/>
      <c r="AH3" s="42"/>
      <c r="AI3" s="42"/>
      <c r="AJ3" s="42"/>
      <c r="AK3" s="42"/>
      <c r="AL3" s="42" t="s">
        <v>6290</v>
      </c>
      <c r="AM3" s="42"/>
      <c r="AN3" s="42" t="s">
        <v>7299</v>
      </c>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5"/>
      <c r="BR3" s="42"/>
      <c r="BS3" s="45"/>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c r="DQ3" s="42"/>
      <c r="DR3" s="42"/>
      <c r="DS3" s="42"/>
      <c r="DT3" s="42"/>
      <c r="DU3" s="42"/>
      <c r="DV3" s="42"/>
      <c r="DW3" s="42"/>
      <c r="DX3" s="42"/>
    </row>
    <row r="4" spans="1:147" s="29" customFormat="1" x14ac:dyDescent="0.35">
      <c r="A4" s="42" t="s">
        <v>650</v>
      </c>
      <c r="B4" s="30" t="s">
        <v>7329</v>
      </c>
      <c r="C4" s="42" t="s">
        <v>7276</v>
      </c>
      <c r="D4" s="42" t="s">
        <v>7289</v>
      </c>
      <c r="E4" s="42" t="s">
        <v>7290</v>
      </c>
      <c r="F4" s="42"/>
      <c r="G4" s="42">
        <v>1</v>
      </c>
      <c r="H4" s="42">
        <v>1</v>
      </c>
      <c r="I4" s="42" t="s">
        <v>7405</v>
      </c>
      <c r="J4" s="42" t="s">
        <v>1129</v>
      </c>
      <c r="K4" s="42" t="s">
        <v>6958</v>
      </c>
      <c r="L4" s="42" t="s">
        <v>730</v>
      </c>
      <c r="M4" s="42"/>
      <c r="N4" s="42" t="s">
        <v>119</v>
      </c>
      <c r="O4" s="42" t="s">
        <v>119</v>
      </c>
      <c r="P4" s="42" t="s">
        <v>119</v>
      </c>
      <c r="Q4" s="42" t="s">
        <v>119</v>
      </c>
      <c r="R4" s="42"/>
      <c r="S4" s="42"/>
      <c r="T4" s="42">
        <f>SUM(COUNTIF(M4:S4,"yes"))</f>
        <v>4</v>
      </c>
      <c r="U4" s="42" t="s">
        <v>1130</v>
      </c>
      <c r="V4" s="42" t="s">
        <v>1131</v>
      </c>
      <c r="W4" s="42"/>
      <c r="X4" s="42"/>
      <c r="Y4" s="42"/>
      <c r="Z4" s="42"/>
      <c r="AA4" s="42"/>
      <c r="AB4" s="42" t="s">
        <v>7334</v>
      </c>
      <c r="AC4" s="42" t="s">
        <v>1129</v>
      </c>
      <c r="AD4" s="42"/>
      <c r="AE4" s="42" t="s">
        <v>1135</v>
      </c>
      <c r="AF4" s="42" t="s">
        <v>6684</v>
      </c>
      <c r="AG4" s="42" t="s">
        <v>7403</v>
      </c>
      <c r="AH4" s="42" t="s">
        <v>1129</v>
      </c>
      <c r="AI4" s="42"/>
      <c r="AJ4" s="42" t="s">
        <v>1136</v>
      </c>
      <c r="AK4" s="42"/>
      <c r="AL4" s="42" t="s">
        <v>6290</v>
      </c>
      <c r="AM4" s="42" t="s">
        <v>747</v>
      </c>
      <c r="AN4" s="42" t="s">
        <v>7299</v>
      </c>
      <c r="AO4" s="42" t="s">
        <v>6200</v>
      </c>
      <c r="AR4" s="42" t="s">
        <v>1568</v>
      </c>
      <c r="AS4" s="42" t="s">
        <v>1140</v>
      </c>
      <c r="AT4" s="42"/>
      <c r="AU4" s="42" t="s">
        <v>7339</v>
      </c>
      <c r="AV4" s="42"/>
      <c r="AW4" s="42"/>
      <c r="AX4" s="42">
        <v>28</v>
      </c>
      <c r="AY4" s="42">
        <v>85</v>
      </c>
      <c r="AZ4" s="42" t="s">
        <v>707</v>
      </c>
      <c r="BA4" s="42" t="s">
        <v>7333</v>
      </c>
      <c r="BB4" s="42" t="s">
        <v>1138</v>
      </c>
      <c r="BC4" s="42" t="s">
        <v>1139</v>
      </c>
      <c r="BD4" s="42">
        <f>LEN(BC4)-LEN(SUBSTITUTE(BC4,",",""))+1</f>
        <v>9</v>
      </c>
      <c r="BE4" s="42" t="s">
        <v>666</v>
      </c>
      <c r="BF4" s="42">
        <f>LEN(BE4)-LEN(SUBSTITUTE(BE4,",",""))+1</f>
        <v>1</v>
      </c>
      <c r="BG4" s="42">
        <f>Table1[[#This Row], [no. of native regions]]+Table1[[#This Row], [no. of introduced regions]]</f>
        <v>10</v>
      </c>
      <c r="BH4" s="42">
        <f>Table1[[#This Row], [no. of introduced regions]]/Table1[[#This Row], [no. of native regions]]</f>
        <v>0.1111111111111111</v>
      </c>
      <c r="BI4" s="42" t="s">
        <v>1140</v>
      </c>
      <c r="BJ4" s="42" t="s">
        <v>664</v>
      </c>
      <c r="BK4" s="29" t="s">
        <v>7357</v>
      </c>
      <c r="BL4" s="29" t="s">
        <v>666</v>
      </c>
      <c r="BO4" s="42" t="s">
        <v>7342</v>
      </c>
      <c r="BP4" s="42" t="s">
        <v>7341</v>
      </c>
      <c r="BQ4" s="45"/>
      <c r="BR4" s="42" t="s">
        <v>7340</v>
      </c>
      <c r="BS4" s="45"/>
      <c r="BT4" s="42" t="s">
        <v>1129</v>
      </c>
      <c r="BU4" s="42" t="s">
        <v>1141</v>
      </c>
      <c r="BV4" s="42" t="s">
        <v>666</v>
      </c>
      <c r="BW4" s="42"/>
      <c r="BX4" s="42" t="s">
        <v>1142</v>
      </c>
      <c r="BY4" s="42" t="s">
        <v>1143</v>
      </c>
      <c r="BZ4" s="42" t="s">
        <v>1144</v>
      </c>
      <c r="CA4" s="42" t="s">
        <v>7353</v>
      </c>
      <c r="CB4" s="42"/>
      <c r="CC4" s="42"/>
      <c r="CD4" s="42"/>
      <c r="CE4" s="42" t="s">
        <v>1145</v>
      </c>
      <c r="CF4" s="42" t="s">
        <v>1146</v>
      </c>
      <c r="CG4" s="42"/>
      <c r="CH4" s="42"/>
      <c r="CI4" s="42" t="s">
        <v>1147</v>
      </c>
      <c r="CJ4" s="42" t="s">
        <v>1129</v>
      </c>
      <c r="CK4" s="42"/>
      <c r="CL4" s="42"/>
      <c r="CM4" s="42" t="s">
        <v>7358</v>
      </c>
      <c r="CP4" s="29" t="s">
        <v>7340</v>
      </c>
      <c r="DJ4" s="29" t="s">
        <v>1132</v>
      </c>
      <c r="DN4" s="29" t="s">
        <v>1134</v>
      </c>
      <c r="DP4" s="29" t="s">
        <v>1133</v>
      </c>
      <c r="DR4" s="29" t="s">
        <v>7335</v>
      </c>
      <c r="DS4" s="29" t="s">
        <v>7336</v>
      </c>
    </row>
    <row r="5" spans="1:147" s="29" customFormat="1" x14ac:dyDescent="0.35">
      <c r="A5" s="42" t="s">
        <v>650</v>
      </c>
      <c r="B5" s="42" t="s">
        <v>7375</v>
      </c>
      <c r="C5" s="42" t="s">
        <v>7276</v>
      </c>
      <c r="D5" s="42" t="s">
        <v>7362</v>
      </c>
      <c r="E5" s="42" t="s">
        <v>7363</v>
      </c>
      <c r="F5" s="42"/>
      <c r="G5" s="42">
        <v>1</v>
      </c>
      <c r="H5" s="42">
        <v>1</v>
      </c>
      <c r="I5" s="42" t="s">
        <v>7405</v>
      </c>
      <c r="J5" s="42" t="s">
        <v>1631</v>
      </c>
      <c r="K5" s="42" t="s">
        <v>7361</v>
      </c>
      <c r="L5" s="42" t="s">
        <v>730</v>
      </c>
      <c r="M5" s="42"/>
      <c r="N5" s="42" t="s">
        <v>119</v>
      </c>
      <c r="O5" s="42" t="s">
        <v>119</v>
      </c>
      <c r="P5" s="42" t="s">
        <v>119</v>
      </c>
      <c r="Q5" s="42"/>
      <c r="R5" s="42"/>
      <c r="S5" s="42"/>
      <c r="T5" s="42">
        <f>SUM(COUNTIF(M5:S5,"yes"))</f>
        <v>3</v>
      </c>
      <c r="U5" s="42" t="s">
        <v>1632</v>
      </c>
      <c r="V5" s="42" t="s">
        <v>5881</v>
      </c>
      <c r="W5" s="42"/>
      <c r="X5" s="42" t="s">
        <v>1633</v>
      </c>
      <c r="Y5" s="42" t="s">
        <v>5880</v>
      </c>
      <c r="Z5" s="42"/>
      <c r="AA5" s="42"/>
      <c r="AB5" s="42"/>
      <c r="AC5" s="42" t="s">
        <v>7104</v>
      </c>
      <c r="AD5" s="42"/>
      <c r="AE5" s="42" t="s">
        <v>1635</v>
      </c>
      <c r="AF5" s="42" t="s">
        <v>7364</v>
      </c>
      <c r="AG5" s="42" t="s">
        <v>7402</v>
      </c>
      <c r="AH5" s="42"/>
      <c r="AI5" s="42"/>
      <c r="AJ5" s="42"/>
      <c r="AK5" s="42"/>
      <c r="AL5" s="42" t="s">
        <v>6290</v>
      </c>
      <c r="AM5" s="42" t="s">
        <v>747</v>
      </c>
      <c r="AN5" s="42" t="s">
        <v>7299</v>
      </c>
      <c r="AO5" s="42"/>
      <c r="AP5" s="42"/>
      <c r="AQ5" s="42" t="s">
        <v>6992</v>
      </c>
      <c r="AR5" s="42" t="s">
        <v>1568</v>
      </c>
      <c r="AS5" s="42" t="s">
        <v>7365</v>
      </c>
      <c r="AT5" s="42"/>
      <c r="AU5" s="42" t="s">
        <v>7366</v>
      </c>
      <c r="AV5" s="42"/>
      <c r="AW5" s="42"/>
      <c r="AX5" s="42">
        <v>12</v>
      </c>
      <c r="AY5" s="42">
        <v>105</v>
      </c>
      <c r="AZ5" s="42" t="s">
        <v>707</v>
      </c>
      <c r="BA5" s="42" t="s">
        <v>1634</v>
      </c>
      <c r="BB5" s="42" t="s">
        <v>5882</v>
      </c>
      <c r="BC5" s="42" t="s">
        <v>5883</v>
      </c>
      <c r="BD5" s="42">
        <f>LEN(BC5)-LEN(SUBSTITUTE(BC5,",",""))+1</f>
        <v>4</v>
      </c>
      <c r="BE5" s="42" t="s">
        <v>666</v>
      </c>
      <c r="BF5" s="42">
        <f>LEN(BE5)-LEN(SUBSTITUTE(BE5,",",""))+1</f>
        <v>1</v>
      </c>
      <c r="BG5" s="42">
        <f>Table1[[#This Row], [no. of native regions]]+Table1[[#This Row], [no. of introduced regions]]</f>
        <v>5</v>
      </c>
      <c r="BH5" s="42">
        <f>Table1[[#This Row], [no. of introduced regions]]/Table1[[#This Row], [no. of native regions]]</f>
        <v>0.25</v>
      </c>
      <c r="BI5" s="42"/>
      <c r="BJ5" s="42"/>
      <c r="BK5" s="42"/>
      <c r="BL5" s="42"/>
      <c r="BM5" s="42"/>
      <c r="BN5" s="42"/>
      <c r="BO5" s="42"/>
      <c r="BP5" s="42"/>
      <c r="BQ5" s="42"/>
      <c r="BR5" s="42"/>
      <c r="BS5" s="42"/>
      <c r="BT5" s="42"/>
      <c r="BU5" s="42"/>
      <c r="BV5" s="42"/>
      <c r="BW5" s="42"/>
      <c r="BX5" s="42" t="s">
        <v>5823</v>
      </c>
      <c r="BY5" s="42" t="s">
        <v>5884</v>
      </c>
      <c r="BZ5" s="42" t="s">
        <v>5885</v>
      </c>
      <c r="CA5" s="42"/>
      <c r="CB5" s="42"/>
      <c r="CC5" s="42"/>
      <c r="CD5" s="42"/>
      <c r="CE5" s="42"/>
      <c r="CF5" s="42"/>
      <c r="CG5" s="42"/>
      <c r="CH5" s="42"/>
      <c r="CI5" s="42"/>
      <c r="CJ5" s="42"/>
      <c r="CK5" s="42"/>
      <c r="CL5" s="42"/>
      <c r="CM5" s="42"/>
      <c r="CN5" s="42"/>
      <c r="CO5" s="42"/>
      <c r="CP5" s="42" t="s">
        <v>5899</v>
      </c>
      <c r="CQ5" s="42"/>
      <c r="CR5" s="42"/>
      <c r="CS5" s="42"/>
      <c r="CT5" s="42"/>
      <c r="CU5" s="42"/>
      <c r="CV5" s="42"/>
      <c r="CW5" s="42"/>
      <c r="CX5" s="42"/>
      <c r="CY5" s="42"/>
      <c r="CZ5" s="42"/>
      <c r="DA5" s="42"/>
      <c r="DB5" s="42"/>
      <c r="DC5" s="42"/>
      <c r="DD5" s="42"/>
      <c r="DE5" s="42" t="s">
        <v>119</v>
      </c>
      <c r="DF5" s="42">
        <v>973</v>
      </c>
      <c r="DG5" s="42"/>
      <c r="DH5" s="42"/>
      <c r="DI5" s="42"/>
      <c r="DJ5" s="42"/>
      <c r="DK5" s="42"/>
      <c r="DL5" s="42"/>
      <c r="DM5" s="42"/>
      <c r="DN5" s="42"/>
      <c r="DO5" s="42"/>
      <c r="DP5" s="42"/>
      <c r="DQ5" s="42"/>
      <c r="DR5" s="42"/>
      <c r="DS5" s="42"/>
      <c r="DT5" s="42"/>
      <c r="DU5" s="42"/>
      <c r="DV5" s="42"/>
      <c r="DW5" s="42"/>
      <c r="DX5" s="42"/>
    </row>
    <row r="6" spans="1:147" s="29" customFormat="1" x14ac:dyDescent="0.35">
      <c r="A6" s="29" t="s">
        <v>650</v>
      </c>
      <c r="I6" s="42" t="s">
        <v>7405</v>
      </c>
      <c r="J6" s="29" t="s">
        <v>1745</v>
      </c>
      <c r="K6" s="29" t="s">
        <v>6854</v>
      </c>
      <c r="L6" s="29" t="s">
        <v>730</v>
      </c>
      <c r="O6" s="29" t="s">
        <v>119</v>
      </c>
      <c r="P6" s="29" t="s">
        <v>119</v>
      </c>
      <c r="T6" s="29">
        <f>SUM(COUNTIF(M6:S6,"yes"))</f>
        <v>2</v>
      </c>
      <c r="U6" s="29" t="s">
        <v>1744</v>
      </c>
      <c r="AE6" s="29" t="s">
        <v>1745</v>
      </c>
      <c r="AF6" s="29" t="s">
        <v>1745</v>
      </c>
      <c r="AL6" s="29" t="s">
        <v>6290</v>
      </c>
      <c r="AM6" s="29" t="s">
        <v>747</v>
      </c>
      <c r="AN6" s="42" t="s">
        <v>7299</v>
      </c>
      <c r="AQ6" s="29" t="s">
        <v>6459</v>
      </c>
      <c r="AR6" s="29" t="s">
        <v>1226</v>
      </c>
      <c r="AS6" s="29" t="s">
        <v>7338</v>
      </c>
      <c r="BD6" s="29" t="e">
        <f>LEN(#REF!)-LEN(SUBSTITUTE(#REF!,",",""))+1</f>
        <v>#REF!</v>
      </c>
      <c r="BF6" s="29" t="e">
        <f>LEN(#REF!)-LEN(SUBSTITUTE(#REF!,",",""))+1</f>
        <v>#REF!</v>
      </c>
      <c r="BG6" s="42" t="e">
        <f>Table1[[#This Row], [no. of native regions]]+Table1[[#This Row], [no. of introduced regions]]</f>
        <v>#REF!</v>
      </c>
      <c r="BH6" s="42" t="e">
        <f>Table1[[#This Row], [no. of introduced regions]]/Table1[[#This Row], [no. of native regions]]</f>
        <v>#REF!</v>
      </c>
      <c r="BQ6" s="45"/>
      <c r="BS6" s="45"/>
    </row>
    <row r="7" spans="1:147" s="29" customFormat="1" x14ac:dyDescent="0.35">
      <c r="A7" s="29" t="s">
        <v>650</v>
      </c>
      <c r="I7" s="42" t="s">
        <v>7405</v>
      </c>
      <c r="J7" s="29" t="s">
        <v>1748</v>
      </c>
      <c r="K7" s="29" t="s">
        <v>6946</v>
      </c>
      <c r="L7" s="29" t="s">
        <v>730</v>
      </c>
      <c r="O7" s="29" t="s">
        <v>119</v>
      </c>
      <c r="P7" s="29" t="s">
        <v>119</v>
      </c>
      <c r="T7" s="29">
        <f>SUM(COUNTIF(M7:S7,"yes"))</f>
        <v>2</v>
      </c>
      <c r="U7" s="29" t="s">
        <v>1747</v>
      </c>
      <c r="AE7" s="29" t="s">
        <v>1748</v>
      </c>
      <c r="AF7" s="29" t="s">
        <v>1748</v>
      </c>
      <c r="AL7" s="29" t="s">
        <v>6290</v>
      </c>
      <c r="AM7" s="29" t="s">
        <v>747</v>
      </c>
      <c r="AN7" s="42" t="s">
        <v>7299</v>
      </c>
      <c r="AQ7" s="29" t="s">
        <v>6459</v>
      </c>
      <c r="AR7" s="29" t="s">
        <v>979</v>
      </c>
      <c r="AS7" s="29" t="s">
        <v>6037</v>
      </c>
      <c r="BD7" s="29" t="e">
        <f>LEN(#REF!)-LEN(SUBSTITUTE(#REF!,",",""))+1</f>
        <v>#REF!</v>
      </c>
      <c r="BF7" s="29">
        <f>LEN(BE7)-LEN(SUBSTITUTE(BE7,",",""))+1</f>
        <v>1</v>
      </c>
      <c r="BG7" s="42" t="e">
        <f>Table1[[#This Row], [no. of native regions]]+Table1[[#This Row], [no. of introduced regions]]</f>
        <v>#REF!</v>
      </c>
      <c r="BH7" s="42" t="e">
        <f>Table1[[#This Row], [no. of introduced regions]]/Table1[[#This Row], [no. of native regions]]</f>
        <v>#REF!</v>
      </c>
      <c r="BQ7" s="45"/>
      <c r="BS7" s="45"/>
    </row>
    <row r="8" spans="1:147" s="29" customFormat="1" x14ac:dyDescent="0.35">
      <c r="A8" s="29" t="s">
        <v>650</v>
      </c>
      <c r="I8" s="42" t="s">
        <v>7405</v>
      </c>
      <c r="J8" s="29" t="s">
        <v>6480</v>
      </c>
      <c r="K8" s="29" t="s">
        <v>6825</v>
      </c>
      <c r="L8" s="29" t="s">
        <v>6810</v>
      </c>
      <c r="O8" s="29" t="s">
        <v>119</v>
      </c>
      <c r="T8" s="29">
        <f>SUM(COUNTIF(M8:S8,"yes"))</f>
        <v>1</v>
      </c>
      <c r="AF8" s="29" t="s">
        <v>6480</v>
      </c>
      <c r="AL8" s="29" t="s">
        <v>6290</v>
      </c>
      <c r="AN8" s="42" t="s">
        <v>7299</v>
      </c>
      <c r="AQ8" s="29" t="s">
        <v>6459</v>
      </c>
      <c r="AT8" s="29" t="s">
        <v>6459</v>
      </c>
      <c r="BQ8" s="45"/>
      <c r="BS8" s="45"/>
    </row>
    <row r="9" spans="1:147" s="29" customFormat="1" x14ac:dyDescent="0.35">
      <c r="A9" s="29" t="s">
        <v>650</v>
      </c>
      <c r="B9" s="20"/>
      <c r="C9" s="20"/>
      <c r="D9" s="20"/>
      <c r="E9" s="20"/>
      <c r="F9" s="20"/>
      <c r="G9" s="20"/>
      <c r="H9" s="20"/>
      <c r="I9" s="42" t="s">
        <v>7405</v>
      </c>
      <c r="J9" s="29" t="s">
        <v>6584</v>
      </c>
      <c r="K9" s="29" t="s">
        <v>6893</v>
      </c>
      <c r="L9" s="29" t="s">
        <v>6810</v>
      </c>
      <c r="M9" s="20"/>
      <c r="N9" s="20"/>
      <c r="O9" s="29" t="s">
        <v>119</v>
      </c>
      <c r="P9" s="20"/>
      <c r="Q9" s="20"/>
      <c r="R9" s="20"/>
      <c r="S9" s="20"/>
      <c r="T9" s="20">
        <f>SUM(COUNTIF(M9:S9,"yes"))</f>
        <v>1</v>
      </c>
      <c r="U9" s="20"/>
      <c r="V9" s="20"/>
      <c r="W9" s="20"/>
      <c r="X9" s="20"/>
      <c r="Y9" s="20"/>
      <c r="Z9" s="20"/>
      <c r="AA9" s="20"/>
      <c r="AB9" s="20"/>
      <c r="AC9" s="20"/>
      <c r="AD9" s="20"/>
      <c r="AE9" s="20"/>
      <c r="AF9" s="29" t="s">
        <v>6584</v>
      </c>
      <c r="AH9" s="20"/>
      <c r="AI9" s="20"/>
      <c r="AJ9" s="20"/>
      <c r="AK9" s="20"/>
      <c r="AL9" s="20" t="s">
        <v>6290</v>
      </c>
      <c r="AM9" s="20"/>
      <c r="AN9" s="42" t="s">
        <v>7299</v>
      </c>
      <c r="AO9" s="20"/>
      <c r="AP9" s="20"/>
      <c r="AQ9" s="29" t="s">
        <v>6459</v>
      </c>
      <c r="AR9" s="20"/>
      <c r="AS9" s="29" t="s">
        <v>6585</v>
      </c>
      <c r="AT9" s="45"/>
      <c r="AU9" s="20"/>
      <c r="AV9" s="20"/>
      <c r="AW9" s="20"/>
      <c r="AX9" s="20"/>
      <c r="AY9" s="20"/>
      <c r="AZ9" s="20"/>
      <c r="BA9" s="20"/>
      <c r="BB9" s="20"/>
      <c r="BC9" s="20"/>
      <c r="BD9" s="20"/>
      <c r="BE9" s="20"/>
      <c r="BF9" s="20"/>
      <c r="BG9" s="20"/>
      <c r="BH9" s="58"/>
      <c r="BI9" s="20"/>
      <c r="BJ9" s="20"/>
      <c r="BK9" s="20"/>
      <c r="BL9" s="59"/>
      <c r="BM9" s="20"/>
      <c r="BN9" s="20"/>
      <c r="BO9" s="20"/>
      <c r="BP9" s="20"/>
      <c r="BQ9" s="57"/>
      <c r="BR9" s="20"/>
      <c r="BS9" s="57"/>
      <c r="BT9" s="20"/>
      <c r="BU9" s="20"/>
      <c r="BV9" s="20"/>
      <c r="BW9" s="20"/>
      <c r="BX9" s="20"/>
      <c r="BZ9" s="20"/>
      <c r="CA9" s="20"/>
      <c r="CB9" s="20"/>
      <c r="CC9" s="20"/>
      <c r="CD9" s="20"/>
      <c r="CE9" s="20"/>
      <c r="CF9" s="61"/>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61"/>
      <c r="DG9" s="20"/>
      <c r="DH9" s="20"/>
      <c r="DI9" s="20"/>
      <c r="DJ9" s="61"/>
      <c r="DK9" s="20"/>
      <c r="DL9" s="20"/>
      <c r="DM9" s="20"/>
      <c r="DN9" s="20"/>
      <c r="DO9" s="20"/>
      <c r="DP9" s="20"/>
      <c r="DQ9" s="20"/>
      <c r="DR9" s="20"/>
      <c r="DS9" s="20"/>
      <c r="DT9" s="20"/>
      <c r="DU9" s="20"/>
      <c r="DV9" s="20"/>
      <c r="DW9" s="20"/>
      <c r="DX9" s="20"/>
    </row>
    <row r="10" spans="1:147" s="42" customFormat="1" x14ac:dyDescent="0.35">
      <c r="A10" s="29" t="s">
        <v>650</v>
      </c>
      <c r="B10" s="20"/>
      <c r="C10" s="20"/>
      <c r="D10" s="20"/>
      <c r="E10" s="20"/>
      <c r="F10" s="20"/>
      <c r="G10" s="20"/>
      <c r="H10" s="20"/>
      <c r="I10" s="42" t="s">
        <v>7405</v>
      </c>
      <c r="J10" s="29" t="s">
        <v>6651</v>
      </c>
      <c r="K10" s="29"/>
      <c r="L10" s="29" t="s">
        <v>6810</v>
      </c>
      <c r="M10" s="20"/>
      <c r="N10" s="20"/>
      <c r="O10" s="29" t="s">
        <v>119</v>
      </c>
      <c r="P10" s="20"/>
      <c r="Q10" s="20"/>
      <c r="R10" s="20"/>
      <c r="S10" s="20"/>
      <c r="T10" s="20">
        <f>SUM(COUNTIF(M10:S10,"yes"))</f>
        <v>1</v>
      </c>
      <c r="U10" s="20"/>
      <c r="V10" s="20"/>
      <c r="W10" s="20"/>
      <c r="X10" s="20"/>
      <c r="Y10" s="20"/>
      <c r="Z10" s="20"/>
      <c r="AA10" s="20"/>
      <c r="AB10" s="20"/>
      <c r="AC10" s="20"/>
      <c r="AD10" s="20"/>
      <c r="AE10" s="20"/>
      <c r="AF10" s="29" t="s">
        <v>6651</v>
      </c>
      <c r="AG10" s="29"/>
      <c r="AH10" s="20"/>
      <c r="AI10" s="20"/>
      <c r="AJ10" s="20"/>
      <c r="AK10" s="20"/>
      <c r="AL10" s="20" t="s">
        <v>6290</v>
      </c>
      <c r="AM10" s="20"/>
      <c r="AN10" s="42" t="s">
        <v>7299</v>
      </c>
      <c r="AO10" s="20"/>
      <c r="AP10" s="20"/>
      <c r="AQ10" s="29" t="s">
        <v>6934</v>
      </c>
      <c r="AR10" s="20"/>
      <c r="AS10" s="29" t="s">
        <v>6459</v>
      </c>
      <c r="AT10" s="45"/>
      <c r="AU10" s="20"/>
      <c r="AV10" s="20"/>
      <c r="AW10" s="20"/>
      <c r="AX10" s="20"/>
      <c r="AY10" s="20"/>
      <c r="AZ10" s="20"/>
      <c r="BA10" s="20"/>
      <c r="BB10" s="20"/>
      <c r="BC10" s="20"/>
      <c r="BD10" s="20"/>
      <c r="BE10" s="20"/>
      <c r="BF10" s="20"/>
      <c r="BG10" s="20"/>
      <c r="BH10" s="58"/>
      <c r="BI10" s="20"/>
      <c r="BJ10" s="20"/>
      <c r="BK10" s="20"/>
      <c r="BL10" s="59"/>
      <c r="BM10" s="20"/>
      <c r="BN10" s="20"/>
      <c r="BO10" s="20"/>
      <c r="BP10" s="20"/>
      <c r="BQ10" s="57"/>
      <c r="BR10" s="20"/>
      <c r="BS10" s="57"/>
      <c r="BT10" s="20"/>
      <c r="BU10" s="20"/>
      <c r="BV10" s="20"/>
      <c r="BW10" s="20"/>
      <c r="BX10" s="20"/>
      <c r="BY10" s="29"/>
      <c r="BZ10" s="20"/>
      <c r="CA10" s="20"/>
      <c r="CB10" s="20"/>
      <c r="CC10" s="20"/>
      <c r="CD10" s="20"/>
      <c r="CE10" s="20"/>
      <c r="CF10" s="61"/>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61"/>
      <c r="DG10" s="20"/>
      <c r="DH10" s="20"/>
      <c r="DI10" s="20"/>
      <c r="DJ10" s="61"/>
      <c r="DK10" s="20"/>
      <c r="DL10" s="20"/>
      <c r="DM10" s="20"/>
      <c r="DN10" s="20"/>
      <c r="DO10" s="20"/>
      <c r="DP10" s="20"/>
      <c r="DQ10" s="20"/>
      <c r="DR10" s="20"/>
      <c r="DS10" s="20"/>
      <c r="DT10" s="20"/>
      <c r="DU10" s="20"/>
      <c r="DV10" s="20"/>
      <c r="DW10" s="20"/>
      <c r="DX10" s="20"/>
    </row>
    <row r="11" spans="1:147" s="29" customFormat="1" x14ac:dyDescent="0.35">
      <c r="A11" s="29" t="s">
        <v>650</v>
      </c>
      <c r="B11" s="20"/>
      <c r="C11" s="20"/>
      <c r="D11" s="20"/>
      <c r="E11" s="20"/>
      <c r="F11" s="20"/>
      <c r="G11" s="20"/>
      <c r="H11" s="20"/>
      <c r="I11" s="42" t="s">
        <v>7405</v>
      </c>
      <c r="J11" s="29" t="s">
        <v>1753</v>
      </c>
      <c r="K11"/>
      <c r="L11" s="20" t="s">
        <v>730</v>
      </c>
      <c r="M11" s="20"/>
      <c r="N11" s="20"/>
      <c r="P11" s="20" t="s">
        <v>119</v>
      </c>
      <c r="Q11" s="20"/>
      <c r="R11" s="20"/>
      <c r="S11" s="20"/>
      <c r="T11" s="20">
        <f>SUM(COUNTIF(M11:S11,"yes"))</f>
        <v>1</v>
      </c>
      <c r="U11" s="20" t="s">
        <v>1750</v>
      </c>
      <c r="V11" s="20" t="s">
        <v>1751</v>
      </c>
      <c r="W11" s="20"/>
      <c r="X11" s="20" t="s">
        <v>1752</v>
      </c>
      <c r="Y11" s="20" t="s">
        <v>1148</v>
      </c>
      <c r="Z11" s="20"/>
      <c r="AA11" s="20"/>
      <c r="AB11" s="20"/>
      <c r="AC11" s="20"/>
      <c r="AD11" s="20"/>
      <c r="AE11" s="20" t="s">
        <v>1753</v>
      </c>
      <c r="AF11" s="16"/>
      <c r="AG11" s="16"/>
      <c r="AH11" s="20"/>
      <c r="AI11" s="20"/>
      <c r="AJ11" s="20"/>
      <c r="AK11" s="20" t="s">
        <v>1754</v>
      </c>
      <c r="AL11" s="20" t="s">
        <v>6290</v>
      </c>
      <c r="AM11" s="20" t="s">
        <v>747</v>
      </c>
      <c r="AN11" s="42" t="s">
        <v>7299</v>
      </c>
      <c r="AO11" s="20"/>
      <c r="AP11" s="20"/>
      <c r="AQ11" s="20"/>
      <c r="AR11" s="20" t="s">
        <v>979</v>
      </c>
      <c r="AS11" s="20" t="s">
        <v>1152</v>
      </c>
      <c r="AT11" s="38"/>
      <c r="AU11" s="20"/>
      <c r="AV11" s="20"/>
      <c r="AW11" s="20"/>
      <c r="AX11" s="20"/>
      <c r="AY11" s="20"/>
      <c r="AZ11" s="20"/>
      <c r="BA11" s="20"/>
      <c r="BB11" s="16"/>
      <c r="BC11" s="20"/>
      <c r="BD11" s="20">
        <f>LEN(BC11)-LEN(SUBSTITUTE(BC11,",",""))+1</f>
        <v>1</v>
      </c>
      <c r="BE11" s="20"/>
      <c r="BF11" s="20">
        <f>LEN(BE11)-LEN(SUBSTITUTE(BE11,",",""))+1</f>
        <v>1</v>
      </c>
      <c r="BG11" s="20">
        <f>Table1[[#This Row], [no. of native regions]]+Table1[[#This Row], [no. of introduced regions]]</f>
        <v>2</v>
      </c>
      <c r="BH11" s="58">
        <f>Table1[[#This Row], [no. of introduced regions]]/Table1[[#This Row], [no. of native regions]]</f>
        <v>1</v>
      </c>
      <c r="BI11" s="20"/>
      <c r="BJ11" s="20"/>
      <c r="BK11" s="20"/>
      <c r="BL11" s="59"/>
      <c r="BM11" s="20"/>
      <c r="BN11" s="20"/>
      <c r="BO11" s="16"/>
      <c r="BP11" s="20"/>
      <c r="BQ11" s="57"/>
      <c r="BR11" s="20"/>
      <c r="BS11" s="57"/>
      <c r="BT11" s="20"/>
      <c r="BU11" s="20"/>
      <c r="BV11" s="20"/>
      <c r="BW11" s="20"/>
      <c r="BX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61"/>
      <c r="DG11" s="20"/>
      <c r="DH11" s="20"/>
      <c r="DI11" s="20"/>
      <c r="DJ11" s="20"/>
      <c r="DK11" s="20"/>
      <c r="DL11" s="20"/>
      <c r="DM11" s="20"/>
      <c r="DN11" s="20"/>
      <c r="DO11" s="20"/>
      <c r="DP11" s="20"/>
      <c r="DQ11" s="20"/>
      <c r="DR11" s="16"/>
      <c r="DS11" s="20"/>
      <c r="DT11" s="20"/>
      <c r="DU11" s="20"/>
      <c r="DV11" s="20"/>
      <c r="DW11" s="20"/>
      <c r="DX11" s="20"/>
    </row>
    <row r="12" spans="1:147" s="29" customFormat="1" x14ac:dyDescent="0.35">
      <c r="A12" s="29" t="s">
        <v>650</v>
      </c>
      <c r="B12" s="20" t="s">
        <v>7360</v>
      </c>
      <c r="C12" s="20" t="s">
        <v>7276</v>
      </c>
      <c r="D12" s="20" t="s">
        <v>7362</v>
      </c>
      <c r="E12" s="20" t="s">
        <v>7289</v>
      </c>
      <c r="F12" s="20"/>
      <c r="G12" s="20">
        <v>1</v>
      </c>
      <c r="H12" s="20">
        <v>1</v>
      </c>
      <c r="I12" s="42" t="s">
        <v>7405</v>
      </c>
      <c r="J12" s="29" t="s">
        <v>1882</v>
      </c>
      <c r="K12" s="29" t="s">
        <v>6842</v>
      </c>
      <c r="L12" s="20" t="s">
        <v>730</v>
      </c>
      <c r="M12" s="20"/>
      <c r="N12" s="20"/>
      <c r="O12" s="29" t="s">
        <v>119</v>
      </c>
      <c r="P12" s="20" t="s">
        <v>119</v>
      </c>
      <c r="Q12" s="20"/>
      <c r="R12" s="20"/>
      <c r="S12" s="20"/>
      <c r="T12" s="20">
        <f>SUM(COUNTIF(M12:S12,"yes"))</f>
        <v>2</v>
      </c>
      <c r="U12" s="30" t="s">
        <v>7370</v>
      </c>
      <c r="V12" s="30" t="s">
        <v>7371</v>
      </c>
      <c r="W12" s="30"/>
      <c r="X12" s="30" t="s">
        <v>1881</v>
      </c>
      <c r="Y12" s="30" t="s">
        <v>1131</v>
      </c>
      <c r="Z12" s="30"/>
      <c r="AA12" s="20"/>
      <c r="AB12" s="20"/>
      <c r="AC12" s="20"/>
      <c r="AD12" s="20"/>
      <c r="AE12" s="20" t="s">
        <v>1882</v>
      </c>
      <c r="AF12" s="29" t="s">
        <v>6504</v>
      </c>
      <c r="AG12" s="20"/>
      <c r="AH12" s="20"/>
      <c r="AI12" s="20"/>
      <c r="AJ12" s="20"/>
      <c r="AK12" s="20"/>
      <c r="AL12" s="20" t="s">
        <v>6290</v>
      </c>
      <c r="AM12" s="20" t="s">
        <v>747</v>
      </c>
      <c r="AN12" s="42" t="s">
        <v>7299</v>
      </c>
      <c r="AO12" s="20"/>
      <c r="AP12" s="20"/>
      <c r="AQ12" s="20"/>
      <c r="AR12" s="20" t="s">
        <v>1137</v>
      </c>
      <c r="AS12" s="20" t="s">
        <v>1883</v>
      </c>
      <c r="AT12" s="29" t="s">
        <v>6505</v>
      </c>
      <c r="AU12" s="20" t="s">
        <v>6024</v>
      </c>
      <c r="AV12" s="20"/>
      <c r="AW12" s="20"/>
      <c r="AX12" s="20"/>
      <c r="AY12" s="20"/>
      <c r="AZ12" s="20"/>
      <c r="BA12" s="20" t="s">
        <v>7372</v>
      </c>
      <c r="BB12" s="29" t="s">
        <v>7373</v>
      </c>
      <c r="BC12" s="29" t="s">
        <v>7374</v>
      </c>
      <c r="BD12" s="20">
        <f>LEN(BC12)-LEN(SUBSTITUTE(BC12,",",""))+1</f>
        <v>4</v>
      </c>
      <c r="BE12" s="20" t="s">
        <v>666</v>
      </c>
      <c r="BF12" s="20">
        <f>LEN(BE12)-LEN(SUBSTITUTE(BE12,",",""))+1</f>
        <v>1</v>
      </c>
      <c r="BG12" s="20"/>
      <c r="BH12" s="58">
        <f>Table1[[#This Row], [no. of introduced regions]]/Table1[[#This Row], [no. of native regions]]</f>
        <v>0.25</v>
      </c>
      <c r="BI12" s="20"/>
      <c r="BJ12" s="20"/>
      <c r="BK12" s="20"/>
      <c r="BL12" s="59"/>
      <c r="BM12" s="20"/>
      <c r="BN12" s="20"/>
      <c r="BO12" s="20"/>
      <c r="BP12" s="20"/>
      <c r="BQ12" s="57"/>
      <c r="BR12" s="20"/>
      <c r="BS12" s="57"/>
      <c r="BT12" s="20"/>
      <c r="BU12" s="20"/>
      <c r="BV12" s="20"/>
      <c r="BW12" s="20"/>
      <c r="BX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61"/>
      <c r="DG12" s="20"/>
      <c r="DH12" s="20"/>
      <c r="DI12" s="20"/>
      <c r="DJ12" s="20"/>
      <c r="DK12" s="20"/>
      <c r="DL12" s="20"/>
      <c r="DM12" s="20"/>
      <c r="DN12" s="20"/>
      <c r="DO12" s="20"/>
      <c r="DP12" s="20"/>
      <c r="DQ12" s="20"/>
      <c r="DR12" s="20"/>
      <c r="DS12" s="20"/>
      <c r="DT12" s="20"/>
      <c r="DU12" s="20"/>
      <c r="DV12" s="20"/>
      <c r="DW12" s="20"/>
      <c r="DX12" s="20"/>
    </row>
    <row r="13" spans="1:147" x14ac:dyDescent="0.35">
      <c r="A13" s="29" t="s">
        <v>650</v>
      </c>
      <c r="I13" s="42" t="s">
        <v>7405</v>
      </c>
      <c r="J13" t="s">
        <v>1885</v>
      </c>
      <c r="K13"/>
      <c r="L13" s="16" t="s">
        <v>730</v>
      </c>
      <c r="M13" s="16"/>
      <c r="P13" s="16" t="s">
        <v>119</v>
      </c>
      <c r="Q13" s="16"/>
      <c r="R13" s="16"/>
      <c r="T13" s="16">
        <f>SUM(COUNTIF(M13:S13,"yes"))</f>
        <v>1</v>
      </c>
      <c r="U13" s="17" t="s">
        <v>7392</v>
      </c>
      <c r="V13" s="17" t="s">
        <v>7393</v>
      </c>
      <c r="W13" s="17"/>
      <c r="X13" s="17" t="s">
        <v>1884</v>
      </c>
      <c r="Y13" s="36" t="s">
        <v>7391</v>
      </c>
      <c r="Z13" s="16"/>
      <c r="AA13" s="16"/>
      <c r="AB13" s="16"/>
      <c r="AC13" s="16"/>
      <c r="AD13" s="16"/>
      <c r="AE13" s="16" t="s">
        <v>1885</v>
      </c>
      <c r="AJ13" s="16"/>
      <c r="AL13" s="20" t="s">
        <v>6290</v>
      </c>
      <c r="AM13" s="16" t="s">
        <v>747</v>
      </c>
      <c r="AN13" s="42" t="s">
        <v>7299</v>
      </c>
      <c r="AR13" s="16" t="s">
        <v>1137</v>
      </c>
      <c r="AS13" s="16" t="s">
        <v>1712</v>
      </c>
      <c r="AT13" s="38"/>
      <c r="AU13" s="16"/>
      <c r="AV13" s="16"/>
      <c r="BA13" s="16"/>
      <c r="BB13" s="16"/>
      <c r="BD13" s="16">
        <f>LEN(BC13)-LEN(SUBSTITUTE(BC13,",",""))+1</f>
        <v>1</v>
      </c>
      <c r="BF13" s="16">
        <f>LEN(BE13)-LEN(SUBSTITUTE(BE13,",",""))+1</f>
        <v>1</v>
      </c>
      <c r="BH13" s="28">
        <f>Table1[[#This Row], [no. of introduced regions]]/Table1[[#This Row], [no. of native regions]]</f>
        <v>1</v>
      </c>
      <c r="BL13" s="25"/>
      <c r="BO13" s="20"/>
      <c r="BQ13" s="38"/>
      <c r="BS13" s="38"/>
      <c r="BW13" s="16"/>
      <c r="BX13" s="16"/>
      <c r="BY13" s="29"/>
      <c r="BZ13" s="16"/>
      <c r="CC13" s="16"/>
      <c r="CG13" s="16"/>
      <c r="CI13" s="16"/>
      <c r="CJ13" s="16"/>
      <c r="CL13" s="16"/>
      <c r="CM13" s="16"/>
      <c r="CN13" s="16"/>
      <c r="CT13" s="16"/>
      <c r="CX13" s="16"/>
      <c r="CY13" s="16"/>
      <c r="CZ13" s="16"/>
      <c r="DA13" s="16"/>
      <c r="DC13" s="16"/>
      <c r="DF13" s="19"/>
      <c r="DG13" s="16"/>
      <c r="DN13" s="16"/>
      <c r="DP13" s="16"/>
      <c r="DQ13" s="16"/>
      <c r="DS13" s="16"/>
      <c r="DU13" s="16"/>
      <c r="EE13" s="16"/>
      <c r="EH13" s="16"/>
      <c r="EI13" s="16"/>
      <c r="EJ13" s="16"/>
      <c r="EL13" s="16"/>
      <c r="EQ13" s="16"/>
    </row>
    <row r="14" spans="1:147" x14ac:dyDescent="0.35">
      <c r="A14" s="29" t="s">
        <v>650</v>
      </c>
      <c r="I14" s="42" t="s">
        <v>7405</v>
      </c>
      <c r="J14" t="s">
        <v>1336</v>
      </c>
      <c r="K14"/>
      <c r="L14" s="16" t="s">
        <v>730</v>
      </c>
      <c r="M14" s="16"/>
      <c r="P14" s="16" t="s">
        <v>119</v>
      </c>
      <c r="Q14" s="16"/>
      <c r="R14" s="16"/>
      <c r="T14" s="16">
        <f>SUM(COUNTIF(M14:S14,"yes"))</f>
        <v>1</v>
      </c>
      <c r="U14" s="16" t="s">
        <v>1337</v>
      </c>
      <c r="V14" s="16"/>
      <c r="W14" s="16"/>
      <c r="X14" s="16"/>
      <c r="Y14" s="16"/>
      <c r="Z14" s="16"/>
      <c r="AA14" s="16"/>
      <c r="AB14" s="16"/>
      <c r="AC14" s="16"/>
      <c r="AD14" s="16"/>
      <c r="AE14" s="16" t="s">
        <v>1338</v>
      </c>
      <c r="AJ14" s="16"/>
      <c r="AL14" s="20" t="s">
        <v>6290</v>
      </c>
      <c r="AM14" s="16" t="s">
        <v>747</v>
      </c>
      <c r="AN14" s="42" t="s">
        <v>7299</v>
      </c>
      <c r="AR14" s="16" t="s">
        <v>979</v>
      </c>
      <c r="AS14" s="16" t="s">
        <v>1339</v>
      </c>
      <c r="AT14" s="38"/>
      <c r="AU14" s="16"/>
      <c r="AV14" s="16"/>
      <c r="BA14" s="16"/>
      <c r="BB14" s="16"/>
      <c r="BD14" s="16">
        <f>LEN(BC14)-LEN(SUBSTITUTE(BC14,",",""))+1</f>
        <v>1</v>
      </c>
      <c r="BF14" s="16">
        <f>LEN(BE14)-LEN(SUBSTITUTE(BE14,",",""))+1</f>
        <v>1</v>
      </c>
      <c r="BG14" s="16">
        <f>Table1[[#This Row], [no. of native regions]]+Table1[[#This Row], [no. of introduced regions]]</f>
        <v>2</v>
      </c>
      <c r="BH14" s="28">
        <f>Table1[[#This Row], [no. of introduced regions]]/Table1[[#This Row], [no. of native regions]]</f>
        <v>1</v>
      </c>
      <c r="BL14" s="25"/>
      <c r="BQ14" s="38"/>
      <c r="BS14" s="38"/>
      <c r="BW14" s="16"/>
      <c r="BX14" s="16"/>
      <c r="BY14" s="29"/>
      <c r="BZ14" s="16"/>
      <c r="CC14" s="16"/>
      <c r="CG14" s="16"/>
      <c r="CI14" s="16"/>
      <c r="CJ14" s="16"/>
      <c r="CL14" s="16"/>
      <c r="CM14" s="16"/>
      <c r="CN14" s="16"/>
      <c r="CT14" s="16"/>
      <c r="CX14" s="16"/>
      <c r="CY14" s="16"/>
      <c r="CZ14" s="16"/>
      <c r="DA14" s="16"/>
      <c r="DC14" s="16"/>
      <c r="DF14" s="19"/>
      <c r="DG14" s="16"/>
      <c r="DN14" s="16"/>
      <c r="DP14" s="16"/>
      <c r="DQ14" s="16"/>
      <c r="DS14" s="16"/>
      <c r="DU14" s="16"/>
      <c r="EE14" s="16"/>
      <c r="EH14" s="16"/>
      <c r="EI14" s="16"/>
      <c r="EJ14" s="16"/>
      <c r="EL14" s="16"/>
      <c r="EQ14" s="16"/>
    </row>
    <row r="15" spans="1:147" s="17" customFormat="1" x14ac:dyDescent="0.35">
      <c r="A15" s="29" t="s">
        <v>650</v>
      </c>
      <c r="B15" s="16"/>
      <c r="C15" s="16"/>
      <c r="D15" s="16"/>
      <c r="E15" s="16"/>
      <c r="F15" s="16"/>
      <c r="G15" s="16"/>
      <c r="H15" s="16"/>
      <c r="I15" s="42" t="s">
        <v>7405</v>
      </c>
      <c r="J15" t="s">
        <v>1759</v>
      </c>
      <c r="K15"/>
      <c r="L15" s="16" t="s">
        <v>730</v>
      </c>
      <c r="M15" s="16"/>
      <c r="N15" s="16"/>
      <c r="O15"/>
      <c r="P15" s="16" t="s">
        <v>119</v>
      </c>
      <c r="Q15" s="16"/>
      <c r="R15" s="16"/>
      <c r="S15" s="16"/>
      <c r="T15" s="16">
        <f>SUM(COUNTIF(M15:S15,"yes"))</f>
        <v>1</v>
      </c>
      <c r="U15" s="16" t="s">
        <v>1758</v>
      </c>
      <c r="V15" s="16"/>
      <c r="W15" s="16"/>
      <c r="X15" s="16"/>
      <c r="Y15" s="16"/>
      <c r="Z15" s="16"/>
      <c r="AA15" s="16"/>
      <c r="AB15" s="16"/>
      <c r="AC15" s="16"/>
      <c r="AD15" s="16"/>
      <c r="AE15" s="16" t="s">
        <v>1759</v>
      </c>
      <c r="AF15" s="16"/>
      <c r="AG15" s="16"/>
      <c r="AH15" s="16"/>
      <c r="AI15" s="16"/>
      <c r="AJ15" s="16"/>
      <c r="AK15" s="16"/>
      <c r="AL15" s="20" t="s">
        <v>6290</v>
      </c>
      <c r="AM15" s="16" t="s">
        <v>747</v>
      </c>
      <c r="AN15" s="42" t="s">
        <v>7299</v>
      </c>
      <c r="AO15" s="16"/>
      <c r="AP15" s="16"/>
      <c r="AQ15" s="16"/>
      <c r="AR15" s="16" t="s">
        <v>979</v>
      </c>
      <c r="AS15" s="16" t="s">
        <v>1707</v>
      </c>
      <c r="AT15" s="38"/>
      <c r="AU15" s="16"/>
      <c r="AV15" s="16"/>
      <c r="AW15" s="16"/>
      <c r="AX15" s="16"/>
      <c r="AY15" s="16"/>
      <c r="AZ15" s="16"/>
      <c r="BA15" s="16"/>
      <c r="BB15" s="16"/>
      <c r="BC15" s="16"/>
      <c r="BD15" s="16">
        <f>LEN(BC15)-LEN(SUBSTITUTE(BC15,",",""))+1</f>
        <v>1</v>
      </c>
      <c r="BE15" s="16"/>
      <c r="BF15" s="16">
        <f>LEN(BE15)-LEN(SUBSTITUTE(BE15,",",""))+1</f>
        <v>1</v>
      </c>
      <c r="BG15" s="16">
        <f>Table1[[#This Row], [no. of native regions]]+Table1[[#This Row], [no. of introduced regions]]</f>
        <v>2</v>
      </c>
      <c r="BH15" s="28">
        <f>Table1[[#This Row], [no. of introduced regions]]/Table1[[#This Row], [no. of native regions]]</f>
        <v>1</v>
      </c>
      <c r="BI15" s="16"/>
      <c r="BJ15" s="16"/>
      <c r="BK15" s="16"/>
      <c r="BL15" s="25"/>
      <c r="BM15" s="16"/>
      <c r="BN15" s="16"/>
      <c r="BO15" s="16"/>
      <c r="BP15" s="16"/>
      <c r="BQ15" s="38"/>
      <c r="BR15" s="16"/>
      <c r="BS15" s="38"/>
      <c r="BT15" s="16"/>
      <c r="BU15" s="16"/>
      <c r="BV15" s="16"/>
      <c r="BW15" s="16"/>
      <c r="BX15" s="16"/>
      <c r="BY15" s="29"/>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9"/>
      <c r="DG15" s="16"/>
      <c r="DH15" s="16"/>
      <c r="DI15" s="16"/>
      <c r="DJ15" s="16"/>
      <c r="DK15" s="16"/>
      <c r="DL15" s="16"/>
      <c r="DM15" s="16"/>
      <c r="DN15" s="16"/>
      <c r="DO15" s="16"/>
      <c r="DP15" s="16"/>
      <c r="DQ15" s="16"/>
      <c r="DR15" s="16"/>
      <c r="DS15" s="16"/>
      <c r="DT15" s="16"/>
      <c r="DU15" s="16"/>
      <c r="DV15" s="16"/>
      <c r="DW15" s="16"/>
      <c r="DX15" s="16"/>
    </row>
    <row r="16" spans="1:147" x14ac:dyDescent="0.35">
      <c r="A16" s="29" t="s">
        <v>650</v>
      </c>
      <c r="B16" s="17" t="s">
        <v>7384</v>
      </c>
      <c r="C16" s="17" t="s">
        <v>7276</v>
      </c>
      <c r="D16" s="17" t="s">
        <v>7362</v>
      </c>
      <c r="E16" s="17" t="s">
        <v>7278</v>
      </c>
      <c r="F16" s="17"/>
      <c r="G16" s="17">
        <v>1</v>
      </c>
      <c r="H16" s="17">
        <v>1</v>
      </c>
      <c r="I16" s="42" t="s">
        <v>7405</v>
      </c>
      <c r="J16" s="31" t="s">
        <v>1563</v>
      </c>
      <c r="K16" t="s">
        <v>6933</v>
      </c>
      <c r="L16" s="17" t="s">
        <v>730</v>
      </c>
      <c r="M16" s="17"/>
      <c r="N16" s="17"/>
      <c r="O16" s="31" t="s">
        <v>119</v>
      </c>
      <c r="P16" s="17" t="s">
        <v>119</v>
      </c>
      <c r="Q16" s="17"/>
      <c r="R16" s="17"/>
      <c r="S16" s="17" t="s">
        <v>119</v>
      </c>
      <c r="T16" s="17">
        <f>SUM(COUNTIF(M16:S16,"yes"))</f>
        <v>3</v>
      </c>
      <c r="U16" s="17" t="s">
        <v>1573</v>
      </c>
      <c r="V16" s="17" t="s">
        <v>1574</v>
      </c>
      <c r="W16" s="17"/>
      <c r="X16" s="17" t="s">
        <v>1575</v>
      </c>
      <c r="Y16" s="36" t="s">
        <v>1576</v>
      </c>
      <c r="Z16" s="16" t="s">
        <v>7386</v>
      </c>
      <c r="AA16" s="17"/>
      <c r="AB16" s="17"/>
      <c r="AC16" s="17"/>
      <c r="AD16" s="17"/>
      <c r="AE16" s="17" t="s">
        <v>7387</v>
      </c>
      <c r="AF16" t="s">
        <v>6649</v>
      </c>
      <c r="AG16"/>
      <c r="AH16" s="17"/>
      <c r="AI16" s="17"/>
      <c r="AJ16" s="17"/>
      <c r="AK16" s="17" t="s">
        <v>7383</v>
      </c>
      <c r="AL16" s="30" t="s">
        <v>6290</v>
      </c>
      <c r="AM16" s="17" t="s">
        <v>747</v>
      </c>
      <c r="AN16" s="42" t="s">
        <v>7299</v>
      </c>
      <c r="AO16" s="17"/>
      <c r="AP16" s="17"/>
      <c r="AQ16" s="17"/>
      <c r="AR16" s="17" t="s">
        <v>1137</v>
      </c>
      <c r="AS16" s="17" t="s">
        <v>1578</v>
      </c>
      <c r="AT16" t="s">
        <v>834</v>
      </c>
      <c r="AU16" s="17" t="s">
        <v>4079</v>
      </c>
      <c r="AV16" s="17"/>
      <c r="AW16" s="17"/>
      <c r="AX16" s="17">
        <v>-8</v>
      </c>
      <c r="AY16" s="17">
        <v>111</v>
      </c>
      <c r="AZ16" s="17" t="s">
        <v>707</v>
      </c>
      <c r="BA16" s="17" t="s">
        <v>1577</v>
      </c>
      <c r="BB16" s="17" t="s">
        <v>1578</v>
      </c>
      <c r="BC16" s="17" t="s">
        <v>1579</v>
      </c>
      <c r="BD16" s="17">
        <f>LEN(BC16)-LEN(SUBSTITUTE(BC16,",",""))+1</f>
        <v>2</v>
      </c>
      <c r="BE16" s="17" t="s">
        <v>1580</v>
      </c>
      <c r="BF16" s="17">
        <f>LEN(BE16)-LEN(SUBSTITUTE(BE16,",",""))+1</f>
        <v>5</v>
      </c>
      <c r="BG16" s="17">
        <f>Table1[[#This Row], [no. of native regions]]+Table1[[#This Row], [no. of introduced regions]]</f>
        <v>7</v>
      </c>
      <c r="BH16" s="46">
        <f>Table1[[#This Row], [no. of introduced regions]]/Table1[[#This Row], [no. of native regions]]</f>
        <v>2.5</v>
      </c>
      <c r="BI16" s="17"/>
      <c r="BJ16" s="17"/>
      <c r="BK16" s="17"/>
      <c r="BL16" s="47"/>
      <c r="BM16" s="17"/>
      <c r="BN16" s="17"/>
      <c r="BO16" s="17"/>
      <c r="BP16" s="17"/>
      <c r="BQ16" s="17"/>
      <c r="BR16" s="17"/>
      <c r="BS16" s="17"/>
      <c r="BT16" s="17"/>
      <c r="BU16" s="17"/>
      <c r="BV16" s="17"/>
      <c r="BW16" s="17"/>
      <c r="BX16" s="17" t="s">
        <v>758</v>
      </c>
      <c r="BY16" s="42" t="s">
        <v>476</v>
      </c>
      <c r="BZ16" s="17"/>
      <c r="CA16" s="17"/>
      <c r="CB16" s="17"/>
      <c r="CC16" s="17"/>
      <c r="CD16" s="17"/>
      <c r="CE16" s="17"/>
      <c r="CF16" s="17"/>
      <c r="CG16" s="17"/>
      <c r="CH16" s="17"/>
      <c r="CI16" s="17"/>
      <c r="CJ16" s="17"/>
      <c r="CK16" s="17"/>
      <c r="CL16" s="17"/>
      <c r="CM16" s="17"/>
      <c r="CN16" s="17"/>
      <c r="CO16" s="17"/>
      <c r="CP16" s="17"/>
      <c r="CQ16" s="17"/>
      <c r="CR16" s="17"/>
      <c r="CS16" s="17" t="s">
        <v>5822</v>
      </c>
      <c r="CT16" s="17" t="s">
        <v>119</v>
      </c>
      <c r="CU16" s="17" t="s">
        <v>3162</v>
      </c>
      <c r="CV16" s="17"/>
      <c r="CW16" s="17" t="s">
        <v>758</v>
      </c>
      <c r="CX16" s="17" t="s">
        <v>476</v>
      </c>
      <c r="CY16" s="17" t="s">
        <v>5333</v>
      </c>
      <c r="CZ16" s="17" t="s">
        <v>5335</v>
      </c>
      <c r="DA16" s="17" t="s">
        <v>3298</v>
      </c>
      <c r="DB16" s="17" t="s">
        <v>3368</v>
      </c>
      <c r="DC16" s="17" t="s">
        <v>3820</v>
      </c>
      <c r="DD16" s="17"/>
      <c r="DE16" s="17" t="s">
        <v>1198</v>
      </c>
      <c r="DF16" s="48" t="s">
        <v>14</v>
      </c>
      <c r="DG16" s="17"/>
      <c r="DH16" s="17"/>
      <c r="DI16" s="17"/>
      <c r="DJ16" s="17"/>
      <c r="DK16" s="17"/>
      <c r="DL16" s="17"/>
      <c r="DM16" s="17"/>
      <c r="DN16" s="17"/>
      <c r="DO16" s="17"/>
      <c r="DP16" s="17"/>
      <c r="DQ16" s="17"/>
      <c r="DR16" s="17"/>
      <c r="DS16" s="17"/>
      <c r="DT16" s="17"/>
      <c r="DU16" s="17"/>
      <c r="DV16" s="17"/>
      <c r="DW16" s="17"/>
      <c r="DX16" s="17"/>
      <c r="EE16" s="16"/>
      <c r="EH16" s="16"/>
      <c r="EI16" s="16"/>
      <c r="EJ16" s="16"/>
      <c r="EL16" s="16"/>
      <c r="EQ16" s="16"/>
    </row>
    <row r="17" spans="1:147" x14ac:dyDescent="0.35">
      <c r="A17" s="29" t="s">
        <v>650</v>
      </c>
      <c r="I17" s="42" t="s">
        <v>7405</v>
      </c>
      <c r="J17" t="s">
        <v>1891</v>
      </c>
      <c r="K17"/>
      <c r="L17" s="16" t="s">
        <v>730</v>
      </c>
      <c r="M17" s="16"/>
      <c r="P17" s="16" t="s">
        <v>119</v>
      </c>
      <c r="Q17" s="16"/>
      <c r="R17" s="16"/>
      <c r="T17" s="16">
        <f>SUM(COUNTIF(M17:S17,"yes"))</f>
        <v>1</v>
      </c>
      <c r="U17" s="17" t="s">
        <v>1890</v>
      </c>
      <c r="V17" s="17" t="s">
        <v>1131</v>
      </c>
      <c r="W17" s="16"/>
      <c r="X17" s="16"/>
      <c r="Y17" s="16"/>
      <c r="Z17" s="16"/>
      <c r="AA17" s="16"/>
      <c r="AB17" s="16"/>
      <c r="AC17" s="16"/>
      <c r="AD17" s="16"/>
      <c r="AE17" s="16" t="s">
        <v>1891</v>
      </c>
      <c r="AJ17" s="16"/>
      <c r="AL17" s="20" t="s">
        <v>6290</v>
      </c>
      <c r="AM17" s="16" t="s">
        <v>747</v>
      </c>
      <c r="AN17" s="42" t="s">
        <v>7299</v>
      </c>
      <c r="AR17" s="16" t="s">
        <v>1137</v>
      </c>
      <c r="AS17" s="16" t="s">
        <v>1227</v>
      </c>
      <c r="AT17" s="38"/>
      <c r="AU17" s="16"/>
      <c r="AV17" s="16"/>
      <c r="BA17" s="16" t="s">
        <v>7390</v>
      </c>
      <c r="BB17" s="16"/>
      <c r="BD17" s="16">
        <f>LEN(BC17)-LEN(SUBSTITUTE(BC17,",",""))+1</f>
        <v>1</v>
      </c>
      <c r="BF17" s="16">
        <f>LEN(BE17)-LEN(SUBSTITUTE(BE17,",",""))+1</f>
        <v>1</v>
      </c>
      <c r="BH17" s="28">
        <f>Table1[[#This Row], [no. of introduced regions]]/Table1[[#This Row], [no. of native regions]]</f>
        <v>1</v>
      </c>
      <c r="BL17" s="25"/>
      <c r="BQ17" s="38"/>
      <c r="BS17" s="38"/>
      <c r="BW17" s="16"/>
      <c r="BX17" s="16"/>
      <c r="BY17" s="29"/>
      <c r="BZ17" s="16"/>
      <c r="CC17" s="16"/>
      <c r="CG17" s="16"/>
      <c r="CI17" s="16"/>
      <c r="CJ17" s="16"/>
      <c r="CL17" s="16"/>
      <c r="CM17" s="16"/>
      <c r="CN17" s="16"/>
      <c r="CT17" s="16"/>
      <c r="CX17" s="16"/>
      <c r="CY17" s="16"/>
      <c r="CZ17" s="16"/>
      <c r="DA17" s="16"/>
      <c r="DC17" s="16"/>
      <c r="DF17" s="19"/>
      <c r="DG17" s="16"/>
      <c r="DN17" s="16"/>
      <c r="DP17" s="16"/>
      <c r="DQ17" s="16"/>
      <c r="DS17" s="16"/>
      <c r="DU17" s="16"/>
      <c r="EE17" s="16"/>
      <c r="EH17" s="16"/>
      <c r="EI17" s="16"/>
      <c r="EJ17" s="16"/>
      <c r="EL17" s="16"/>
      <c r="EQ17" s="16"/>
    </row>
    <row r="18" spans="1:147" x14ac:dyDescent="0.35">
      <c r="A18" s="29" t="s">
        <v>650</v>
      </c>
      <c r="I18" s="42" t="s">
        <v>7405</v>
      </c>
      <c r="J18" t="s">
        <v>1897</v>
      </c>
      <c r="K18"/>
      <c r="L18" s="16" t="s">
        <v>730</v>
      </c>
      <c r="M18" s="16"/>
      <c r="P18" s="16" t="s">
        <v>119</v>
      </c>
      <c r="Q18" s="16"/>
      <c r="R18" s="16"/>
      <c r="T18" s="16">
        <f>SUM(COUNTIF(M18:S18,"yes"))</f>
        <v>1</v>
      </c>
      <c r="U18" s="17" t="s">
        <v>7379</v>
      </c>
      <c r="V18" s="17" t="s">
        <v>7380</v>
      </c>
      <c r="W18" s="17"/>
      <c r="X18" s="17" t="s">
        <v>1896</v>
      </c>
      <c r="Y18" s="30" t="s">
        <v>1510</v>
      </c>
      <c r="Z18" s="17"/>
      <c r="AA18" s="16"/>
      <c r="AB18" s="16"/>
      <c r="AC18" s="16"/>
      <c r="AD18" s="16"/>
      <c r="AE18" s="16" t="s">
        <v>1897</v>
      </c>
      <c r="AJ18" s="16"/>
      <c r="AL18" s="20" t="s">
        <v>6290</v>
      </c>
      <c r="AM18" s="16" t="s">
        <v>747</v>
      </c>
      <c r="AN18" s="42" t="s">
        <v>7299</v>
      </c>
      <c r="AR18" s="16" t="s">
        <v>1137</v>
      </c>
      <c r="AS18" s="16" t="s">
        <v>1170</v>
      </c>
      <c r="AT18" s="38"/>
      <c r="AU18" s="16"/>
      <c r="AV18" s="16"/>
      <c r="BA18" s="16" t="s">
        <v>7381</v>
      </c>
      <c r="BB18" s="16"/>
      <c r="BD18" s="16">
        <f>LEN(BC18)-LEN(SUBSTITUTE(BC18,",",""))+1</f>
        <v>1</v>
      </c>
      <c r="BF18" s="16">
        <f>LEN(BE18)-LEN(SUBSTITUTE(BE18,",",""))+1</f>
        <v>1</v>
      </c>
      <c r="BH18" s="28">
        <f>Table1[[#This Row], [no. of introduced regions]]/Table1[[#This Row], [no. of native regions]]</f>
        <v>1</v>
      </c>
      <c r="BL18" s="25"/>
      <c r="BQ18" s="38"/>
      <c r="BS18" s="38"/>
      <c r="BW18" s="16"/>
      <c r="BX18" s="16"/>
      <c r="BY18" s="29"/>
      <c r="BZ18" s="16"/>
      <c r="CC18" s="16"/>
      <c r="CG18" s="16"/>
      <c r="CI18" s="16"/>
      <c r="CJ18" s="16"/>
      <c r="CL18" s="16"/>
      <c r="CM18" s="16"/>
      <c r="CN18" s="16"/>
      <c r="CT18" s="16"/>
      <c r="CX18" s="16"/>
      <c r="CY18" s="16"/>
      <c r="CZ18" s="16"/>
      <c r="DA18" s="16"/>
      <c r="DC18" s="16"/>
      <c r="DF18" s="19"/>
      <c r="DG18" s="16"/>
      <c r="DN18" s="16"/>
      <c r="DP18" s="16"/>
      <c r="DQ18" s="16"/>
      <c r="DS18" s="16"/>
      <c r="DU18" s="16"/>
      <c r="EE18" s="16"/>
      <c r="EH18" s="16"/>
      <c r="EI18" s="16"/>
      <c r="EJ18" s="16"/>
      <c r="EL18" s="16"/>
      <c r="EQ18" s="16"/>
    </row>
    <row r="19" spans="1:147" s="41" customFormat="1" x14ac:dyDescent="0.35">
      <c r="A19" s="44" t="s">
        <v>650</v>
      </c>
      <c r="I19" s="44" t="s">
        <v>7405</v>
      </c>
      <c r="J19" s="54" t="s">
        <v>6500</v>
      </c>
      <c r="K19" s="54" t="s">
        <v>6838</v>
      </c>
      <c r="L19" s="54" t="s">
        <v>6810</v>
      </c>
      <c r="M19" s="54"/>
      <c r="N19" s="54"/>
      <c r="O19" s="54" t="s">
        <v>119</v>
      </c>
      <c r="P19" s="41" t="s">
        <v>119</v>
      </c>
      <c r="T19" s="49">
        <f>SUM(COUNTIF(M19:S19,"yes"))</f>
        <v>2</v>
      </c>
      <c r="U19" s="41" t="s">
        <v>7379</v>
      </c>
      <c r="V19" s="41" t="s">
        <v>7400</v>
      </c>
      <c r="W19" s="41" t="s">
        <v>7399</v>
      </c>
      <c r="X19" s="41" t="s">
        <v>1898</v>
      </c>
      <c r="Y19" s="41" t="s">
        <v>7398</v>
      </c>
      <c r="AE19" s="29" t="s">
        <v>1899</v>
      </c>
      <c r="AF19" s="54" t="s">
        <v>6500</v>
      </c>
      <c r="AG19" s="54"/>
      <c r="AL19" s="44" t="s">
        <v>6290</v>
      </c>
      <c r="AM19" s="41" t="s">
        <v>747</v>
      </c>
      <c r="AN19" s="44" t="s">
        <v>7299</v>
      </c>
      <c r="AR19" s="20" t="s">
        <v>1137</v>
      </c>
      <c r="AS19" s="20" t="s">
        <v>1170</v>
      </c>
      <c r="AT19" s="54" t="s">
        <v>6501</v>
      </c>
      <c r="BH19" s="50"/>
      <c r="BL19" s="51"/>
      <c r="BY19" s="44"/>
      <c r="DF19" s="52"/>
    </row>
    <row r="20" spans="1:147" x14ac:dyDescent="0.35">
      <c r="A20" s="29" t="s">
        <v>650</v>
      </c>
      <c r="I20" s="42" t="s">
        <v>7405</v>
      </c>
      <c r="J20" t="s">
        <v>1887</v>
      </c>
      <c r="K20"/>
      <c r="L20" s="16" t="s">
        <v>730</v>
      </c>
      <c r="M20" s="16"/>
      <c r="O20" t="s">
        <v>119</v>
      </c>
      <c r="P20" s="16" t="s">
        <v>119</v>
      </c>
      <c r="Q20" s="16"/>
      <c r="R20" s="16"/>
      <c r="T20" s="16">
        <f>SUM(COUNTIF(M20:S20,"yes"))</f>
        <v>2</v>
      </c>
      <c r="U20" s="17" t="s">
        <v>7388</v>
      </c>
      <c r="V20" s="17" t="s">
        <v>7389</v>
      </c>
      <c r="W20" s="16"/>
      <c r="X20" s="17" t="s">
        <v>1886</v>
      </c>
      <c r="Y20" s="17" t="s">
        <v>1510</v>
      </c>
      <c r="Z20" s="16"/>
      <c r="AA20" s="16"/>
      <c r="AB20" s="16"/>
      <c r="AC20" s="16"/>
      <c r="AD20" s="16"/>
      <c r="AE20" s="16" t="s">
        <v>1887</v>
      </c>
      <c r="AF20" s="16" t="s">
        <v>6546</v>
      </c>
      <c r="AJ20" s="16"/>
      <c r="AL20" s="20" t="s">
        <v>6290</v>
      </c>
      <c r="AM20" s="16" t="s">
        <v>747</v>
      </c>
      <c r="AN20" s="42" t="s">
        <v>7299</v>
      </c>
      <c r="AR20" s="16" t="s">
        <v>1137</v>
      </c>
      <c r="AS20" s="16" t="s">
        <v>1035</v>
      </c>
      <c r="AT20" s="55" t="s">
        <v>1035</v>
      </c>
      <c r="AU20" s="16"/>
      <c r="AV20" s="16"/>
      <c r="BA20" s="16" t="s">
        <v>7397</v>
      </c>
      <c r="BB20" s="16"/>
      <c r="BD20" s="16">
        <f>LEN(BC20)-LEN(SUBSTITUTE(BC20,",",""))+1</f>
        <v>1</v>
      </c>
      <c r="BF20" s="16">
        <f>LEN(BE20)-LEN(SUBSTITUTE(BE20,",",""))+1</f>
        <v>1</v>
      </c>
      <c r="BH20" s="28">
        <f>Table1[[#This Row], [no. of introduced regions]]/Table1[[#This Row], [no. of native regions]]</f>
        <v>1</v>
      </c>
      <c r="BL20" s="25"/>
      <c r="BQ20" s="38"/>
      <c r="BS20" s="38"/>
      <c r="BW20" s="16"/>
      <c r="BX20" s="16"/>
      <c r="BY20" s="29"/>
      <c r="BZ20" s="16"/>
      <c r="CC20" s="16"/>
      <c r="CG20" s="16"/>
      <c r="CI20" s="16"/>
      <c r="CJ20" s="16"/>
      <c r="CL20" s="16"/>
      <c r="CM20" s="16"/>
      <c r="CN20" s="16"/>
      <c r="CT20" s="16"/>
      <c r="CX20" s="16"/>
      <c r="CY20" s="16"/>
      <c r="CZ20" s="16"/>
      <c r="DA20" s="16"/>
      <c r="DC20" s="16"/>
      <c r="DF20" s="19"/>
      <c r="DG20" s="16"/>
      <c r="DN20" s="16"/>
      <c r="DP20" s="16"/>
      <c r="DQ20" s="16"/>
      <c r="DS20" s="16"/>
      <c r="DU20" s="16"/>
      <c r="EE20" s="16"/>
      <c r="EH20" s="16"/>
      <c r="EI20" s="16"/>
      <c r="EJ20" s="16"/>
      <c r="EL20" s="16"/>
      <c r="EQ20" s="16"/>
    </row>
    <row r="21" spans="1:147" s="17" customFormat="1" x14ac:dyDescent="0.35">
      <c r="A21" s="29" t="s">
        <v>650</v>
      </c>
      <c r="B21" s="16"/>
      <c r="C21" s="16"/>
      <c r="D21" s="16"/>
      <c r="E21" s="16"/>
      <c r="F21" s="16"/>
      <c r="G21" s="16"/>
      <c r="H21" s="16"/>
      <c r="I21" s="42" t="s">
        <v>7405</v>
      </c>
      <c r="J21" t="s">
        <v>1889</v>
      </c>
      <c r="K21"/>
      <c r="L21" s="16" t="s">
        <v>730</v>
      </c>
      <c r="M21" s="16"/>
      <c r="N21" s="16"/>
      <c r="O21"/>
      <c r="P21" s="16" t="s">
        <v>119</v>
      </c>
      <c r="Q21" s="16"/>
      <c r="R21" s="16"/>
      <c r="S21" s="16"/>
      <c r="T21" s="16">
        <f>SUM(COUNTIF(M21:S21,"yes"))</f>
        <v>1</v>
      </c>
      <c r="U21" s="17" t="s">
        <v>7394</v>
      </c>
      <c r="V21" s="17" t="s">
        <v>7395</v>
      </c>
      <c r="X21" s="17" t="s">
        <v>1888</v>
      </c>
      <c r="Y21" s="30" t="s">
        <v>808</v>
      </c>
      <c r="Z21" s="16"/>
      <c r="AA21" s="16"/>
      <c r="AB21" s="16"/>
      <c r="AC21" s="16"/>
      <c r="AD21" s="16"/>
      <c r="AE21" s="16" t="s">
        <v>1889</v>
      </c>
      <c r="AF21" s="16"/>
      <c r="AG21" s="16"/>
      <c r="AH21" s="16"/>
      <c r="AI21" s="16"/>
      <c r="AJ21" s="16"/>
      <c r="AK21" s="16"/>
      <c r="AL21" s="20" t="s">
        <v>6290</v>
      </c>
      <c r="AM21" s="16" t="s">
        <v>747</v>
      </c>
      <c r="AN21" s="42" t="s">
        <v>7299</v>
      </c>
      <c r="AO21" s="16"/>
      <c r="AP21" s="16"/>
      <c r="AQ21" s="16"/>
      <c r="AR21" s="16" t="s">
        <v>1226</v>
      </c>
      <c r="AS21" s="16" t="s">
        <v>1408</v>
      </c>
      <c r="AT21" s="38"/>
      <c r="AU21" s="16"/>
      <c r="AV21" s="16"/>
      <c r="AW21" s="16"/>
      <c r="AX21" s="16"/>
      <c r="AY21" s="16"/>
      <c r="AZ21" s="16"/>
      <c r="BA21" s="16" t="s">
        <v>7396</v>
      </c>
      <c r="BB21" s="16"/>
      <c r="BC21" s="16"/>
      <c r="BD21" s="16">
        <f>LEN(BC21)-LEN(SUBSTITUTE(BC21,",",""))+1</f>
        <v>1</v>
      </c>
      <c r="BE21" s="16"/>
      <c r="BF21" s="16">
        <f>LEN(BE21)-LEN(SUBSTITUTE(BE21,",",""))+1</f>
        <v>1</v>
      </c>
      <c r="BG21" s="16"/>
      <c r="BH21" s="28">
        <f>Table1[[#This Row], [no. of introduced regions]]/Table1[[#This Row], [no. of native regions]]</f>
        <v>1</v>
      </c>
      <c r="BI21" s="16"/>
      <c r="BJ21" s="16"/>
      <c r="BK21" s="16"/>
      <c r="BL21" s="25"/>
      <c r="BM21" s="16"/>
      <c r="BN21" s="16"/>
      <c r="BO21" s="16"/>
      <c r="BP21" s="16"/>
      <c r="BQ21" s="38"/>
      <c r="BR21" s="16"/>
      <c r="BS21" s="38"/>
      <c r="BT21" s="16"/>
      <c r="BU21" s="16"/>
      <c r="BV21" s="16"/>
      <c r="BW21" s="16"/>
      <c r="BX21" s="16"/>
      <c r="BY21" s="29"/>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9"/>
      <c r="DG21" s="16"/>
      <c r="DH21" s="16"/>
      <c r="DI21" s="16"/>
      <c r="DJ21" s="16"/>
      <c r="DK21" s="16"/>
      <c r="DL21" s="16"/>
      <c r="DM21" s="16"/>
      <c r="DN21" s="16"/>
      <c r="DO21" s="16"/>
      <c r="DP21" s="16"/>
      <c r="DQ21" s="16"/>
      <c r="DR21" s="16"/>
      <c r="DS21" s="16"/>
      <c r="DT21" s="16"/>
      <c r="DU21" s="16"/>
      <c r="DV21" s="16"/>
      <c r="DW21" s="16"/>
      <c r="DX21" s="16"/>
    </row>
    <row r="22" spans="1:147" s="17" customFormat="1" x14ac:dyDescent="0.35">
      <c r="A22" s="42" t="s">
        <v>650</v>
      </c>
      <c r="I22" s="42" t="s">
        <v>7405</v>
      </c>
      <c r="J22" s="31" t="s">
        <v>7377</v>
      </c>
      <c r="K22" s="31"/>
      <c r="L22" s="17" t="s">
        <v>730</v>
      </c>
      <c r="O22" s="31"/>
      <c r="P22" s="17" t="s">
        <v>119</v>
      </c>
      <c r="S22" s="17" t="s">
        <v>119</v>
      </c>
      <c r="T22" s="17">
        <f>SUM(COUNTIF(M22:S22,"yes"))</f>
        <v>2</v>
      </c>
      <c r="U22" s="17" t="s">
        <v>1684</v>
      </c>
      <c r="V22" s="17" t="s">
        <v>1685</v>
      </c>
      <c r="X22" s="17" t="s">
        <v>7406</v>
      </c>
      <c r="AE22" s="17" t="s">
        <v>1687</v>
      </c>
      <c r="AK22" s="17" t="s">
        <v>7407</v>
      </c>
      <c r="AL22" s="30" t="s">
        <v>6290</v>
      </c>
      <c r="AM22" s="17" t="s">
        <v>747</v>
      </c>
      <c r="AN22" s="42" t="s">
        <v>7299</v>
      </c>
      <c r="AR22" s="17" t="s">
        <v>979</v>
      </c>
      <c r="AS22" s="17" t="s">
        <v>5805</v>
      </c>
      <c r="AX22" s="17">
        <v>25</v>
      </c>
      <c r="AY22" s="17">
        <v>102</v>
      </c>
      <c r="AZ22" s="17" t="s">
        <v>707</v>
      </c>
      <c r="BA22" s="17" t="s">
        <v>1686</v>
      </c>
      <c r="BB22" s="17" t="s">
        <v>5806</v>
      </c>
      <c r="BC22" s="17" t="s">
        <v>5807</v>
      </c>
      <c r="BD22" s="17">
        <f>LEN(BC22)-LEN(SUBSTITUTE(BC22,",",""))+1</f>
        <v>3</v>
      </c>
      <c r="BE22" s="17" t="s">
        <v>772</v>
      </c>
      <c r="BF22" s="17">
        <f>LEN(BE22)-LEN(SUBSTITUTE(BE22,",",""))+1</f>
        <v>1</v>
      </c>
      <c r="BG22" s="17">
        <f>Table1[[#This Row], [no. of native regions]]+Table1[[#This Row], [no. of introduced regions]]</f>
        <v>4</v>
      </c>
      <c r="BH22" s="46">
        <f>Table1[[#This Row], [no. of introduced regions]]/Table1[[#This Row], [no. of native regions]]</f>
        <v>0.33333333333333331</v>
      </c>
      <c r="BL22" s="47"/>
      <c r="BX22" s="17" t="s">
        <v>1688</v>
      </c>
      <c r="BY22" s="42" t="s">
        <v>1689</v>
      </c>
      <c r="BZ22" s="17" t="s">
        <v>1690</v>
      </c>
      <c r="CS22" s="17" t="s">
        <v>3448</v>
      </c>
      <c r="CT22" s="17" t="s">
        <v>119</v>
      </c>
      <c r="CU22" s="17" t="s">
        <v>3162</v>
      </c>
      <c r="CW22" s="17" t="s">
        <v>1688</v>
      </c>
      <c r="CX22" s="17" t="s">
        <v>1689</v>
      </c>
      <c r="CZ22" s="17" t="s">
        <v>3447</v>
      </c>
      <c r="DA22" s="17" t="s">
        <v>3298</v>
      </c>
      <c r="DB22" s="17" t="s">
        <v>3368</v>
      </c>
      <c r="DC22" s="17" t="s">
        <v>3449</v>
      </c>
      <c r="DE22" s="17" t="s">
        <v>1198</v>
      </c>
      <c r="DF22" s="48" t="s">
        <v>14</v>
      </c>
    </row>
    <row r="23" spans="1:147" x14ac:dyDescent="0.35">
      <c r="A23" s="29" t="s">
        <v>650</v>
      </c>
      <c r="B23" s="16" t="s">
        <v>7376</v>
      </c>
      <c r="C23" s="16" t="s">
        <v>7276</v>
      </c>
      <c r="D23" s="16" t="s">
        <v>7289</v>
      </c>
      <c r="E23" s="16" t="s">
        <v>7368</v>
      </c>
      <c r="G23" s="16">
        <v>1</v>
      </c>
      <c r="H23" s="16">
        <v>1</v>
      </c>
      <c r="I23" s="42" t="s">
        <v>7405</v>
      </c>
      <c r="J23" t="s">
        <v>1563</v>
      </c>
      <c r="K23"/>
      <c r="M23" s="16"/>
      <c r="Q23" s="16"/>
      <c r="R23" s="16"/>
      <c r="T23" s="16">
        <f>SUM(COUNTIF(M23:S23,"yes"))</f>
        <v>0</v>
      </c>
      <c r="U23" s="17" t="s">
        <v>1564</v>
      </c>
      <c r="V23" s="17" t="s">
        <v>1148</v>
      </c>
      <c r="W23" s="17"/>
      <c r="X23" s="17" t="s">
        <v>1565</v>
      </c>
      <c r="Y23" s="17" t="s">
        <v>1566</v>
      </c>
      <c r="Z23" s="16"/>
      <c r="AA23" s="16"/>
      <c r="AB23" s="16"/>
      <c r="AC23" s="16"/>
      <c r="AD23" s="16"/>
      <c r="AJ23" s="16"/>
      <c r="AL23" s="20" t="s">
        <v>6290</v>
      </c>
      <c r="AM23" s="16" t="s">
        <v>747</v>
      </c>
      <c r="AN23" s="42" t="s">
        <v>7299</v>
      </c>
      <c r="AR23" s="16" t="s">
        <v>1568</v>
      </c>
      <c r="AS23" s="16" t="s">
        <v>1569</v>
      </c>
      <c r="AT23" s="38"/>
      <c r="AU23" s="16"/>
      <c r="AV23" s="16"/>
      <c r="BA23" s="21" t="s">
        <v>1567</v>
      </c>
      <c r="BB23" s="16"/>
      <c r="BD23" s="16">
        <f>LEN(BC23)-LEN(SUBSTITUTE(BC23,",",""))+1</f>
        <v>1</v>
      </c>
      <c r="BF23" s="16">
        <f>LEN(BE23)-LEN(SUBSTITUTE(BE23,",",""))+1</f>
        <v>1</v>
      </c>
      <c r="BG23" s="16">
        <f>Table1[[#This Row], [no. of native regions]]+Table1[[#This Row], [no. of introduced regions]]</f>
        <v>2</v>
      </c>
      <c r="BH23" s="28">
        <f>Table1[[#This Row], [no. of introduced regions]]/Table1[[#This Row], [no. of native regions]]</f>
        <v>1</v>
      </c>
      <c r="BL23" s="25"/>
      <c r="BQ23" s="38"/>
      <c r="BS23" s="38"/>
      <c r="BW23" s="16"/>
      <c r="BX23" s="16" t="s">
        <v>1571</v>
      </c>
      <c r="BY23" s="29" t="s">
        <v>1572</v>
      </c>
      <c r="BZ23" s="16" t="s">
        <v>7367</v>
      </c>
      <c r="CC23" s="16"/>
      <c r="CG23" s="16"/>
      <c r="CI23" s="16"/>
      <c r="CJ23" s="16"/>
      <c r="CL23" s="16"/>
      <c r="CM23" s="16"/>
      <c r="CN23" s="16"/>
      <c r="CT23" s="16"/>
      <c r="CX23" s="16"/>
      <c r="CY23" s="16"/>
      <c r="CZ23" s="16"/>
      <c r="DA23" s="16"/>
      <c r="DC23" s="16"/>
      <c r="DF23" s="19"/>
      <c r="DG23" s="16"/>
      <c r="DN23" s="16"/>
      <c r="DP23" s="16"/>
      <c r="DQ23" s="16" t="s">
        <v>7369</v>
      </c>
      <c r="DS23" s="16"/>
      <c r="DU23" s="16"/>
      <c r="EE23" s="16"/>
      <c r="EH23" s="16"/>
      <c r="EI23" s="16"/>
      <c r="EJ23" s="16"/>
      <c r="EL23" s="16"/>
      <c r="EQ23" s="16"/>
    </row>
    <row r="24" spans="1:147" x14ac:dyDescent="0.35">
      <c r="A24" s="43" t="s">
        <v>7242</v>
      </c>
      <c r="B24" s="53" t="s">
        <v>7295</v>
      </c>
      <c r="C24" s="53" t="s">
        <v>615</v>
      </c>
      <c r="D24" s="53" t="s">
        <v>7275</v>
      </c>
      <c r="E24" s="53" t="s">
        <v>7293</v>
      </c>
      <c r="F24" s="53" t="s">
        <v>7292</v>
      </c>
      <c r="G24" s="53" t="s">
        <v>7291</v>
      </c>
      <c r="H24" s="53" t="s">
        <v>7262</v>
      </c>
      <c r="I24" s="43"/>
      <c r="J24" s="53" t="s">
        <v>7248</v>
      </c>
      <c r="K24" s="53" t="s">
        <v>7249</v>
      </c>
      <c r="L24" s="53" t="s">
        <v>6</v>
      </c>
      <c r="M24" s="53"/>
      <c r="N24" s="53"/>
      <c r="O24" s="53"/>
      <c r="P24" s="53"/>
      <c r="Q24" s="53"/>
      <c r="R24" s="53"/>
      <c r="S24" s="53"/>
      <c r="T24" s="53">
        <f>SUM(COUNTIF(M24:S24,"yes"))</f>
        <v>0</v>
      </c>
      <c r="U24" s="53" t="s">
        <v>7254</v>
      </c>
      <c r="V24" s="53" t="s">
        <v>7255</v>
      </c>
      <c r="W24" s="53" t="s">
        <v>7256</v>
      </c>
      <c r="X24" s="53" t="s">
        <v>7257</v>
      </c>
      <c r="Y24" s="53" t="s">
        <v>7258</v>
      </c>
      <c r="Z24" s="53"/>
      <c r="AA24" s="53" t="s">
        <v>7259</v>
      </c>
      <c r="AB24" s="53" t="s">
        <v>7260</v>
      </c>
      <c r="AC24" s="53" t="s">
        <v>7253</v>
      </c>
      <c r="AD24" s="53" t="s">
        <v>7261</v>
      </c>
      <c r="AE24" s="53"/>
      <c r="AF24" s="53"/>
      <c r="AG24" s="53"/>
      <c r="AH24" s="53"/>
      <c r="AI24" s="53"/>
      <c r="AJ24" s="53"/>
      <c r="AK24" s="53"/>
      <c r="AL24" s="43" t="s">
        <v>7250</v>
      </c>
      <c r="AM24" s="53"/>
      <c r="AN24" s="43" t="s">
        <v>7331</v>
      </c>
      <c r="AO24" s="53" t="s">
        <v>7330</v>
      </c>
      <c r="AP24" s="53" t="s">
        <v>7251</v>
      </c>
      <c r="AQ24" s="53" t="s">
        <v>7252</v>
      </c>
      <c r="AR24" s="53"/>
      <c r="AS24" s="53"/>
      <c r="AT24" s="43"/>
      <c r="AU24" s="53"/>
      <c r="AV24" s="53"/>
      <c r="AW24" s="53"/>
      <c r="AX24" s="53"/>
      <c r="AY24" s="53"/>
      <c r="AZ24" s="53"/>
      <c r="BA24" s="53"/>
      <c r="BB24" s="53"/>
      <c r="BC24" s="53"/>
      <c r="BD24" s="53"/>
      <c r="BE24" s="53"/>
      <c r="BF24" s="53"/>
      <c r="BG24" s="53"/>
      <c r="BH24" s="53"/>
      <c r="BI24" s="53"/>
      <c r="BJ24" s="53"/>
      <c r="BK24" s="53"/>
      <c r="BL24" s="53"/>
      <c r="BM24" s="53"/>
      <c r="BN24" s="53"/>
      <c r="BO24" s="53"/>
      <c r="BP24" s="53"/>
      <c r="BQ24" s="60"/>
      <c r="BR24" s="53"/>
      <c r="BS24" s="60"/>
      <c r="BT24" s="53"/>
      <c r="BU24" s="53"/>
      <c r="BV24" s="53"/>
      <c r="BW24" s="53"/>
      <c r="BX24" s="53"/>
      <c r="BY24" s="4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t="s">
        <v>7315</v>
      </c>
      <c r="DJ24" s="53" t="s">
        <v>7314</v>
      </c>
      <c r="DK24" s="53" t="s">
        <v>7313</v>
      </c>
      <c r="DL24" s="53" t="s">
        <v>7312</v>
      </c>
      <c r="DM24" s="53"/>
      <c r="DN24" s="53"/>
      <c r="DO24" s="53"/>
      <c r="DP24" s="53"/>
      <c r="DQ24" s="53"/>
      <c r="DR24" s="53"/>
      <c r="DS24" s="53"/>
      <c r="DT24" s="53"/>
      <c r="DU24" s="53"/>
      <c r="DV24" s="53"/>
      <c r="DW24" s="53"/>
      <c r="DX24" s="53"/>
      <c r="EE24" s="16"/>
      <c r="EH24" s="16"/>
      <c r="EI24" s="16"/>
      <c r="EJ24" s="16"/>
      <c r="EL24" s="16"/>
      <c r="EQ24" s="16"/>
    </row>
    <row r="25" spans="1:147" x14ac:dyDescent="0.35">
      <c r="A25" s="42" t="s">
        <v>650</v>
      </c>
      <c r="B25" s="36" t="s">
        <v>7296</v>
      </c>
      <c r="C25" s="36" t="s">
        <v>7286</v>
      </c>
      <c r="D25" s="36" t="s">
        <v>7287</v>
      </c>
      <c r="E25" s="36" t="s">
        <v>7288</v>
      </c>
      <c r="F25" s="36"/>
      <c r="G25" s="36">
        <v>1</v>
      </c>
      <c r="H25" s="36">
        <v>1</v>
      </c>
      <c r="I25" s="42"/>
      <c r="J25" s="36" t="s">
        <v>149</v>
      </c>
      <c r="K25" s="36" t="s">
        <v>7105</v>
      </c>
      <c r="L25" s="36" t="s">
        <v>730</v>
      </c>
      <c r="M25" s="36" t="s">
        <v>119</v>
      </c>
      <c r="N25" s="36" t="s">
        <v>119</v>
      </c>
      <c r="O25" s="36" t="s">
        <v>119</v>
      </c>
      <c r="P25" s="36" t="s">
        <v>119</v>
      </c>
      <c r="Q25" s="36" t="s">
        <v>119</v>
      </c>
      <c r="R25" s="36" t="s">
        <v>119</v>
      </c>
      <c r="S25" s="36"/>
      <c r="T25" s="36">
        <f>SUM(COUNTIF(M25:S25,"yes"))</f>
        <v>6</v>
      </c>
      <c r="U25" s="36" t="s">
        <v>169</v>
      </c>
      <c r="V25" s="36" t="s">
        <v>652</v>
      </c>
      <c r="W25" s="36"/>
      <c r="X25" s="36" t="s">
        <v>6169</v>
      </c>
      <c r="Y25" s="36" t="s">
        <v>653</v>
      </c>
      <c r="Z25" s="36"/>
      <c r="AA25" s="36"/>
      <c r="AB25" s="36" t="s">
        <v>6179</v>
      </c>
      <c r="AC25" s="36" t="s">
        <v>670</v>
      </c>
      <c r="AD25" s="36" t="s">
        <v>7221</v>
      </c>
      <c r="AE25" s="36" t="s">
        <v>657</v>
      </c>
      <c r="AF25" s="36" t="s">
        <v>6464</v>
      </c>
      <c r="AG25" s="36"/>
      <c r="AH25" s="36" t="s">
        <v>7222</v>
      </c>
      <c r="AI25" s="36"/>
      <c r="AJ25" s="36"/>
      <c r="AK25" s="36"/>
      <c r="AL25" s="42" t="s">
        <v>6290</v>
      </c>
      <c r="AM25" s="36" t="s">
        <v>656</v>
      </c>
      <c r="AN25" s="42" t="s">
        <v>651</v>
      </c>
      <c r="AO25" s="36" t="s">
        <v>7110</v>
      </c>
      <c r="AP25" s="36"/>
      <c r="AQ25" s="36" t="s">
        <v>7061</v>
      </c>
      <c r="AR25" s="36" t="s">
        <v>658</v>
      </c>
      <c r="AS25" s="36" t="s">
        <v>659</v>
      </c>
      <c r="AT25" s="36"/>
      <c r="AU25" s="36" t="s">
        <v>6187</v>
      </c>
      <c r="AV25" s="36"/>
      <c r="AW25" s="36"/>
      <c r="AX25" s="36">
        <v>18</v>
      </c>
      <c r="AY25" s="36">
        <v>-77</v>
      </c>
      <c r="AZ25" s="36" t="s">
        <v>660</v>
      </c>
      <c r="BA25" s="36" t="s">
        <v>654</v>
      </c>
      <c r="BB25" s="36" t="s">
        <v>7216</v>
      </c>
      <c r="BC25" s="36" t="s">
        <v>662</v>
      </c>
      <c r="BD25" s="36">
        <f>LEN(BC25)-LEN(SUBSTITUTE(BC25,",",""))+1</f>
        <v>13</v>
      </c>
      <c r="BE25" s="36" t="s">
        <v>663</v>
      </c>
      <c r="BF25" s="36">
        <f>LEN(BE25)-LEN(SUBSTITUTE(BE25,",",""))+1</f>
        <v>11</v>
      </c>
      <c r="BG25" s="36">
        <f>Table1[[#This Row], [no. of native regions]]+Table1[[#This Row], [no. of introduced regions]]</f>
        <v>24</v>
      </c>
      <c r="BH25" s="36">
        <f>Table1[[#This Row], [no. of introduced regions]]/Table1[[#This Row], [no. of native regions]]</f>
        <v>0.84615384615384615</v>
      </c>
      <c r="BI25" s="36" t="s">
        <v>6383</v>
      </c>
      <c r="BJ25" s="36" t="s">
        <v>664</v>
      </c>
      <c r="BK25" s="36" t="s">
        <v>665</v>
      </c>
      <c r="BL25" s="36">
        <v>4</v>
      </c>
      <c r="BM25" s="36" t="s">
        <v>7211</v>
      </c>
      <c r="BN25" s="36" t="s">
        <v>667</v>
      </c>
      <c r="BO25" s="36" t="s">
        <v>6453</v>
      </c>
      <c r="BP25" s="36"/>
      <c r="BQ25" s="60">
        <v>210</v>
      </c>
      <c r="BR25" s="36"/>
      <c r="BS25" s="60" t="s">
        <v>6421</v>
      </c>
      <c r="BT25" s="36" t="s">
        <v>149</v>
      </c>
      <c r="BU25" s="36" t="s">
        <v>669</v>
      </c>
      <c r="BV25" s="36" t="s">
        <v>7235</v>
      </c>
      <c r="BW25" s="36"/>
      <c r="BX25" s="36" t="s">
        <v>458</v>
      </c>
      <c r="BY25" s="42" t="s">
        <v>459</v>
      </c>
      <c r="BZ25" s="36" t="s">
        <v>671</v>
      </c>
      <c r="CA25" s="36"/>
      <c r="CB25" s="36"/>
      <c r="CC25" s="36"/>
      <c r="CD25" s="36"/>
      <c r="CE25" s="36" t="s">
        <v>460</v>
      </c>
      <c r="CF25" s="36" t="s">
        <v>672</v>
      </c>
      <c r="CG25" s="36" t="s">
        <v>6367</v>
      </c>
      <c r="CH25" s="36"/>
      <c r="CI25" s="36" t="s">
        <v>673</v>
      </c>
      <c r="CJ25" s="36" t="s">
        <v>674</v>
      </c>
      <c r="CK25" s="36" t="s">
        <v>7265</v>
      </c>
      <c r="CL25" s="36" t="s">
        <v>675</v>
      </c>
      <c r="CM25" s="36"/>
      <c r="CN25" s="36"/>
      <c r="CO25" s="36"/>
      <c r="CP25" s="36" t="s">
        <v>7047</v>
      </c>
      <c r="CQ25" s="36" t="s">
        <v>7241</v>
      </c>
      <c r="CR25" s="36" t="s">
        <v>668</v>
      </c>
      <c r="CS25" s="36" t="s">
        <v>6304</v>
      </c>
      <c r="CT25" s="36"/>
      <c r="CU25" s="36"/>
      <c r="CV25" s="36"/>
      <c r="CW25" s="36"/>
      <c r="CX25" s="36"/>
      <c r="CY25" s="36"/>
      <c r="CZ25" s="36"/>
      <c r="DA25" s="36" t="s">
        <v>666</v>
      </c>
      <c r="DB25" s="36" t="s">
        <v>666</v>
      </c>
      <c r="DC25" s="36" t="s">
        <v>666</v>
      </c>
      <c r="DD25" s="36"/>
      <c r="DE25" s="36"/>
      <c r="DF25" s="36"/>
      <c r="DG25" s="36"/>
      <c r="DH25" s="36"/>
      <c r="DI25" s="36" t="s">
        <v>6369</v>
      </c>
      <c r="DJ25" s="36" t="s">
        <v>6180</v>
      </c>
      <c r="DK25" s="36" t="s">
        <v>655</v>
      </c>
      <c r="DL25" s="36" t="s">
        <v>6370</v>
      </c>
      <c r="DM25" s="36" t="s">
        <v>6371</v>
      </c>
      <c r="DN25" s="36" t="s">
        <v>6372</v>
      </c>
      <c r="DO25" s="36">
        <v>375272</v>
      </c>
      <c r="DP25" s="36"/>
      <c r="DQ25" s="36"/>
      <c r="DR25" s="36" t="s">
        <v>676</v>
      </c>
      <c r="DS25" s="36" t="s">
        <v>6368</v>
      </c>
      <c r="DT25" s="36"/>
      <c r="DU25" s="36"/>
      <c r="DV25" s="36"/>
      <c r="DW25" s="36"/>
      <c r="DX25" s="36"/>
      <c r="EE25" s="16"/>
      <c r="EH25" s="16"/>
      <c r="EI25" s="16"/>
      <c r="EJ25" s="16"/>
      <c r="EL25" s="16"/>
      <c r="EQ25" s="16"/>
    </row>
    <row r="26" spans="1:147" x14ac:dyDescent="0.35">
      <c r="A26" s="42" t="s">
        <v>650</v>
      </c>
      <c r="B26" s="36" t="s">
        <v>7197</v>
      </c>
      <c r="C26" s="36" t="s">
        <v>7289</v>
      </c>
      <c r="D26" s="36" t="s">
        <v>7287</v>
      </c>
      <c r="E26" s="36" t="s">
        <v>7289</v>
      </c>
      <c r="F26" s="36"/>
      <c r="G26" s="36">
        <v>1</v>
      </c>
      <c r="H26" s="36">
        <v>1</v>
      </c>
      <c r="I26" s="42"/>
      <c r="J26" s="36" t="s">
        <v>462</v>
      </c>
      <c r="K26" s="36" t="s">
        <v>6399</v>
      </c>
      <c r="L26" s="36" t="s">
        <v>730</v>
      </c>
      <c r="M26" s="36" t="s">
        <v>119</v>
      </c>
      <c r="N26" s="36" t="s">
        <v>119</v>
      </c>
      <c r="O26" s="36" t="s">
        <v>119</v>
      </c>
      <c r="P26" s="36" t="s">
        <v>119</v>
      </c>
      <c r="Q26" s="36" t="s">
        <v>119</v>
      </c>
      <c r="R26" s="36" t="s">
        <v>119</v>
      </c>
      <c r="S26" s="36"/>
      <c r="T26" s="36">
        <f>SUM(COUNTIF(M26:S26,"yes"))</f>
        <v>6</v>
      </c>
      <c r="U26" s="36" t="s">
        <v>176</v>
      </c>
      <c r="V26" s="36" t="s">
        <v>677</v>
      </c>
      <c r="W26" s="36"/>
      <c r="X26" s="36"/>
      <c r="Y26" s="36"/>
      <c r="Z26" s="36"/>
      <c r="AA26" s="36"/>
      <c r="AB26" s="36" t="s">
        <v>6266</v>
      </c>
      <c r="AC26" s="36" t="s">
        <v>462</v>
      </c>
      <c r="AD26" s="36"/>
      <c r="AE26" s="36" t="s">
        <v>680</v>
      </c>
      <c r="AF26" s="36" t="s">
        <v>6482</v>
      </c>
      <c r="AG26" s="36"/>
      <c r="AH26" s="36"/>
      <c r="AI26" s="36"/>
      <c r="AJ26" s="36"/>
      <c r="AK26" s="36" t="s">
        <v>7181</v>
      </c>
      <c r="AL26" s="42" t="s">
        <v>6290</v>
      </c>
      <c r="AM26" s="36" t="s">
        <v>1208</v>
      </c>
      <c r="AN26" s="42" t="s">
        <v>651</v>
      </c>
      <c r="AO26" s="36" t="s">
        <v>7326</v>
      </c>
      <c r="AP26" s="36" t="s">
        <v>262</v>
      </c>
      <c r="AQ26" s="36" t="s">
        <v>348</v>
      </c>
      <c r="AR26" s="36" t="s">
        <v>7219</v>
      </c>
      <c r="AS26" s="36" t="s">
        <v>7048</v>
      </c>
      <c r="AT26" s="36"/>
      <c r="AU26" s="36" t="s">
        <v>7217</v>
      </c>
      <c r="AV26" s="36"/>
      <c r="AW26" s="36"/>
      <c r="AX26" s="36">
        <v>39</v>
      </c>
      <c r="AY26" s="36">
        <v>35</v>
      </c>
      <c r="AZ26" s="36" t="s">
        <v>6052</v>
      </c>
      <c r="BA26" s="36" t="s">
        <v>678</v>
      </c>
      <c r="BB26" s="36" t="s">
        <v>682</v>
      </c>
      <c r="BC26" s="36" t="s">
        <v>683</v>
      </c>
      <c r="BD26" s="36">
        <f>LEN(BC26)-LEN(SUBSTITUTE(BC26,",",""))+1</f>
        <v>4</v>
      </c>
      <c r="BE26" s="36" t="s">
        <v>684</v>
      </c>
      <c r="BF26" s="36">
        <f>LEN(BE26)-LEN(SUBSTITUTE(BE26,",",""))+1</f>
        <v>42</v>
      </c>
      <c r="BG26" s="36">
        <f>Table1[[#This Row], [no. of native regions]]+Table1[[#This Row], [no. of introduced regions]]</f>
        <v>46</v>
      </c>
      <c r="BH26" s="36">
        <f>Table1[[#This Row], [no. of introduced regions]]/Table1[[#This Row], [no. of native regions]]</f>
        <v>10.5</v>
      </c>
      <c r="BI26" s="36" t="s">
        <v>6384</v>
      </c>
      <c r="BJ26" s="36" t="s">
        <v>685</v>
      </c>
      <c r="BK26" s="36" t="s">
        <v>686</v>
      </c>
      <c r="BL26" s="36">
        <v>1</v>
      </c>
      <c r="BM26" s="36" t="s">
        <v>687</v>
      </c>
      <c r="BN26" s="36" t="s">
        <v>689</v>
      </c>
      <c r="BO26" s="36" t="s">
        <v>6453</v>
      </c>
      <c r="BP26" s="36"/>
      <c r="BQ26" s="60">
        <v>212</v>
      </c>
      <c r="BR26" s="36" t="s">
        <v>7203</v>
      </c>
      <c r="BS26" s="60" t="s">
        <v>6422</v>
      </c>
      <c r="BT26" s="36" t="s">
        <v>462</v>
      </c>
      <c r="BU26" s="36" t="s">
        <v>692</v>
      </c>
      <c r="BV26" s="36" t="s">
        <v>7236</v>
      </c>
      <c r="BW26" s="36"/>
      <c r="BX26" s="36" t="s">
        <v>463</v>
      </c>
      <c r="BY26" s="42" t="s">
        <v>464</v>
      </c>
      <c r="BZ26" s="36" t="s">
        <v>693</v>
      </c>
      <c r="CA26" s="36"/>
      <c r="CB26" s="36"/>
      <c r="CC26" s="36"/>
      <c r="CD26" s="36"/>
      <c r="CE26" s="36" t="s">
        <v>694</v>
      </c>
      <c r="CF26" s="36" t="s">
        <v>695</v>
      </c>
      <c r="CG26" s="36"/>
      <c r="CH26" s="36" t="s">
        <v>7302</v>
      </c>
      <c r="CI26" s="36" t="s">
        <v>696</v>
      </c>
      <c r="CJ26" s="36"/>
      <c r="CK26" s="36"/>
      <c r="CL26" s="36" t="s">
        <v>697</v>
      </c>
      <c r="CM26" s="36"/>
      <c r="CN26" s="36"/>
      <c r="CO26" s="36"/>
      <c r="CP26" s="36" t="s">
        <v>690</v>
      </c>
      <c r="CQ26" s="36"/>
      <c r="CR26" s="36" t="s">
        <v>691</v>
      </c>
      <c r="CS26" s="36" t="s">
        <v>688</v>
      </c>
      <c r="CT26" s="36"/>
      <c r="CU26" s="36"/>
      <c r="CV26" s="36"/>
      <c r="CW26" s="36"/>
      <c r="CX26" s="36"/>
      <c r="CY26" s="36"/>
      <c r="CZ26" s="36"/>
      <c r="DA26" s="36"/>
      <c r="DB26" s="36"/>
      <c r="DC26" s="36"/>
      <c r="DD26" s="36"/>
      <c r="DE26" s="36"/>
      <c r="DF26" s="36"/>
      <c r="DG26" s="36"/>
      <c r="DH26" s="36"/>
      <c r="DI26" s="36"/>
      <c r="DJ26" s="36"/>
      <c r="DK26" s="36" t="s">
        <v>679</v>
      </c>
      <c r="DL26" s="36"/>
      <c r="DM26" s="36"/>
      <c r="DN26" s="36"/>
      <c r="DO26" s="36">
        <v>271192</v>
      </c>
      <c r="DP26" s="36"/>
      <c r="DQ26" s="36"/>
      <c r="DR26" s="36" t="s">
        <v>698</v>
      </c>
      <c r="DS26" s="36" t="s">
        <v>699</v>
      </c>
      <c r="DT26" s="36" t="s">
        <v>700</v>
      </c>
      <c r="DU26" s="36"/>
      <c r="DV26" s="36" t="s">
        <v>701</v>
      </c>
      <c r="DW26" s="36"/>
      <c r="DX26" s="36" t="s">
        <v>7218</v>
      </c>
      <c r="EE26" s="16"/>
      <c r="EH26" s="16"/>
      <c r="EI26" s="16"/>
      <c r="EJ26" s="16"/>
      <c r="EL26" s="16"/>
      <c r="EQ26" s="16"/>
    </row>
    <row r="27" spans="1:147" x14ac:dyDescent="0.35">
      <c r="A27" s="42" t="s">
        <v>650</v>
      </c>
      <c r="B27" s="36" t="s">
        <v>7197</v>
      </c>
      <c r="C27" s="36" t="s">
        <v>7289</v>
      </c>
      <c r="D27" s="36" t="s">
        <v>7287</v>
      </c>
      <c r="E27" s="36" t="s">
        <v>7289</v>
      </c>
      <c r="F27" s="36" t="s">
        <v>7242</v>
      </c>
      <c r="G27" s="36">
        <v>1</v>
      </c>
      <c r="H27" s="36">
        <v>1</v>
      </c>
      <c r="I27" s="42"/>
      <c r="J27" s="36" t="s">
        <v>7201</v>
      </c>
      <c r="K27" s="36" t="s">
        <v>7209</v>
      </c>
      <c r="L27" s="36" t="s">
        <v>7118</v>
      </c>
      <c r="M27" s="36"/>
      <c r="N27" s="36" t="s">
        <v>119</v>
      </c>
      <c r="O27" s="36"/>
      <c r="P27" s="36"/>
      <c r="Q27" s="36"/>
      <c r="R27" s="36"/>
      <c r="S27" s="36"/>
      <c r="T27" s="36">
        <f>SUM(COUNTIF(M27:S27,"yes"))</f>
        <v>1</v>
      </c>
      <c r="U27" s="36" t="s">
        <v>176</v>
      </c>
      <c r="V27" s="36" t="s">
        <v>677</v>
      </c>
      <c r="W27" s="36" t="s">
        <v>7198</v>
      </c>
      <c r="X27" s="36"/>
      <c r="Y27" s="36"/>
      <c r="Z27" s="36"/>
      <c r="AA27" s="36"/>
      <c r="AB27" s="36" t="s">
        <v>7203</v>
      </c>
      <c r="AC27" s="36" t="s">
        <v>462</v>
      </c>
      <c r="AD27" s="36"/>
      <c r="AE27" s="36"/>
      <c r="AF27" s="36"/>
      <c r="AG27" s="36"/>
      <c r="AH27" s="36"/>
      <c r="AI27" s="36"/>
      <c r="AJ27" s="36"/>
      <c r="AK27" s="36" t="s">
        <v>7202</v>
      </c>
      <c r="AL27" s="42" t="s">
        <v>6290</v>
      </c>
      <c r="AM27" s="36" t="s">
        <v>1208</v>
      </c>
      <c r="AN27" s="42" t="s">
        <v>651</v>
      </c>
      <c r="AO27" s="36" t="s">
        <v>6200</v>
      </c>
      <c r="AP27" s="36" t="s">
        <v>462</v>
      </c>
      <c r="AQ27" s="36" t="s">
        <v>462</v>
      </c>
      <c r="AR27" s="36" t="s">
        <v>681</v>
      </c>
      <c r="AS27" s="36" t="s">
        <v>7200</v>
      </c>
      <c r="AT27" s="36"/>
      <c r="AU27" s="36" t="s">
        <v>7199</v>
      </c>
      <c r="AV27" s="36"/>
      <c r="AW27" s="36"/>
      <c r="AX27" s="36"/>
      <c r="AY27" s="36"/>
      <c r="AZ27" s="36"/>
      <c r="BA27" s="36"/>
      <c r="BB27" s="36"/>
      <c r="BC27" s="36"/>
      <c r="BD27" s="36"/>
      <c r="BE27" s="36"/>
      <c r="BF27" s="36"/>
      <c r="BG27" s="36"/>
      <c r="BH27" s="36"/>
      <c r="BI27" s="36"/>
      <c r="BJ27" s="36" t="s">
        <v>7210</v>
      </c>
      <c r="BK27" s="36" t="s">
        <v>7204</v>
      </c>
      <c r="BL27" s="36"/>
      <c r="BM27" s="36" t="s">
        <v>7205</v>
      </c>
      <c r="BN27" s="36"/>
      <c r="BO27" s="36"/>
      <c r="BP27" s="36"/>
      <c r="BQ27" s="60"/>
      <c r="BR27" s="36" t="s">
        <v>7203</v>
      </c>
      <c r="BS27" s="60"/>
      <c r="BT27" s="36" t="s">
        <v>7201</v>
      </c>
      <c r="BU27" s="36"/>
      <c r="BV27" s="36" t="s">
        <v>666</v>
      </c>
      <c r="BW27" s="36"/>
      <c r="BX27" s="36"/>
      <c r="BY27" s="42"/>
      <c r="BZ27" s="36"/>
      <c r="CA27" s="36"/>
      <c r="CB27" s="36"/>
      <c r="CC27" s="36"/>
      <c r="CD27" s="36"/>
      <c r="CE27" s="36"/>
      <c r="CF27" s="36"/>
      <c r="CG27" s="36"/>
      <c r="CH27" s="36"/>
      <c r="CI27" s="36" t="s">
        <v>7328</v>
      </c>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6"/>
      <c r="DK27" s="36"/>
      <c r="DL27" s="36"/>
      <c r="DM27" s="36"/>
      <c r="DN27" s="36"/>
      <c r="DO27" s="36"/>
      <c r="DP27" s="36"/>
      <c r="DQ27" s="36"/>
      <c r="DR27" s="36"/>
      <c r="DS27" s="36"/>
      <c r="DT27" s="36"/>
      <c r="DU27" s="36"/>
      <c r="DV27" s="36"/>
      <c r="DW27" s="36"/>
      <c r="DX27" s="36"/>
      <c r="EE27" s="16"/>
      <c r="EH27" s="16"/>
      <c r="EI27" s="16"/>
      <c r="EJ27" s="16"/>
      <c r="EL27" s="16"/>
      <c r="EQ27" s="16"/>
    </row>
    <row r="28" spans="1:147" x14ac:dyDescent="0.35">
      <c r="A28" s="36" t="s">
        <v>650</v>
      </c>
      <c r="B28" s="36" t="s">
        <v>7297</v>
      </c>
      <c r="C28" s="36" t="s">
        <v>7286</v>
      </c>
      <c r="D28" s="36" t="s">
        <v>7290</v>
      </c>
      <c r="E28" s="36" t="s">
        <v>7289</v>
      </c>
      <c r="F28" s="36"/>
      <c r="G28" s="36">
        <v>1</v>
      </c>
      <c r="H28" s="36">
        <v>1</v>
      </c>
      <c r="I28" s="36"/>
      <c r="J28" s="36" t="s">
        <v>247</v>
      </c>
      <c r="K28" s="36" t="s">
        <v>7182</v>
      </c>
      <c r="L28" s="36" t="s">
        <v>730</v>
      </c>
      <c r="M28" s="36" t="s">
        <v>119</v>
      </c>
      <c r="N28" s="36" t="s">
        <v>119</v>
      </c>
      <c r="O28" s="36" t="s">
        <v>119</v>
      </c>
      <c r="P28" s="36" t="s">
        <v>119</v>
      </c>
      <c r="Q28" s="36" t="s">
        <v>119</v>
      </c>
      <c r="R28" s="36" t="s">
        <v>119</v>
      </c>
      <c r="S28" s="36" t="s">
        <v>119</v>
      </c>
      <c r="T28" s="36">
        <f>SUM(COUNTIF(M28:S28,"yes"))</f>
        <v>7</v>
      </c>
      <c r="U28" s="36" t="s">
        <v>248</v>
      </c>
      <c r="V28" s="36" t="s">
        <v>827</v>
      </c>
      <c r="W28" s="36"/>
      <c r="X28" s="36" t="s">
        <v>828</v>
      </c>
      <c r="Y28" s="36" t="s">
        <v>829</v>
      </c>
      <c r="Z28" s="36"/>
      <c r="AA28" s="36" t="s">
        <v>7208</v>
      </c>
      <c r="AB28" s="36" t="s">
        <v>6273</v>
      </c>
      <c r="AC28" s="36" t="s">
        <v>844</v>
      </c>
      <c r="AD28" s="36"/>
      <c r="AE28" s="36" t="s">
        <v>832</v>
      </c>
      <c r="AF28" s="36" t="s">
        <v>7183</v>
      </c>
      <c r="AG28" s="36"/>
      <c r="AH28" s="36"/>
      <c r="AI28" s="36"/>
      <c r="AJ28" s="36"/>
      <c r="AK28" s="36"/>
      <c r="AL28" s="42" t="s">
        <v>6290</v>
      </c>
      <c r="AM28" s="36" t="s">
        <v>656</v>
      </c>
      <c r="AN28" s="36" t="s">
        <v>651</v>
      </c>
      <c r="AO28" s="36" t="s">
        <v>6264</v>
      </c>
      <c r="AP28" s="36"/>
      <c r="AQ28" s="36" t="s">
        <v>7263</v>
      </c>
      <c r="AR28" s="36" t="s">
        <v>5816</v>
      </c>
      <c r="AS28" s="36" t="s">
        <v>7264</v>
      </c>
      <c r="AT28" s="36"/>
      <c r="AU28" s="36" t="s">
        <v>7073</v>
      </c>
      <c r="AV28" s="36"/>
      <c r="AW28" s="36"/>
      <c r="AX28" s="36">
        <v>0</v>
      </c>
      <c r="AY28" s="36">
        <v>127</v>
      </c>
      <c r="AZ28" s="36" t="s">
        <v>707</v>
      </c>
      <c r="BA28" s="36" t="s">
        <v>830</v>
      </c>
      <c r="BB28" s="36" t="s">
        <v>834</v>
      </c>
      <c r="BC28" s="36" t="s">
        <v>835</v>
      </c>
      <c r="BD28" s="36">
        <f>LEN(BC28)-LEN(SUBSTITUTE(BC28,",",""))+1</f>
        <v>1</v>
      </c>
      <c r="BE28" s="36" t="s">
        <v>836</v>
      </c>
      <c r="BF28" s="36">
        <f>LEN(BE28)-LEN(SUBSTITUTE(BE28,",",""))+1</f>
        <v>9</v>
      </c>
      <c r="BG28" s="36">
        <f>Table1[[#This Row], [no. of native regions]]+Table1[[#This Row], [no. of introduced regions]]</f>
        <v>10</v>
      </c>
      <c r="BH28" s="36">
        <f>Table1[[#This Row], [no. of introduced regions]]/Table1[[#This Row], [no. of native regions]]</f>
        <v>9</v>
      </c>
      <c r="BI28" s="36" t="s">
        <v>6387</v>
      </c>
      <c r="BJ28" s="36" t="s">
        <v>837</v>
      </c>
      <c r="BK28" s="36" t="s">
        <v>838</v>
      </c>
      <c r="BL28" s="36">
        <v>5</v>
      </c>
      <c r="BM28" s="36" t="s">
        <v>839</v>
      </c>
      <c r="BN28" s="36" t="s">
        <v>842</v>
      </c>
      <c r="BO28" s="36" t="s">
        <v>6453</v>
      </c>
      <c r="BP28" s="36"/>
      <c r="BQ28" s="60">
        <v>266</v>
      </c>
      <c r="BR28" s="36"/>
      <c r="BS28" s="60" t="s">
        <v>6429</v>
      </c>
      <c r="BT28" s="36" t="s">
        <v>247</v>
      </c>
      <c r="BU28" s="36"/>
      <c r="BV28" s="36" t="s">
        <v>7346</v>
      </c>
      <c r="BW28" s="36"/>
      <c r="BX28" s="36" t="s">
        <v>492</v>
      </c>
      <c r="BY28" s="42" t="s">
        <v>493</v>
      </c>
      <c r="BZ28" s="36" t="s">
        <v>845</v>
      </c>
      <c r="CA28" s="36"/>
      <c r="CB28" s="36"/>
      <c r="CC28" s="36"/>
      <c r="CD28" s="36" t="s">
        <v>841</v>
      </c>
      <c r="CE28" s="36" t="s">
        <v>494</v>
      </c>
      <c r="CF28" s="36" t="s">
        <v>495</v>
      </c>
      <c r="CG28" s="36"/>
      <c r="CH28" s="36"/>
      <c r="CI28" s="36" t="s">
        <v>846</v>
      </c>
      <c r="CJ28" s="36" t="s">
        <v>847</v>
      </c>
      <c r="CK28" s="36"/>
      <c r="CL28" s="36"/>
      <c r="CM28" s="36"/>
      <c r="CN28" s="36"/>
      <c r="CO28" s="36"/>
      <c r="CP28" s="36"/>
      <c r="CQ28" s="36"/>
      <c r="CR28" s="36" t="s">
        <v>843</v>
      </c>
      <c r="CS28" s="36" t="s">
        <v>7274</v>
      </c>
      <c r="CT28" s="36" t="s">
        <v>119</v>
      </c>
      <c r="CU28" s="36" t="s">
        <v>3162</v>
      </c>
      <c r="CV28" s="36" t="s">
        <v>7273</v>
      </c>
      <c r="CW28" s="36" t="s">
        <v>492</v>
      </c>
      <c r="CX28" s="36" t="s">
        <v>493</v>
      </c>
      <c r="CY28" s="36" t="s">
        <v>840</v>
      </c>
      <c r="CZ28" s="36" t="s">
        <v>7307</v>
      </c>
      <c r="DA28" s="36" t="s">
        <v>7305</v>
      </c>
      <c r="DB28" s="36" t="s">
        <v>3368</v>
      </c>
      <c r="DC28" s="36" t="s">
        <v>3786</v>
      </c>
      <c r="DD28" s="36" t="s">
        <v>7306</v>
      </c>
      <c r="DE28" s="36" t="s">
        <v>119</v>
      </c>
      <c r="DF28" s="36">
        <v>973</v>
      </c>
      <c r="DG28" s="36"/>
      <c r="DH28" s="36"/>
      <c r="DI28" s="36"/>
      <c r="DJ28" s="36"/>
      <c r="DK28" s="36" t="s">
        <v>831</v>
      </c>
      <c r="DL28" s="36"/>
      <c r="DM28" s="36"/>
      <c r="DN28" s="36"/>
      <c r="DO28" s="36">
        <v>219868</v>
      </c>
      <c r="DP28" s="36"/>
      <c r="DQ28" s="36"/>
      <c r="DR28" s="36"/>
      <c r="DS28" s="36"/>
      <c r="DT28" s="36"/>
      <c r="DU28" s="36"/>
      <c r="DV28" s="36"/>
      <c r="DW28" s="36"/>
      <c r="DX28" s="36"/>
      <c r="EE28" s="16"/>
      <c r="EH28" s="16"/>
      <c r="EI28" s="16"/>
      <c r="EJ28" s="16"/>
      <c r="EL28" s="16"/>
      <c r="EQ28" s="16"/>
    </row>
    <row r="29" spans="1:147" x14ac:dyDescent="0.35">
      <c r="A29" s="16" t="s">
        <v>650</v>
      </c>
      <c r="J29" t="s">
        <v>271</v>
      </c>
      <c r="K29" t="s">
        <v>7188</v>
      </c>
      <c r="L29" s="16" t="s">
        <v>730</v>
      </c>
      <c r="M29" s="16" t="s">
        <v>119</v>
      </c>
      <c r="N29" s="16" t="s">
        <v>119</v>
      </c>
      <c r="O29" t="s">
        <v>119</v>
      </c>
      <c r="P29" s="16" t="s">
        <v>119</v>
      </c>
      <c r="Q29" s="16" t="s">
        <v>119</v>
      </c>
      <c r="R29" s="16" t="s">
        <v>119</v>
      </c>
      <c r="S29" s="16" t="s">
        <v>119</v>
      </c>
      <c r="T29" s="16">
        <f>SUM(COUNTIF(M29:S29,"yes"))</f>
        <v>7</v>
      </c>
      <c r="U29" s="16" t="s">
        <v>272</v>
      </c>
      <c r="V29" s="16" t="s">
        <v>925</v>
      </c>
      <c r="W29" s="16"/>
      <c r="X29" s="16"/>
      <c r="Y29" s="16"/>
      <c r="Z29" s="16"/>
      <c r="AA29" s="16"/>
      <c r="AB29" s="21" t="s">
        <v>6279</v>
      </c>
      <c r="AC29" s="16" t="s">
        <v>6208</v>
      </c>
      <c r="AD29" s="21"/>
      <c r="AE29" s="16" t="s">
        <v>928</v>
      </c>
      <c r="AF29" t="s">
        <v>6597</v>
      </c>
      <c r="AG29"/>
      <c r="AJ29" s="16"/>
      <c r="AL29" s="20" t="s">
        <v>6290</v>
      </c>
      <c r="AM29" s="16" t="s">
        <v>747</v>
      </c>
      <c r="AN29" s="16" t="s">
        <v>651</v>
      </c>
      <c r="AO29" s="16" t="s">
        <v>6264</v>
      </c>
      <c r="AQ29" t="s">
        <v>6598</v>
      </c>
      <c r="AR29" s="16" t="s">
        <v>929</v>
      </c>
      <c r="AS29" s="16" t="s">
        <v>930</v>
      </c>
      <c r="AT29" s="39" t="s">
        <v>1035</v>
      </c>
      <c r="AU29" s="16"/>
      <c r="AV29" s="16"/>
      <c r="AX29" s="16">
        <v>24</v>
      </c>
      <c r="AY29" s="16">
        <v>95</v>
      </c>
      <c r="AZ29" s="16" t="s">
        <v>707</v>
      </c>
      <c r="BA29" s="21" t="s">
        <v>926</v>
      </c>
      <c r="BB29" s="16" t="s">
        <v>595</v>
      </c>
      <c r="BC29" s="16" t="s">
        <v>931</v>
      </c>
      <c r="BD29" s="16">
        <f>LEN(BC29)-LEN(SUBSTITUTE(BC29,",",""))+1</f>
        <v>4</v>
      </c>
      <c r="BE29" s="16" t="s">
        <v>932</v>
      </c>
      <c r="BF29" s="16">
        <f>LEN(BE29)-LEN(SUBSTITUTE(BE29,",",""))+1</f>
        <v>35</v>
      </c>
      <c r="BG29" s="16">
        <f>Table1[[#This Row], [no. of native regions]]+Table1[[#This Row], [no. of introduced regions]]</f>
        <v>39</v>
      </c>
      <c r="BH29" s="28">
        <f>Table1[[#This Row], [no. of introduced regions]]/Table1[[#This Row], [no. of native regions]]</f>
        <v>8.75</v>
      </c>
      <c r="BI29" s="16" t="s">
        <v>6391</v>
      </c>
      <c r="BJ29" s="16" t="s">
        <v>933</v>
      </c>
      <c r="BK29" s="16" t="s">
        <v>934</v>
      </c>
      <c r="BL29" s="25">
        <v>7</v>
      </c>
      <c r="BM29" s="16" t="s">
        <v>935</v>
      </c>
      <c r="BN29" s="16" t="s">
        <v>939</v>
      </c>
      <c r="BO29" s="16" t="s">
        <v>6453</v>
      </c>
      <c r="BQ29" s="38">
        <v>288</v>
      </c>
      <c r="BS29" s="38" t="s">
        <v>6435</v>
      </c>
      <c r="BT29" s="16" t="s">
        <v>271</v>
      </c>
      <c r="BW29" s="16"/>
      <c r="BX29" s="16" t="s">
        <v>516</v>
      </c>
      <c r="BY29" s="29" t="s">
        <v>517</v>
      </c>
      <c r="BZ29" s="16"/>
      <c r="CC29" s="16"/>
      <c r="CE29" s="16" t="s">
        <v>518</v>
      </c>
      <c r="CF29" s="16" t="s">
        <v>519</v>
      </c>
      <c r="CG29" s="16"/>
      <c r="CI29" s="16" t="s">
        <v>941</v>
      </c>
      <c r="CJ29" s="16"/>
      <c r="CL29" s="16"/>
      <c r="CM29" s="16"/>
      <c r="CN29" s="16"/>
      <c r="CR29" s="16" t="s">
        <v>940</v>
      </c>
      <c r="CS29" s="16" t="s">
        <v>936</v>
      </c>
      <c r="CT29" s="16" t="s">
        <v>119</v>
      </c>
      <c r="CU29" s="16" t="s">
        <v>3162</v>
      </c>
      <c r="CW29" s="16" t="s">
        <v>938</v>
      </c>
      <c r="CX29" s="16" t="s">
        <v>517</v>
      </c>
      <c r="CY29" s="16" t="s">
        <v>937</v>
      </c>
      <c r="CZ29" s="16" t="s">
        <v>5828</v>
      </c>
      <c r="DA29" s="16"/>
      <c r="DC29" s="16"/>
      <c r="DF29" s="19" t="s">
        <v>14</v>
      </c>
      <c r="DG29" s="16" t="s">
        <v>119</v>
      </c>
      <c r="DK29" s="16" t="s">
        <v>927</v>
      </c>
      <c r="DN29" s="16"/>
      <c r="DO29" s="16">
        <v>94328</v>
      </c>
      <c r="DP29" s="16"/>
      <c r="DQ29" s="16"/>
      <c r="DS29" s="16"/>
      <c r="DU29" s="16"/>
      <c r="EE29" s="16"/>
      <c r="EH29" s="16"/>
      <c r="EI29" s="16"/>
      <c r="EJ29" s="16"/>
      <c r="EL29" s="16"/>
      <c r="EQ29" s="16"/>
    </row>
    <row r="30" spans="1:147" x14ac:dyDescent="0.35">
      <c r="A30" s="16" t="s">
        <v>650</v>
      </c>
      <c r="J30" t="s">
        <v>313</v>
      </c>
      <c r="K30" t="s">
        <v>6405</v>
      </c>
      <c r="L30" s="16" t="s">
        <v>730</v>
      </c>
      <c r="M30" s="16" t="s">
        <v>119</v>
      </c>
      <c r="N30" s="16" t="s">
        <v>119</v>
      </c>
      <c r="O30" t="s">
        <v>119</v>
      </c>
      <c r="P30" s="16" t="s">
        <v>119</v>
      </c>
      <c r="Q30" s="16" t="s">
        <v>119</v>
      </c>
      <c r="R30" s="16" t="s">
        <v>119</v>
      </c>
      <c r="S30" s="16" t="s">
        <v>119</v>
      </c>
      <c r="T30" s="16">
        <f>SUM(COUNTIF(M30:S30,"yes"))</f>
        <v>7</v>
      </c>
      <c r="U30" s="16" t="s">
        <v>308</v>
      </c>
      <c r="V30" s="16" t="s">
        <v>957</v>
      </c>
      <c r="W30" s="16"/>
      <c r="X30" s="16"/>
      <c r="Y30" s="16"/>
      <c r="Z30" s="16"/>
      <c r="AA30" s="16"/>
      <c r="AB30" s="21" t="s">
        <v>6282</v>
      </c>
      <c r="AC30" s="16" t="s">
        <v>6293</v>
      </c>
      <c r="AD30" s="21"/>
      <c r="AE30" s="16" t="s">
        <v>313</v>
      </c>
      <c r="AJ30" s="16"/>
      <c r="AL30" s="20" t="s">
        <v>6290</v>
      </c>
      <c r="AM30" s="16" t="s">
        <v>960</v>
      </c>
      <c r="AN30" s="16" t="s">
        <v>651</v>
      </c>
      <c r="AO30" s="16" t="s">
        <v>6200</v>
      </c>
      <c r="AP30" s="16" t="s">
        <v>307</v>
      </c>
      <c r="AR30" s="16" t="s">
        <v>979</v>
      </c>
      <c r="AS30" s="16" t="s">
        <v>833</v>
      </c>
      <c r="AT30" s="38"/>
      <c r="AU30" s="16" t="s">
        <v>962</v>
      </c>
      <c r="AV30" s="16"/>
      <c r="AX30" s="16">
        <v>-4</v>
      </c>
      <c r="AY30" s="16">
        <v>129</v>
      </c>
      <c r="AZ30" s="16" t="s">
        <v>707</v>
      </c>
      <c r="BA30" s="21" t="s">
        <v>958</v>
      </c>
      <c r="BB30" s="16" t="s">
        <v>834</v>
      </c>
      <c r="BC30" s="16" t="s">
        <v>835</v>
      </c>
      <c r="BD30" s="16">
        <f>LEN(BC30)-LEN(SUBSTITUTE(BC30,",",""))+1</f>
        <v>1</v>
      </c>
      <c r="BE30" s="16" t="s">
        <v>963</v>
      </c>
      <c r="BF30" s="16">
        <f>LEN(BE30)-LEN(SUBSTITUTE(BE30,",",""))+1</f>
        <v>14</v>
      </c>
      <c r="BG30" s="16">
        <f>Table1[[#This Row], [no. of native regions]]+Table1[[#This Row], [no. of introduced regions]]</f>
        <v>15</v>
      </c>
      <c r="BH30" s="28">
        <f>Table1[[#This Row], [no. of introduced regions]]/Table1[[#This Row], [no. of native regions]]</f>
        <v>14</v>
      </c>
      <c r="BI30" s="16" t="s">
        <v>6393</v>
      </c>
      <c r="BJ30" s="16" t="s">
        <v>980</v>
      </c>
      <c r="BK30" s="16" t="s">
        <v>965</v>
      </c>
      <c r="BL30" s="25">
        <v>1</v>
      </c>
      <c r="BM30" s="16" t="s">
        <v>966</v>
      </c>
      <c r="BN30" s="16" t="s">
        <v>970</v>
      </c>
      <c r="BO30" s="16" t="s">
        <v>6453</v>
      </c>
      <c r="BQ30" s="38">
        <v>182</v>
      </c>
      <c r="BS30" s="38" t="s">
        <v>6438</v>
      </c>
      <c r="BT30" s="16" t="s">
        <v>313</v>
      </c>
      <c r="BW30" s="16"/>
      <c r="BX30" s="16" t="s">
        <v>969</v>
      </c>
      <c r="BY30" s="29" t="s">
        <v>530</v>
      </c>
      <c r="BZ30" s="16" t="s">
        <v>982</v>
      </c>
      <c r="CC30" s="16"/>
      <c r="CE30" s="16" t="s">
        <v>531</v>
      </c>
      <c r="CF30" s="16" t="s">
        <v>532</v>
      </c>
      <c r="CG30" s="16" t="s">
        <v>983</v>
      </c>
      <c r="CI30" s="16" t="s">
        <v>984</v>
      </c>
      <c r="CJ30" s="16" t="s">
        <v>985</v>
      </c>
      <c r="CK30" s="16" t="s">
        <v>986</v>
      </c>
      <c r="CL30" s="16"/>
      <c r="CM30" s="16"/>
      <c r="CN30" s="16"/>
      <c r="CR30" s="16" t="s">
        <v>981</v>
      </c>
      <c r="CS30" s="16" t="s">
        <v>5820</v>
      </c>
      <c r="CT30" s="16" t="s">
        <v>119</v>
      </c>
      <c r="CU30" s="16" t="s">
        <v>3162</v>
      </c>
      <c r="CW30" s="16" t="s">
        <v>969</v>
      </c>
      <c r="CX30" s="16" t="s">
        <v>530</v>
      </c>
      <c r="CY30" s="16" t="s">
        <v>968</v>
      </c>
      <c r="CZ30" s="16" t="s">
        <v>4970</v>
      </c>
      <c r="DA30" s="16" t="s">
        <v>3282</v>
      </c>
      <c r="DB30" s="16" t="s">
        <v>3368</v>
      </c>
      <c r="DC30" s="16" t="s">
        <v>4456</v>
      </c>
      <c r="DE30" s="16" t="s">
        <v>119</v>
      </c>
      <c r="DF30" s="19">
        <v>973</v>
      </c>
      <c r="DG30" s="16"/>
      <c r="DK30" s="16" t="s">
        <v>959</v>
      </c>
      <c r="DN30" s="16"/>
      <c r="DO30" s="16">
        <v>51089</v>
      </c>
      <c r="DP30" s="16"/>
      <c r="DQ30" s="16"/>
      <c r="DS30" s="16"/>
      <c r="DU30" s="16"/>
      <c r="EE30" s="16"/>
      <c r="EH30" s="16"/>
      <c r="EI30" s="16"/>
      <c r="EJ30" s="16"/>
      <c r="EL30" s="16"/>
      <c r="EQ30" s="16"/>
    </row>
    <row r="31" spans="1:147" x14ac:dyDescent="0.35">
      <c r="A31" s="16" t="s">
        <v>650</v>
      </c>
      <c r="J31" t="s">
        <v>143</v>
      </c>
      <c r="K31" t="s">
        <v>7191</v>
      </c>
      <c r="L31" s="16" t="s">
        <v>730</v>
      </c>
      <c r="M31" s="16" t="s">
        <v>119</v>
      </c>
      <c r="N31" s="16" t="s">
        <v>119</v>
      </c>
      <c r="O31" t="s">
        <v>119</v>
      </c>
      <c r="P31" s="16" t="s">
        <v>119</v>
      </c>
      <c r="Q31" s="16" t="s">
        <v>119</v>
      </c>
      <c r="R31" s="16" t="s">
        <v>119</v>
      </c>
      <c r="S31" s="16" t="s">
        <v>119</v>
      </c>
      <c r="T31" s="16">
        <f>SUM(COUNTIF(M31:S31,"yes"))</f>
        <v>7</v>
      </c>
      <c r="U31" s="16" t="s">
        <v>334</v>
      </c>
      <c r="V31" s="16" t="s">
        <v>677</v>
      </c>
      <c r="W31" s="16"/>
      <c r="X31" s="16"/>
      <c r="Y31" s="16"/>
      <c r="Z31" s="16"/>
      <c r="AA31" s="16"/>
      <c r="AB31" s="21" t="s">
        <v>6284</v>
      </c>
      <c r="AC31" s="16" t="s">
        <v>1020</v>
      </c>
      <c r="AD31" s="21"/>
      <c r="AE31" s="16" t="s">
        <v>143</v>
      </c>
      <c r="AF31" t="s">
        <v>1015</v>
      </c>
      <c r="AG31"/>
      <c r="AJ31" s="16"/>
      <c r="AL31" s="20" t="s">
        <v>6290</v>
      </c>
      <c r="AM31" s="16" t="s">
        <v>1008</v>
      </c>
      <c r="AN31" s="16" t="s">
        <v>6265</v>
      </c>
      <c r="AO31" s="16" t="s">
        <v>6200</v>
      </c>
      <c r="AR31" s="16" t="s">
        <v>1009</v>
      </c>
      <c r="AS31" s="16" t="s">
        <v>1010</v>
      </c>
      <c r="AT31" s="39" t="s">
        <v>6462</v>
      </c>
      <c r="AU31" s="16"/>
      <c r="AV31" s="16"/>
      <c r="AX31" s="16">
        <v>39</v>
      </c>
      <c r="AY31" s="16">
        <v>22</v>
      </c>
      <c r="AZ31" s="16" t="s">
        <v>6052</v>
      </c>
      <c r="BA31" s="21" t="s">
        <v>1006</v>
      </c>
      <c r="BB31" s="16" t="s">
        <v>1010</v>
      </c>
      <c r="BC31" s="16" t="s">
        <v>1010</v>
      </c>
      <c r="BD31" s="16">
        <f>LEN(BC31)-LEN(SUBSTITUTE(BC31,",",""))+1</f>
        <v>1</v>
      </c>
      <c r="BE31" s="16" t="s">
        <v>1011</v>
      </c>
      <c r="BF31" s="16">
        <f>LEN(BE31)-LEN(SUBSTITUTE(BE31,",",""))+1</f>
        <v>8</v>
      </c>
      <c r="BG31" s="16">
        <f>Table1[[#This Row], [no. of native regions]]+Table1[[#This Row], [no. of introduced regions]]</f>
        <v>9</v>
      </c>
      <c r="BH31" s="28">
        <f>Table1[[#This Row], [no. of introduced regions]]/Table1[[#This Row], [no. of native regions]]</f>
        <v>8</v>
      </c>
      <c r="BI31" s="16" t="s">
        <v>1012</v>
      </c>
      <c r="BJ31" s="16" t="s">
        <v>1013</v>
      </c>
      <c r="BK31" s="16" t="s">
        <v>1014</v>
      </c>
      <c r="BL31" s="25">
        <v>0</v>
      </c>
      <c r="BM31" s="16" t="s">
        <v>7206</v>
      </c>
      <c r="BN31" s="16" t="s">
        <v>1018</v>
      </c>
      <c r="BO31" s="16" t="s">
        <v>6453</v>
      </c>
      <c r="BQ31" s="38">
        <v>124</v>
      </c>
      <c r="BS31" s="38" t="s">
        <v>6440</v>
      </c>
      <c r="BT31" s="16" t="s">
        <v>143</v>
      </c>
      <c r="BW31" s="16"/>
      <c r="BX31" s="16" t="s">
        <v>1017</v>
      </c>
      <c r="BY31" s="29" t="s">
        <v>1021</v>
      </c>
      <c r="BZ31" s="16" t="s">
        <v>1022</v>
      </c>
      <c r="CA31" s="16" t="s">
        <v>6165</v>
      </c>
      <c r="CC31" s="16"/>
      <c r="CD31" s="16" t="s">
        <v>1017</v>
      </c>
      <c r="CE31" s="16" t="s">
        <v>144</v>
      </c>
      <c r="CF31" s="16" t="s">
        <v>539</v>
      </c>
      <c r="CG31" s="16"/>
      <c r="CI31" s="16" t="s">
        <v>1023</v>
      </c>
      <c r="CJ31" s="16"/>
      <c r="CL31" s="16"/>
      <c r="CM31" s="16"/>
      <c r="CN31" s="16"/>
      <c r="CP31" s="16" t="s">
        <v>5826</v>
      </c>
      <c r="CR31" s="16" t="s">
        <v>1019</v>
      </c>
      <c r="CS31" s="16" t="s">
        <v>6305</v>
      </c>
      <c r="CT31" s="16" t="s">
        <v>119</v>
      </c>
      <c r="CU31" s="16" t="s">
        <v>3162</v>
      </c>
      <c r="CW31" s="16" t="s">
        <v>1016</v>
      </c>
      <c r="CX31" s="16" t="s">
        <v>1021</v>
      </c>
      <c r="CY31" s="16" t="s">
        <v>1015</v>
      </c>
      <c r="CZ31" s="16" t="s">
        <v>5338</v>
      </c>
      <c r="DA31" s="16" t="s">
        <v>3684</v>
      </c>
      <c r="DB31" s="16" t="s">
        <v>3191</v>
      </c>
      <c r="DC31" s="16" t="s">
        <v>3208</v>
      </c>
      <c r="DE31" s="16" t="s">
        <v>119</v>
      </c>
      <c r="DF31" s="19">
        <v>1596</v>
      </c>
      <c r="DG31" s="16"/>
      <c r="DK31" s="16" t="s">
        <v>1007</v>
      </c>
      <c r="DN31" s="16"/>
      <c r="DO31" s="16">
        <v>82528</v>
      </c>
      <c r="DP31" s="16"/>
      <c r="DQ31" s="16"/>
      <c r="DR31" s="16" t="s">
        <v>1024</v>
      </c>
      <c r="DS31" s="16" t="s">
        <v>1025</v>
      </c>
      <c r="DT31" s="16" t="s">
        <v>1026</v>
      </c>
      <c r="DU31" s="16" t="s">
        <v>1027</v>
      </c>
      <c r="DV31" s="16" t="s">
        <v>1028</v>
      </c>
      <c r="EE31" s="16"/>
      <c r="EH31" s="16"/>
      <c r="EI31" s="16"/>
      <c r="EJ31" s="16"/>
      <c r="EL31" s="16"/>
      <c r="EQ31" s="16"/>
    </row>
    <row r="32" spans="1:147" x14ac:dyDescent="0.35">
      <c r="A32" s="16" t="s">
        <v>650</v>
      </c>
      <c r="J32" t="s">
        <v>348</v>
      </c>
      <c r="K32" t="s">
        <v>7192</v>
      </c>
      <c r="L32" s="16" t="s">
        <v>730</v>
      </c>
      <c r="M32" s="16" t="s">
        <v>119</v>
      </c>
      <c r="N32" s="16" t="s">
        <v>119</v>
      </c>
      <c r="O32" t="s">
        <v>119</v>
      </c>
      <c r="P32" s="16" t="s">
        <v>119</v>
      </c>
      <c r="Q32" s="16" t="s">
        <v>119</v>
      </c>
      <c r="R32" s="16" t="s">
        <v>119</v>
      </c>
      <c r="S32" s="16" t="s">
        <v>119</v>
      </c>
      <c r="T32" s="16">
        <f>SUM(COUNTIF(M32:S32,"yes"))</f>
        <v>7</v>
      </c>
      <c r="U32" s="16" t="s">
        <v>349</v>
      </c>
      <c r="V32" s="16" t="s">
        <v>1048</v>
      </c>
      <c r="W32" s="16"/>
      <c r="X32" s="16"/>
      <c r="Y32" s="16"/>
      <c r="Z32" s="16"/>
      <c r="AA32" s="16"/>
      <c r="AB32" s="21" t="s">
        <v>6286</v>
      </c>
      <c r="AC32" s="16" t="s">
        <v>6295</v>
      </c>
      <c r="AD32" s="21"/>
      <c r="AE32" s="16" t="s">
        <v>1058</v>
      </c>
      <c r="AF32" t="s">
        <v>6759</v>
      </c>
      <c r="AG32"/>
      <c r="AJ32" s="16"/>
      <c r="AL32" s="20" t="s">
        <v>6290</v>
      </c>
      <c r="AM32" s="16" t="s">
        <v>1057</v>
      </c>
      <c r="AN32" s="16" t="s">
        <v>651</v>
      </c>
      <c r="AO32" s="16" t="s">
        <v>6200</v>
      </c>
      <c r="AR32" s="16" t="s">
        <v>1034</v>
      </c>
      <c r="AS32" s="16" t="s">
        <v>1059</v>
      </c>
      <c r="AT32" s="39" t="s">
        <v>1035</v>
      </c>
      <c r="AU32" s="16"/>
      <c r="AV32" s="16"/>
      <c r="AX32" s="16">
        <v>18</v>
      </c>
      <c r="AY32" s="16">
        <v>106</v>
      </c>
      <c r="AZ32" s="16" t="s">
        <v>707</v>
      </c>
      <c r="BA32" s="21" t="s">
        <v>1049</v>
      </c>
      <c r="BB32" s="16" t="s">
        <v>771</v>
      </c>
      <c r="BC32" s="16" t="s">
        <v>1060</v>
      </c>
      <c r="BD32" s="16">
        <f>LEN(BC32)-LEN(SUBSTITUTE(BC32,",",""))+1</f>
        <v>2</v>
      </c>
      <c r="BE32" s="16" t="s">
        <v>1061</v>
      </c>
      <c r="BF32" s="16">
        <f>LEN(BE32)-LEN(SUBSTITUTE(BE32,",",""))+1</f>
        <v>2</v>
      </c>
      <c r="BG32" s="16">
        <f>Table1[[#This Row], [no. of native regions]]+Table1[[#This Row], [no. of introduced regions]]</f>
        <v>4</v>
      </c>
      <c r="BH32" s="28">
        <f>Table1[[#This Row], [no. of introduced regions]]/Table1[[#This Row], [no. of native regions]]</f>
        <v>1</v>
      </c>
      <c r="BI32" s="16" t="s">
        <v>6394</v>
      </c>
      <c r="BJ32" s="16" t="s">
        <v>1062</v>
      </c>
      <c r="BK32" s="16" t="s">
        <v>1063</v>
      </c>
      <c r="BL32" s="25">
        <v>3</v>
      </c>
      <c r="BM32" s="16" t="s">
        <v>1064</v>
      </c>
      <c r="BN32" s="16" t="s">
        <v>6445</v>
      </c>
      <c r="BO32" s="16" t="s">
        <v>6453</v>
      </c>
      <c r="BQ32" s="38">
        <v>152</v>
      </c>
      <c r="BS32" s="38" t="s">
        <v>6442</v>
      </c>
      <c r="BT32" s="16" t="s">
        <v>348</v>
      </c>
      <c r="BW32" s="16"/>
      <c r="BX32" s="16" t="s">
        <v>546</v>
      </c>
      <c r="BY32" s="29" t="s">
        <v>547</v>
      </c>
      <c r="BZ32" s="16" t="s">
        <v>1068</v>
      </c>
      <c r="CC32" s="16"/>
      <c r="CE32" s="16" t="s">
        <v>1069</v>
      </c>
      <c r="CF32" s="16" t="s">
        <v>1070</v>
      </c>
      <c r="CG32" s="16" t="s">
        <v>348</v>
      </c>
      <c r="CI32" s="16" t="s">
        <v>1071</v>
      </c>
      <c r="CJ32" s="16" t="s">
        <v>1072</v>
      </c>
      <c r="CL32" s="16"/>
      <c r="CM32" s="16"/>
      <c r="CN32" s="16"/>
      <c r="CR32" s="16" t="s">
        <v>1067</v>
      </c>
      <c r="CS32" s="16" t="s">
        <v>5832</v>
      </c>
      <c r="CT32" s="16" t="s">
        <v>119</v>
      </c>
      <c r="CU32" s="16" t="s">
        <v>3162</v>
      </c>
      <c r="CW32" s="16" t="s">
        <v>1066</v>
      </c>
      <c r="CX32" s="16" t="s">
        <v>3685</v>
      </c>
      <c r="CY32" s="16" t="s">
        <v>1065</v>
      </c>
      <c r="CZ32" s="16" t="s">
        <v>3686</v>
      </c>
      <c r="DA32" s="16" t="s">
        <v>3479</v>
      </c>
      <c r="DB32" s="16" t="s">
        <v>3368</v>
      </c>
      <c r="DC32" s="16" t="s">
        <v>3687</v>
      </c>
      <c r="DF32" s="19" t="s">
        <v>14</v>
      </c>
      <c r="DG32" s="16"/>
      <c r="DI32" s="16" t="s">
        <v>1050</v>
      </c>
      <c r="DJ32" s="16" t="s">
        <v>1052</v>
      </c>
      <c r="DK32" s="16" t="s">
        <v>1051</v>
      </c>
      <c r="DL32" s="16" t="s">
        <v>1055</v>
      </c>
      <c r="DM32" s="16" t="s">
        <v>1053</v>
      </c>
      <c r="DN32" s="21" t="s">
        <v>1056</v>
      </c>
      <c r="DO32" s="16">
        <v>124778</v>
      </c>
      <c r="DP32" s="21" t="s">
        <v>1054</v>
      </c>
      <c r="DQ32" s="16"/>
      <c r="DR32" s="16" t="s">
        <v>1073</v>
      </c>
      <c r="DS32" s="16"/>
      <c r="DU32" s="16"/>
      <c r="DV32" s="16" t="s">
        <v>1074</v>
      </c>
      <c r="EE32" s="16"/>
      <c r="EH32" s="16"/>
      <c r="EI32" s="16"/>
      <c r="EJ32" s="16"/>
      <c r="EL32" s="16"/>
      <c r="EQ32" s="16"/>
    </row>
    <row r="33" spans="1:147" x14ac:dyDescent="0.35">
      <c r="A33" s="16" t="s">
        <v>650</v>
      </c>
      <c r="J33" t="s">
        <v>146</v>
      </c>
      <c r="K33" s="29" t="s">
        <v>7193</v>
      </c>
      <c r="L33" s="16" t="s">
        <v>730</v>
      </c>
      <c r="M33" s="16" t="s">
        <v>119</v>
      </c>
      <c r="N33" s="16" t="s">
        <v>119</v>
      </c>
      <c r="O33" t="s">
        <v>119</v>
      </c>
      <c r="P33" s="16" t="s">
        <v>119</v>
      </c>
      <c r="Q33" s="16" t="s">
        <v>119</v>
      </c>
      <c r="R33" s="16" t="s">
        <v>119</v>
      </c>
      <c r="S33" s="16" t="s">
        <v>119</v>
      </c>
      <c r="T33" s="16">
        <f>SUM(COUNTIF(M33:S33,"yes"))</f>
        <v>7</v>
      </c>
      <c r="U33" s="16" t="s">
        <v>360</v>
      </c>
      <c r="V33" s="16" t="s">
        <v>677</v>
      </c>
      <c r="W33" s="16"/>
      <c r="X33" s="16" t="s">
        <v>6172</v>
      </c>
      <c r="Y33" s="16" t="s">
        <v>1075</v>
      </c>
      <c r="Z33" s="16"/>
      <c r="AA33" s="16"/>
      <c r="AB33" s="21" t="s">
        <v>6287</v>
      </c>
      <c r="AC33" s="16" t="s">
        <v>146</v>
      </c>
      <c r="AD33" s="21"/>
      <c r="AE33" s="16" t="s">
        <v>146</v>
      </c>
      <c r="AF33" t="s">
        <v>1082</v>
      </c>
      <c r="AG33"/>
      <c r="AJ33" s="16"/>
      <c r="AL33" s="20" t="s">
        <v>6290</v>
      </c>
      <c r="AM33" s="16" t="s">
        <v>747</v>
      </c>
      <c r="AN33" s="16" t="s">
        <v>6265</v>
      </c>
      <c r="AO33" s="16" t="s">
        <v>6296</v>
      </c>
      <c r="AQ33" t="s">
        <v>6786</v>
      </c>
      <c r="AR33" s="16" t="s">
        <v>929</v>
      </c>
      <c r="AS33" s="16" t="s">
        <v>601</v>
      </c>
      <c r="AT33" s="39" t="s">
        <v>6476</v>
      </c>
      <c r="AU33" s="16"/>
      <c r="AV33" s="16"/>
      <c r="AX33" s="16">
        <v>12</v>
      </c>
      <c r="AY33" s="16">
        <v>79</v>
      </c>
      <c r="AZ33" s="16" t="s">
        <v>707</v>
      </c>
      <c r="BA33" s="21" t="s">
        <v>1076</v>
      </c>
      <c r="BB33" s="16" t="s">
        <v>601</v>
      </c>
      <c r="BC33" s="16" t="s">
        <v>601</v>
      </c>
      <c r="BD33" s="16">
        <f>LEN(BC33)-LEN(SUBSTITUTE(BC33,",",""))+1</f>
        <v>1</v>
      </c>
      <c r="BE33" s="16" t="s">
        <v>1078</v>
      </c>
      <c r="BF33" s="16">
        <f>LEN(BE33)-LEN(SUBSTITUTE(BE33,",",""))+1</f>
        <v>53</v>
      </c>
      <c r="BG33" s="16">
        <f>Table1[[#This Row], [no. of native regions]]+Table1[[#This Row], [no. of introduced regions]]</f>
        <v>54</v>
      </c>
      <c r="BH33" s="28">
        <f>Table1[[#This Row], [no. of introduced regions]]/Table1[[#This Row], [no. of native regions]]</f>
        <v>53</v>
      </c>
      <c r="BI33" s="16" t="s">
        <v>6395</v>
      </c>
      <c r="BJ33" s="16" t="s">
        <v>1079</v>
      </c>
      <c r="BK33" s="16" t="s">
        <v>1080</v>
      </c>
      <c r="BL33" s="25">
        <v>3</v>
      </c>
      <c r="BM33" s="16" t="s">
        <v>1081</v>
      </c>
      <c r="BN33" s="16" t="s">
        <v>1083</v>
      </c>
      <c r="BO33" s="16" t="s">
        <v>6453</v>
      </c>
      <c r="BQ33" s="38">
        <v>128</v>
      </c>
      <c r="BS33" s="38" t="s">
        <v>6443</v>
      </c>
      <c r="BT33" s="16" t="s">
        <v>146</v>
      </c>
      <c r="BW33" s="16"/>
      <c r="BX33" s="16" t="s">
        <v>550</v>
      </c>
      <c r="BY33" s="29" t="s">
        <v>551</v>
      </c>
      <c r="BZ33" s="16" t="s">
        <v>1085</v>
      </c>
      <c r="CA33" s="16" t="s">
        <v>1086</v>
      </c>
      <c r="CC33" s="16"/>
      <c r="CE33" s="16" t="s">
        <v>147</v>
      </c>
      <c r="CF33" s="16" t="s">
        <v>552</v>
      </c>
      <c r="CG33" s="16"/>
      <c r="CI33" s="16" t="s">
        <v>1087</v>
      </c>
      <c r="CJ33" s="16"/>
      <c r="CL33" s="16"/>
      <c r="CM33" s="16"/>
      <c r="CN33" s="16"/>
      <c r="CR33" s="16" t="s">
        <v>1084</v>
      </c>
      <c r="CS33" s="16" t="s">
        <v>5827</v>
      </c>
      <c r="CT33" s="16" t="s">
        <v>119</v>
      </c>
      <c r="CU33" s="16" t="s">
        <v>3162</v>
      </c>
      <c r="CW33" s="16" t="s">
        <v>550</v>
      </c>
      <c r="CX33" s="16" t="s">
        <v>551</v>
      </c>
      <c r="CY33" s="16" t="s">
        <v>1082</v>
      </c>
      <c r="CZ33" s="16" t="s">
        <v>5701</v>
      </c>
      <c r="DA33" s="16" t="s">
        <v>4010</v>
      </c>
      <c r="DB33" s="16" t="s">
        <v>3240</v>
      </c>
      <c r="DC33" s="16" t="s">
        <v>3217</v>
      </c>
      <c r="DF33" s="19" t="s">
        <v>14</v>
      </c>
      <c r="DG33" s="16" t="s">
        <v>119</v>
      </c>
      <c r="DK33" s="16" t="s">
        <v>1077</v>
      </c>
      <c r="DN33" s="16"/>
      <c r="DO33" s="16">
        <v>136217</v>
      </c>
      <c r="DP33" s="16"/>
      <c r="DQ33" s="16"/>
      <c r="DS33" s="16"/>
      <c r="DU33" s="16"/>
      <c r="EE33" s="16"/>
      <c r="EH33" s="16"/>
      <c r="EI33" s="16"/>
      <c r="EJ33" s="16"/>
      <c r="EL33" s="16"/>
      <c r="EQ33" s="16"/>
    </row>
    <row r="34" spans="1:147" x14ac:dyDescent="0.35">
      <c r="A34" s="16" t="s">
        <v>650</v>
      </c>
      <c r="J34" t="s">
        <v>178</v>
      </c>
      <c r="K34" s="29" t="s">
        <v>6398</v>
      </c>
      <c r="L34" s="16" t="s">
        <v>730</v>
      </c>
      <c r="M34" s="16" t="s">
        <v>119</v>
      </c>
      <c r="N34" s="16" t="s">
        <v>119</v>
      </c>
      <c r="O34" t="s">
        <v>119</v>
      </c>
      <c r="P34" s="16" t="s">
        <v>119</v>
      </c>
      <c r="Q34" s="16" t="s">
        <v>119</v>
      </c>
      <c r="R34" s="16" t="s">
        <v>119</v>
      </c>
      <c r="T34" s="16">
        <f>SUM(COUNTIF(M34:S34,"yes"))</f>
        <v>6</v>
      </c>
      <c r="U34" s="16" t="s">
        <v>702</v>
      </c>
      <c r="V34" s="16" t="s">
        <v>703</v>
      </c>
      <c r="W34" s="16"/>
      <c r="X34" s="16"/>
      <c r="Y34" s="16"/>
      <c r="Z34" s="16"/>
      <c r="AA34" s="16" t="s">
        <v>7207</v>
      </c>
      <c r="AB34" s="21" t="s">
        <v>6267</v>
      </c>
      <c r="AC34" s="16" t="s">
        <v>6302</v>
      </c>
      <c r="AD34" s="21"/>
      <c r="AE34" s="16" t="s">
        <v>6221</v>
      </c>
      <c r="AJ34" s="16" t="s">
        <v>5946</v>
      </c>
      <c r="AL34" s="20" t="s">
        <v>6290</v>
      </c>
      <c r="AM34" s="16" t="s">
        <v>1208</v>
      </c>
      <c r="AN34" s="16" t="s">
        <v>651</v>
      </c>
      <c r="AO34" s="16" t="s">
        <v>6264</v>
      </c>
      <c r="AR34" s="16" t="s">
        <v>6166</v>
      </c>
      <c r="AS34" s="16" t="s">
        <v>706</v>
      </c>
      <c r="AT34" s="38"/>
      <c r="AU34" s="16" t="s">
        <v>710</v>
      </c>
      <c r="AV34" s="16"/>
      <c r="AX34" s="16">
        <v>35</v>
      </c>
      <c r="AY34" s="16">
        <v>55</v>
      </c>
      <c r="AZ34" s="16" t="s">
        <v>707</v>
      </c>
      <c r="BA34" s="21" t="s">
        <v>704</v>
      </c>
      <c r="BB34" s="16" t="s">
        <v>708</v>
      </c>
      <c r="BC34" s="16" t="s">
        <v>709</v>
      </c>
      <c r="BD34" s="16">
        <f>LEN(BC34)-LEN(SUBSTITUTE(BC34,",",""))+1</f>
        <v>8</v>
      </c>
      <c r="BE34" s="16" t="s">
        <v>666</v>
      </c>
      <c r="BF34" s="16">
        <f>LEN(BE34)-LEN(SUBSTITUTE(BE34,",",""))+1</f>
        <v>1</v>
      </c>
      <c r="BG34" s="16">
        <f>Table1[[#This Row], [no. of native regions]]+Table1[[#This Row], [no. of introduced regions]]</f>
        <v>9</v>
      </c>
      <c r="BH34" s="28">
        <f>Table1[[#This Row], [no. of introduced regions]]/Table1[[#This Row], [no. of native regions]]</f>
        <v>0.125</v>
      </c>
      <c r="BI34" s="16" t="s">
        <v>710</v>
      </c>
      <c r="BJ34" s="16" t="s">
        <v>711</v>
      </c>
      <c r="BK34" s="16" t="s">
        <v>712</v>
      </c>
      <c r="BL34" s="25">
        <v>1</v>
      </c>
      <c r="BM34" s="16" t="s">
        <v>713</v>
      </c>
      <c r="BN34" s="16" t="s">
        <v>715</v>
      </c>
      <c r="BO34" s="16" t="s">
        <v>6453</v>
      </c>
      <c r="BQ34" s="38">
        <v>138</v>
      </c>
      <c r="BS34" s="38" t="s">
        <v>6423</v>
      </c>
      <c r="BT34" s="16" t="s">
        <v>178</v>
      </c>
      <c r="BU34" s="16" t="s">
        <v>717</v>
      </c>
      <c r="BW34" s="16"/>
      <c r="BX34" s="16" t="s">
        <v>467</v>
      </c>
      <c r="BY34" s="29" t="s">
        <v>468</v>
      </c>
      <c r="BZ34" s="16"/>
      <c r="CC34" s="16"/>
      <c r="CE34" s="16" t="s">
        <v>469</v>
      </c>
      <c r="CF34" s="16" t="s">
        <v>470</v>
      </c>
      <c r="CG34" s="16"/>
      <c r="CI34" s="16" t="s">
        <v>718</v>
      </c>
      <c r="CJ34" s="16" t="s">
        <v>719</v>
      </c>
      <c r="CK34" s="16" t="s">
        <v>720</v>
      </c>
      <c r="CL34" s="16" t="s">
        <v>721</v>
      </c>
      <c r="CM34" s="16"/>
      <c r="CN34" s="16"/>
      <c r="CP34" s="16" t="s">
        <v>724</v>
      </c>
      <c r="CR34" s="16" t="s">
        <v>716</v>
      </c>
      <c r="CS34" s="16" t="s">
        <v>6303</v>
      </c>
      <c r="CT34" s="16"/>
      <c r="CW34" s="16" t="s">
        <v>467</v>
      </c>
      <c r="CX34" s="16" t="s">
        <v>468</v>
      </c>
      <c r="CY34" s="16" t="s">
        <v>714</v>
      </c>
      <c r="CZ34" s="16"/>
      <c r="DA34" s="16"/>
      <c r="DC34" s="16"/>
      <c r="DE34" s="16" t="s">
        <v>119</v>
      </c>
      <c r="DF34" s="19">
        <v>659</v>
      </c>
      <c r="DG34" s="16"/>
      <c r="DK34" s="16" t="s">
        <v>705</v>
      </c>
      <c r="DN34" s="16"/>
      <c r="DO34" s="16">
        <v>371345</v>
      </c>
      <c r="DP34" s="16"/>
      <c r="DQ34" s="16"/>
      <c r="DR34" s="16" t="s">
        <v>722</v>
      </c>
      <c r="DS34" s="16" t="s">
        <v>723</v>
      </c>
      <c r="DU34" s="16"/>
      <c r="EE34" s="16"/>
      <c r="EH34" s="16"/>
      <c r="EI34" s="16"/>
      <c r="EJ34" s="16"/>
      <c r="EL34" s="16"/>
      <c r="EQ34" s="16"/>
    </row>
    <row r="35" spans="1:147" x14ac:dyDescent="0.35">
      <c r="A35" s="16" t="s">
        <v>650</v>
      </c>
      <c r="J35" t="s">
        <v>255</v>
      </c>
      <c r="K35" s="29" t="s">
        <v>7184</v>
      </c>
      <c r="L35" s="16" t="s">
        <v>730</v>
      </c>
      <c r="M35" s="16" t="s">
        <v>119</v>
      </c>
      <c r="N35" s="16" t="s">
        <v>119</v>
      </c>
      <c r="O35" t="s">
        <v>119</v>
      </c>
      <c r="P35" s="16" t="s">
        <v>119</v>
      </c>
      <c r="Q35" s="16" t="s">
        <v>119</v>
      </c>
      <c r="R35" s="16" t="s">
        <v>119</v>
      </c>
      <c r="T35" s="16">
        <f>SUM(COUNTIF(M35:S35,"yes"))</f>
        <v>6</v>
      </c>
      <c r="U35" s="16" t="s">
        <v>256</v>
      </c>
      <c r="V35" s="16" t="s">
        <v>677</v>
      </c>
      <c r="W35" s="16"/>
      <c r="X35" s="16"/>
      <c r="Y35" s="16"/>
      <c r="Z35" s="16"/>
      <c r="AA35" s="16"/>
      <c r="AB35" s="21" t="s">
        <v>6275</v>
      </c>
      <c r="AC35" s="16" t="s">
        <v>255</v>
      </c>
      <c r="AD35" s="21"/>
      <c r="AE35" s="16" t="s">
        <v>255</v>
      </c>
      <c r="AF35" t="s">
        <v>6572</v>
      </c>
      <c r="AG35"/>
      <c r="AJ35" s="16"/>
      <c r="AK35" s="16" t="s">
        <v>7185</v>
      </c>
      <c r="AL35" s="20" t="s">
        <v>6290</v>
      </c>
      <c r="AM35" s="16" t="s">
        <v>1208</v>
      </c>
      <c r="AN35" s="16" t="s">
        <v>651</v>
      </c>
      <c r="AO35" s="16" t="s">
        <v>6200</v>
      </c>
      <c r="AR35" s="16" t="s">
        <v>727</v>
      </c>
      <c r="AS35" s="16" t="s">
        <v>869</v>
      </c>
      <c r="AT35" s="39" t="s">
        <v>6539</v>
      </c>
      <c r="AU35" s="16"/>
      <c r="AV35" s="16"/>
      <c r="AX35" s="16">
        <v>32</v>
      </c>
      <c r="AY35" s="16">
        <v>53</v>
      </c>
      <c r="AZ35" s="16" t="s">
        <v>707</v>
      </c>
      <c r="BA35" s="21" t="s">
        <v>867</v>
      </c>
      <c r="BB35" s="16" t="s">
        <v>853</v>
      </c>
      <c r="BC35" s="16" t="s">
        <v>870</v>
      </c>
      <c r="BD35" s="16">
        <f>LEN(BC35)-LEN(SUBSTITUTE(BC35,",",""))+1</f>
        <v>3</v>
      </c>
      <c r="BE35" s="16" t="s">
        <v>871</v>
      </c>
      <c r="BF35" s="16">
        <f>LEN(BE35)-LEN(SUBSTITUTE(BE35,",",""))+1</f>
        <v>26</v>
      </c>
      <c r="BG35" s="16">
        <f>Table1[[#This Row], [no. of native regions]]+Table1[[#This Row], [no. of introduced regions]]</f>
        <v>29</v>
      </c>
      <c r="BH35" s="28">
        <f>Table1[[#This Row], [no. of introduced regions]]/Table1[[#This Row], [no. of native regions]]</f>
        <v>8.6666666666666661</v>
      </c>
      <c r="BI35" s="16" t="s">
        <v>6389</v>
      </c>
      <c r="BJ35" s="16" t="s">
        <v>685</v>
      </c>
      <c r="BK35" s="16" t="s">
        <v>872</v>
      </c>
      <c r="BL35" s="25">
        <v>4</v>
      </c>
      <c r="BM35" s="16" t="s">
        <v>873</v>
      </c>
      <c r="BN35" s="16" t="s">
        <v>875</v>
      </c>
      <c r="BO35" s="16" t="s">
        <v>6453</v>
      </c>
      <c r="BQ35" s="38">
        <v>126</v>
      </c>
      <c r="BS35" s="38" t="s">
        <v>6431</v>
      </c>
      <c r="BT35" s="16" t="s">
        <v>255</v>
      </c>
      <c r="BW35" s="16"/>
      <c r="BX35" s="16" t="s">
        <v>500</v>
      </c>
      <c r="BY35" s="29" t="s">
        <v>501</v>
      </c>
      <c r="BZ35" s="16"/>
      <c r="CC35" s="16"/>
      <c r="CE35" s="16" t="s">
        <v>502</v>
      </c>
      <c r="CF35" s="16" t="s">
        <v>503</v>
      </c>
      <c r="CG35" s="16"/>
      <c r="CI35" s="16" t="s">
        <v>877</v>
      </c>
      <c r="CJ35" s="16" t="s">
        <v>878</v>
      </c>
      <c r="CL35" s="16" t="s">
        <v>879</v>
      </c>
      <c r="CM35" s="16"/>
      <c r="CN35" s="16"/>
      <c r="CR35" s="16" t="s">
        <v>876</v>
      </c>
      <c r="CS35" s="16" t="s">
        <v>874</v>
      </c>
      <c r="CT35" s="16"/>
      <c r="CX35" s="16"/>
      <c r="CY35" s="16"/>
      <c r="CZ35" s="16"/>
      <c r="DA35" s="16"/>
      <c r="DC35" s="16"/>
      <c r="DF35" s="19"/>
      <c r="DG35" s="16"/>
      <c r="DK35" s="16" t="s">
        <v>868</v>
      </c>
      <c r="DN35" s="16"/>
      <c r="DO35" s="16">
        <v>52462</v>
      </c>
      <c r="DP35" s="16"/>
      <c r="DQ35" s="16"/>
      <c r="DS35" s="16"/>
      <c r="DU35" s="16"/>
      <c r="DW35" s="16" t="s">
        <v>880</v>
      </c>
      <c r="EE35" s="16"/>
      <c r="EH35" s="16"/>
      <c r="EI35" s="16"/>
      <c r="EJ35" s="16"/>
      <c r="EL35" s="16"/>
      <c r="EQ35" s="16"/>
    </row>
    <row r="36" spans="1:147" x14ac:dyDescent="0.35">
      <c r="A36" s="16" t="s">
        <v>6212</v>
      </c>
      <c r="J36" t="s">
        <v>1424</v>
      </c>
      <c r="K36" s="29" t="s">
        <v>6939</v>
      </c>
      <c r="L36" s="16" t="s">
        <v>730</v>
      </c>
      <c r="M36" s="16" t="s">
        <v>119</v>
      </c>
      <c r="N36" s="16" t="s">
        <v>119</v>
      </c>
      <c r="O36" t="s">
        <v>119</v>
      </c>
      <c r="P36" s="16" t="s">
        <v>119</v>
      </c>
      <c r="Q36" s="16" t="s">
        <v>119</v>
      </c>
      <c r="R36" s="16" t="s">
        <v>119</v>
      </c>
      <c r="T36" s="16">
        <f>SUM(COUNTIF(M36:S36,"yes"))</f>
        <v>6</v>
      </c>
      <c r="U36" s="16" t="s">
        <v>296</v>
      </c>
      <c r="V36" s="16"/>
      <c r="W36" s="16"/>
      <c r="X36" s="16"/>
      <c r="Y36" s="16"/>
      <c r="Z36" s="16"/>
      <c r="AA36" s="16"/>
      <c r="AB36" s="16"/>
      <c r="AC36" s="16"/>
      <c r="AD36" s="16"/>
      <c r="AE36" s="16" t="s">
        <v>1424</v>
      </c>
      <c r="AJ36" s="16"/>
      <c r="AL36" s="20" t="s">
        <v>6290</v>
      </c>
      <c r="AM36" s="16" t="s">
        <v>1423</v>
      </c>
      <c r="AN36" s="16" t="s">
        <v>1223</v>
      </c>
      <c r="AR36" s="16" t="s">
        <v>1226</v>
      </c>
      <c r="AS36" s="16" t="s">
        <v>1425</v>
      </c>
      <c r="AT36" s="38"/>
      <c r="AU36" s="16"/>
      <c r="AV36" s="16"/>
      <c r="BA36" s="16"/>
      <c r="BB36" s="16"/>
      <c r="BD36" s="16">
        <f>LEN(BC36)-LEN(SUBSTITUTE(BC36,",",""))+1</f>
        <v>1</v>
      </c>
      <c r="BF36" s="16">
        <f>LEN(BE36)-LEN(SUBSTITUTE(BE36,",",""))+1</f>
        <v>1</v>
      </c>
      <c r="BH36" s="28"/>
      <c r="BK36" s="16" t="s">
        <v>6339</v>
      </c>
      <c r="BL36" s="26">
        <v>1</v>
      </c>
      <c r="BM36" s="16" t="s">
        <v>6340</v>
      </c>
      <c r="BQ36" s="38"/>
      <c r="BS36" s="38"/>
      <c r="BW36" s="16"/>
      <c r="BX36" s="16"/>
      <c r="BY36" s="29"/>
      <c r="BZ36" s="16"/>
      <c r="CC36" s="16"/>
      <c r="CG36" s="16"/>
      <c r="CI36" s="16"/>
      <c r="CJ36" s="16"/>
      <c r="CL36" s="16"/>
      <c r="CM36" s="16"/>
      <c r="CN36" s="16"/>
      <c r="CT36" s="16"/>
      <c r="CX36" s="16"/>
      <c r="CY36" s="16"/>
      <c r="CZ36" s="16"/>
      <c r="DA36" s="16"/>
      <c r="DC36" s="16"/>
      <c r="DF36" s="19"/>
      <c r="DG36" s="16"/>
      <c r="DN36" s="16"/>
      <c r="DP36" s="16"/>
      <c r="DQ36" s="16"/>
      <c r="DS36" s="16"/>
      <c r="DU36" s="16"/>
      <c r="EE36" s="16"/>
      <c r="EH36" s="16"/>
      <c r="EI36" s="16"/>
      <c r="EJ36" s="16"/>
      <c r="EL36" s="16"/>
      <c r="EQ36" s="16"/>
    </row>
    <row r="37" spans="1:147" x14ac:dyDescent="0.35">
      <c r="A37" s="16" t="s">
        <v>6212</v>
      </c>
      <c r="J37" t="s">
        <v>307</v>
      </c>
      <c r="K37" s="29" t="s">
        <v>6406</v>
      </c>
      <c r="L37" s="16" t="s">
        <v>730</v>
      </c>
      <c r="M37" s="16" t="s">
        <v>119</v>
      </c>
      <c r="N37" s="16" t="s">
        <v>119</v>
      </c>
      <c r="O37" t="s">
        <v>119</v>
      </c>
      <c r="P37" s="16" t="s">
        <v>119</v>
      </c>
      <c r="Q37" s="16" t="s">
        <v>119</v>
      </c>
      <c r="R37" s="16" t="s">
        <v>119</v>
      </c>
      <c r="T37" s="16">
        <f>SUM(COUNTIF(M37:S37,"yes"))</f>
        <v>6</v>
      </c>
      <c r="U37" s="16" t="s">
        <v>308</v>
      </c>
      <c r="V37" s="16" t="s">
        <v>957</v>
      </c>
      <c r="W37" s="16"/>
      <c r="X37" s="16"/>
      <c r="Y37" s="16"/>
      <c r="Z37" s="16"/>
      <c r="AA37" s="16"/>
      <c r="AB37" s="21" t="s">
        <v>6281</v>
      </c>
      <c r="AC37" s="16" t="s">
        <v>6293</v>
      </c>
      <c r="AD37" s="21"/>
      <c r="AE37" s="16" t="s">
        <v>307</v>
      </c>
      <c r="AF37" t="s">
        <v>307</v>
      </c>
      <c r="AG37"/>
      <c r="AJ37" s="16"/>
      <c r="AL37" s="20" t="s">
        <v>6290</v>
      </c>
      <c r="AM37" s="16" t="s">
        <v>960</v>
      </c>
      <c r="AN37" s="16" t="s">
        <v>651</v>
      </c>
      <c r="AO37" s="16" t="s">
        <v>6200</v>
      </c>
      <c r="AP37" s="16" t="s">
        <v>313</v>
      </c>
      <c r="AQ37" t="s">
        <v>6945</v>
      </c>
      <c r="AR37" s="16" t="s">
        <v>961</v>
      </c>
      <c r="AS37" s="16" t="s">
        <v>833</v>
      </c>
      <c r="AT37" s="38"/>
      <c r="AU37" s="16" t="s">
        <v>962</v>
      </c>
      <c r="AV37" s="16"/>
      <c r="AX37" s="16">
        <v>-6</v>
      </c>
      <c r="AY37" s="16">
        <v>130</v>
      </c>
      <c r="AZ37" s="16" t="s">
        <v>707</v>
      </c>
      <c r="BA37" s="21" t="s">
        <v>958</v>
      </c>
      <c r="BB37" s="16" t="s">
        <v>834</v>
      </c>
      <c r="BC37" s="16" t="s">
        <v>835</v>
      </c>
      <c r="BD37" s="16">
        <f>LEN(BC37)-LEN(SUBSTITUTE(BC37,",",""))+1</f>
        <v>1</v>
      </c>
      <c r="BE37" s="16" t="s">
        <v>963</v>
      </c>
      <c r="BF37" s="16">
        <f>LEN(BE37)-LEN(SUBSTITUTE(BE37,",",""))+1</f>
        <v>14</v>
      </c>
      <c r="BG37" s="16">
        <f>Table1[[#This Row], [no. of native regions]]+Table1[[#This Row], [no. of introduced regions]]</f>
        <v>15</v>
      </c>
      <c r="BH37" s="28">
        <f>Table1[[#This Row], [no. of introduced regions]]/Table1[[#This Row], [no. of native regions]]</f>
        <v>14</v>
      </c>
      <c r="BI37" s="16" t="s">
        <v>6393</v>
      </c>
      <c r="BJ37" s="16" t="s">
        <v>964</v>
      </c>
      <c r="BK37" s="16" t="s">
        <v>6341</v>
      </c>
      <c r="BL37" s="25">
        <v>1</v>
      </c>
      <c r="BM37" s="16" t="s">
        <v>6342</v>
      </c>
      <c r="BN37" s="16" t="s">
        <v>970</v>
      </c>
      <c r="BO37" s="16" t="s">
        <v>6453</v>
      </c>
      <c r="BQ37" s="38">
        <v>182</v>
      </c>
      <c r="BS37" s="38" t="s">
        <v>6437</v>
      </c>
      <c r="BT37" s="16" t="s">
        <v>307</v>
      </c>
      <c r="BW37" s="16"/>
      <c r="BX37" s="16" t="s">
        <v>972</v>
      </c>
      <c r="BY37" s="29" t="s">
        <v>526</v>
      </c>
      <c r="BZ37" s="16" t="s">
        <v>973</v>
      </c>
      <c r="CC37" s="16"/>
      <c r="CE37" s="16" t="s">
        <v>974</v>
      </c>
      <c r="CF37" s="16" t="s">
        <v>975</v>
      </c>
      <c r="CG37" s="16"/>
      <c r="CH37" s="16" t="s">
        <v>976</v>
      </c>
      <c r="CI37" s="16" t="s">
        <v>977</v>
      </c>
      <c r="CJ37" s="16" t="s">
        <v>978</v>
      </c>
      <c r="CL37" s="16"/>
      <c r="CM37" s="16"/>
      <c r="CN37" s="16"/>
      <c r="CR37" s="16" t="s">
        <v>971</v>
      </c>
      <c r="CS37" s="16" t="s">
        <v>967</v>
      </c>
      <c r="CT37" s="16"/>
      <c r="CX37" s="16"/>
      <c r="CY37" s="16" t="s">
        <v>968</v>
      </c>
      <c r="CZ37" s="16"/>
      <c r="DA37" s="16"/>
      <c r="DC37" s="16"/>
      <c r="DF37" s="19" t="s">
        <v>14</v>
      </c>
      <c r="DG37" s="16"/>
      <c r="DK37" s="16" t="s">
        <v>959</v>
      </c>
      <c r="DN37" s="16"/>
      <c r="DO37" s="16">
        <v>51089</v>
      </c>
      <c r="DP37" s="16"/>
      <c r="DQ37" s="16"/>
      <c r="DS37" s="16"/>
      <c r="DU37" s="16"/>
      <c r="EE37" s="16"/>
      <c r="EH37" s="16"/>
      <c r="EI37" s="16"/>
      <c r="EJ37" s="16"/>
      <c r="EL37" s="16"/>
      <c r="EQ37" s="16"/>
    </row>
    <row r="38" spans="1:147" x14ac:dyDescent="0.35">
      <c r="A38" s="16" t="s">
        <v>6212</v>
      </c>
      <c r="J38" t="s">
        <v>1494</v>
      </c>
      <c r="K38" s="29" t="s">
        <v>6960</v>
      </c>
      <c r="L38" s="16" t="s">
        <v>730</v>
      </c>
      <c r="M38" s="16" t="s">
        <v>119</v>
      </c>
      <c r="N38" s="16" t="s">
        <v>119</v>
      </c>
      <c r="O38" t="s">
        <v>119</v>
      </c>
      <c r="P38" s="16" t="s">
        <v>119</v>
      </c>
      <c r="Q38" s="16" t="s">
        <v>119</v>
      </c>
      <c r="R38" s="16" t="s">
        <v>119</v>
      </c>
      <c r="T38" s="16">
        <f>SUM(COUNTIF(M38:S38,"yes"))</f>
        <v>6</v>
      </c>
      <c r="U38" s="16" t="s">
        <v>191</v>
      </c>
      <c r="V38" s="16" t="s">
        <v>677</v>
      </c>
      <c r="W38" s="16"/>
      <c r="X38" s="16"/>
      <c r="Y38" s="16"/>
      <c r="Z38" s="16"/>
      <c r="AA38" s="16"/>
      <c r="AB38" s="16"/>
      <c r="AC38" s="16"/>
      <c r="AD38" s="16"/>
      <c r="AE38" s="16" t="s">
        <v>1497</v>
      </c>
      <c r="AF38" t="s">
        <v>6686</v>
      </c>
      <c r="AG38"/>
      <c r="AJ38" s="16"/>
      <c r="AK38" s="16" t="s">
        <v>190</v>
      </c>
      <c r="AL38" s="20" t="s">
        <v>6290</v>
      </c>
      <c r="AM38" s="16" t="s">
        <v>1496</v>
      </c>
      <c r="AN38" s="16" t="s">
        <v>651</v>
      </c>
      <c r="AR38" s="16" t="s">
        <v>979</v>
      </c>
      <c r="AS38" s="16" t="s">
        <v>1422</v>
      </c>
      <c r="AT38" s="39" t="s">
        <v>6462</v>
      </c>
      <c r="AU38" s="16"/>
      <c r="AV38" s="16"/>
      <c r="BA38" s="16" t="s">
        <v>1495</v>
      </c>
      <c r="BB38" s="16"/>
      <c r="BC38" s="16" t="s">
        <v>1498</v>
      </c>
      <c r="BD38" s="16">
        <f>LEN(BC38)-LEN(SUBSTITUTE(BC38,",",""))+1</f>
        <v>9</v>
      </c>
      <c r="BE38" s="16" t="s">
        <v>1499</v>
      </c>
      <c r="BF38" s="16">
        <f>LEN(BE38)-LEN(SUBSTITUTE(BE38,",",""))+1</f>
        <v>29</v>
      </c>
      <c r="BH38" s="28"/>
      <c r="BK38" s="16" t="s">
        <v>6353</v>
      </c>
      <c r="BL38" s="26">
        <v>3</v>
      </c>
      <c r="BM38" s="16" t="s">
        <v>6354</v>
      </c>
      <c r="BN38" s="16" t="s">
        <v>1500</v>
      </c>
      <c r="BQ38" s="38" t="s">
        <v>119</v>
      </c>
      <c r="BS38" s="38"/>
      <c r="BT38" s="16" t="s">
        <v>1494</v>
      </c>
      <c r="BW38" s="16"/>
      <c r="BX38" s="16"/>
      <c r="BY38" s="29"/>
      <c r="BZ38" s="16"/>
      <c r="CC38" s="16"/>
      <c r="CG38" s="16"/>
      <c r="CI38" s="16" t="s">
        <v>1501</v>
      </c>
      <c r="CJ38" s="16"/>
      <c r="CL38" s="16"/>
      <c r="CM38" s="16"/>
      <c r="CN38" s="16"/>
      <c r="CT38" s="16"/>
      <c r="CX38" s="16"/>
      <c r="CY38" s="16"/>
      <c r="CZ38" s="16"/>
      <c r="DA38" s="16"/>
      <c r="DC38" s="16"/>
      <c r="DF38" s="19"/>
      <c r="DG38" s="16"/>
      <c r="DN38" s="16"/>
      <c r="DP38" s="16"/>
      <c r="DQ38" s="16"/>
      <c r="DS38" s="16"/>
      <c r="DU38" s="16"/>
      <c r="EE38" s="16"/>
      <c r="EH38" s="16"/>
      <c r="EI38" s="16"/>
      <c r="EJ38" s="16"/>
      <c r="EL38" s="16"/>
      <c r="EQ38" s="16"/>
    </row>
    <row r="39" spans="1:147" x14ac:dyDescent="0.35">
      <c r="A39" s="16" t="s">
        <v>6212</v>
      </c>
      <c r="J39" t="s">
        <v>262</v>
      </c>
      <c r="K39" s="29" t="s">
        <v>6408</v>
      </c>
      <c r="L39" s="16" t="s">
        <v>730</v>
      </c>
      <c r="M39" s="16" t="s">
        <v>119</v>
      </c>
      <c r="N39" s="16" t="s">
        <v>119</v>
      </c>
      <c r="P39" s="16" t="s">
        <v>119</v>
      </c>
      <c r="Q39" s="16" t="s">
        <v>119</v>
      </c>
      <c r="R39" s="16" t="s">
        <v>119</v>
      </c>
      <c r="S39" s="16" t="s">
        <v>119</v>
      </c>
      <c r="T39" s="16">
        <f>SUM(COUNTIF(M39:S39,"yes"))</f>
        <v>6</v>
      </c>
      <c r="U39" s="16" t="s">
        <v>263</v>
      </c>
      <c r="V39" s="16" t="s">
        <v>894</v>
      </c>
      <c r="W39" s="16"/>
      <c r="X39" s="16"/>
      <c r="Y39" s="16"/>
      <c r="Z39" s="16"/>
      <c r="AA39" s="16"/>
      <c r="AB39" s="21" t="s">
        <v>6277</v>
      </c>
      <c r="AC39" s="16" t="s">
        <v>262</v>
      </c>
      <c r="AD39" s="21"/>
      <c r="AE39" s="16" t="s">
        <v>262</v>
      </c>
      <c r="AJ39" s="16"/>
      <c r="AL39" s="20" t="s">
        <v>6290</v>
      </c>
      <c r="AM39" s="16" t="s">
        <v>1208</v>
      </c>
      <c r="AN39" s="16" t="s">
        <v>893</v>
      </c>
      <c r="AO39" s="16" t="s">
        <v>6200</v>
      </c>
      <c r="AR39" s="16" t="s">
        <v>852</v>
      </c>
      <c r="AS39" s="16" t="s">
        <v>1230</v>
      </c>
      <c r="AT39" s="38"/>
      <c r="AU39" s="16"/>
      <c r="AV39" s="16"/>
      <c r="AX39" s="16">
        <v>29</v>
      </c>
      <c r="AY39" s="16">
        <v>42</v>
      </c>
      <c r="AZ39" s="16" t="s">
        <v>885</v>
      </c>
      <c r="BA39" s="21" t="s">
        <v>895</v>
      </c>
      <c r="BB39" s="16" t="s">
        <v>897</v>
      </c>
      <c r="BC39" s="16" t="s">
        <v>898</v>
      </c>
      <c r="BD39" s="16">
        <f>LEN(BC39)-LEN(SUBSTITUTE(BC39,",",""))+1</f>
        <v>45</v>
      </c>
      <c r="BE39" s="16" t="s">
        <v>899</v>
      </c>
      <c r="BF39" s="16">
        <f>LEN(BE39)-LEN(SUBSTITUTE(BE39,",",""))+1</f>
        <v>125</v>
      </c>
      <c r="BG39" s="16">
        <f>Table1[[#This Row], [no. of native regions]]+Table1[[#This Row], [no. of introduced regions]]</f>
        <v>170</v>
      </c>
      <c r="BH39" s="28">
        <f>Table1[[#This Row], [no. of introduced regions]]/Table1[[#This Row], [no. of native regions]]</f>
        <v>2.7777777777777777</v>
      </c>
      <c r="BI39" s="16" t="s">
        <v>6390</v>
      </c>
      <c r="BJ39" s="16" t="s">
        <v>900</v>
      </c>
      <c r="BK39" s="16" t="s">
        <v>901</v>
      </c>
      <c r="BL39" s="25">
        <v>1</v>
      </c>
      <c r="BM39" s="16" t="s">
        <v>902</v>
      </c>
      <c r="BN39" s="16" t="s">
        <v>906</v>
      </c>
      <c r="BO39" s="16" t="s">
        <v>6453</v>
      </c>
      <c r="BQ39" s="38">
        <v>140</v>
      </c>
      <c r="BS39" s="38" t="s">
        <v>6433</v>
      </c>
      <c r="BT39" s="16" t="s">
        <v>262</v>
      </c>
      <c r="BW39" s="16"/>
      <c r="BX39" s="16" t="s">
        <v>508</v>
      </c>
      <c r="BY39" s="29" t="s">
        <v>509</v>
      </c>
      <c r="BZ39" s="16" t="s">
        <v>909</v>
      </c>
      <c r="CA39" s="16" t="s">
        <v>6164</v>
      </c>
      <c r="CC39" s="16"/>
      <c r="CD39" s="16" t="s">
        <v>905</v>
      </c>
      <c r="CE39" s="16" t="s">
        <v>510</v>
      </c>
      <c r="CF39" s="16" t="s">
        <v>511</v>
      </c>
      <c r="CG39" s="16"/>
      <c r="CI39" s="16" t="s">
        <v>910</v>
      </c>
      <c r="CJ39" s="16" t="s">
        <v>911</v>
      </c>
      <c r="CK39" s="16" t="s">
        <v>912</v>
      </c>
      <c r="CL39" s="16"/>
      <c r="CM39" s="16"/>
      <c r="CN39" s="16"/>
      <c r="CP39" s="16" t="s">
        <v>907</v>
      </c>
      <c r="CR39" s="16" t="s">
        <v>908</v>
      </c>
      <c r="CS39" s="16" t="s">
        <v>5808</v>
      </c>
      <c r="CT39" s="16" t="s">
        <v>119</v>
      </c>
      <c r="CU39" s="16" t="s">
        <v>3162</v>
      </c>
      <c r="CW39" s="16" t="s">
        <v>904</v>
      </c>
      <c r="CX39" s="16" t="s">
        <v>6310</v>
      </c>
      <c r="CY39" s="16" t="s">
        <v>903</v>
      </c>
      <c r="CZ39" s="16" t="s">
        <v>6102</v>
      </c>
      <c r="DA39" s="16" t="s">
        <v>3479</v>
      </c>
      <c r="DB39" s="16" t="s">
        <v>3368</v>
      </c>
      <c r="DC39" s="16" t="s">
        <v>4164</v>
      </c>
      <c r="DE39" s="16" t="s">
        <v>119</v>
      </c>
      <c r="DF39" s="19">
        <v>659</v>
      </c>
      <c r="DG39" s="16"/>
      <c r="DK39" s="16" t="s">
        <v>896</v>
      </c>
      <c r="DN39" s="16"/>
      <c r="DO39" s="16">
        <v>2849586</v>
      </c>
      <c r="DP39" s="16"/>
      <c r="DQ39" s="16"/>
      <c r="DR39" s="16" t="s">
        <v>913</v>
      </c>
      <c r="DS39" s="16" t="s">
        <v>914</v>
      </c>
      <c r="DT39" s="16" t="s">
        <v>262</v>
      </c>
      <c r="DU39" s="16"/>
      <c r="DV39" s="16" t="s">
        <v>915</v>
      </c>
      <c r="DX39" s="16" t="s">
        <v>5809</v>
      </c>
      <c r="EE39" s="16"/>
      <c r="EH39" s="16"/>
      <c r="EI39" s="16"/>
      <c r="EJ39" s="16"/>
      <c r="EL39" s="16"/>
      <c r="EQ39" s="16"/>
    </row>
    <row r="40" spans="1:147" x14ac:dyDescent="0.35">
      <c r="A40" s="16" t="s">
        <v>6212</v>
      </c>
      <c r="J40" t="s">
        <v>214</v>
      </c>
      <c r="K40" s="29" t="s">
        <v>7053</v>
      </c>
      <c r="L40" s="16" t="s">
        <v>730</v>
      </c>
      <c r="M40" s="16" t="s">
        <v>119</v>
      </c>
      <c r="O40" t="s">
        <v>119</v>
      </c>
      <c r="P40" s="16" t="s">
        <v>119</v>
      </c>
      <c r="Q40" s="16" t="s">
        <v>119</v>
      </c>
      <c r="R40" s="16" t="s">
        <v>119</v>
      </c>
      <c r="S40" s="16" t="s">
        <v>119</v>
      </c>
      <c r="T40" s="16">
        <f>SUM(COUNTIF(M40:S40,"yes"))</f>
        <v>6</v>
      </c>
      <c r="U40" s="16" t="s">
        <v>215</v>
      </c>
      <c r="V40" s="16" t="s">
        <v>762</v>
      </c>
      <c r="W40" s="16"/>
      <c r="X40" s="16" t="s">
        <v>6170</v>
      </c>
      <c r="Y40" s="16" t="s">
        <v>763</v>
      </c>
      <c r="Z40" s="16"/>
      <c r="AA40" s="16" t="s">
        <v>764</v>
      </c>
      <c r="AB40" s="21" t="s">
        <v>6270</v>
      </c>
      <c r="AC40" s="16" t="s">
        <v>6301</v>
      </c>
      <c r="AD40" s="21"/>
      <c r="AE40" s="16" t="s">
        <v>768</v>
      </c>
      <c r="AF40" t="s">
        <v>214</v>
      </c>
      <c r="AG40"/>
      <c r="AJ40" s="16"/>
      <c r="AL40" s="20" t="s">
        <v>6290</v>
      </c>
      <c r="AM40" s="16" t="s">
        <v>767</v>
      </c>
      <c r="AN40" s="16" t="s">
        <v>651</v>
      </c>
      <c r="AO40" s="16" t="s">
        <v>6264</v>
      </c>
      <c r="AQ40" t="s">
        <v>7052</v>
      </c>
      <c r="AR40" s="16" t="s">
        <v>769</v>
      </c>
      <c r="AS40" s="16"/>
      <c r="AT40" s="38" t="s">
        <v>770</v>
      </c>
      <c r="AU40" s="16" t="s">
        <v>770</v>
      </c>
      <c r="AV40" s="16"/>
      <c r="AX40" s="16">
        <v>22</v>
      </c>
      <c r="AY40" s="16">
        <v>111</v>
      </c>
      <c r="AZ40" s="16" t="s">
        <v>707</v>
      </c>
      <c r="BA40" s="21" t="s">
        <v>765</v>
      </c>
      <c r="BB40" s="16" t="s">
        <v>771</v>
      </c>
      <c r="BC40" s="16" t="s">
        <v>772</v>
      </c>
      <c r="BD40" s="16">
        <f>LEN(BC40)-LEN(SUBSTITUTE(BC40,",",""))+1</f>
        <v>1</v>
      </c>
      <c r="BE40" s="16" t="s">
        <v>773</v>
      </c>
      <c r="BF40" s="16">
        <f>LEN(BE40)-LEN(SUBSTITUTE(BE40,",",""))+1</f>
        <v>15</v>
      </c>
      <c r="BG40" s="16">
        <f>Table1[[#This Row], [no. of native regions]]+Table1[[#This Row], [no. of introduced regions]]</f>
        <v>16</v>
      </c>
      <c r="BH40" s="28">
        <f>Table1[[#This Row], [no. of introduced regions]]/Table1[[#This Row], [no. of native regions]]</f>
        <v>15</v>
      </c>
      <c r="BI40" s="16" t="s">
        <v>774</v>
      </c>
      <c r="BJ40" s="16" t="s">
        <v>775</v>
      </c>
      <c r="BK40" s="16" t="s">
        <v>776</v>
      </c>
      <c r="BL40" s="25">
        <v>3</v>
      </c>
      <c r="BM40" s="16" t="s">
        <v>777</v>
      </c>
      <c r="BN40" s="16" t="s">
        <v>780</v>
      </c>
      <c r="BO40" s="16" t="s">
        <v>6453</v>
      </c>
      <c r="BQ40" s="38">
        <v>104</v>
      </c>
      <c r="BS40" s="38" t="s">
        <v>6427</v>
      </c>
      <c r="BT40" s="16" t="s">
        <v>214</v>
      </c>
      <c r="BW40" s="16"/>
      <c r="BX40" s="16" t="s">
        <v>479</v>
      </c>
      <c r="BY40" s="29" t="s">
        <v>480</v>
      </c>
      <c r="BZ40" s="16" t="s">
        <v>782</v>
      </c>
      <c r="CC40" s="16"/>
      <c r="CE40" s="16" t="s">
        <v>481</v>
      </c>
      <c r="CF40" s="16" t="s">
        <v>482</v>
      </c>
      <c r="CG40" s="16" t="s">
        <v>783</v>
      </c>
      <c r="CI40" s="16" t="s">
        <v>784</v>
      </c>
      <c r="CJ40" s="16" t="s">
        <v>785</v>
      </c>
      <c r="CL40" s="16"/>
      <c r="CM40" s="16"/>
      <c r="CN40" s="16"/>
      <c r="CR40" s="16" t="s">
        <v>781</v>
      </c>
      <c r="CS40" s="16" t="s">
        <v>778</v>
      </c>
      <c r="CT40" s="16" t="s">
        <v>119</v>
      </c>
      <c r="CU40" s="16" t="s">
        <v>3162</v>
      </c>
      <c r="CV40" s="21" t="s">
        <v>7247</v>
      </c>
      <c r="CW40" s="16" t="s">
        <v>479</v>
      </c>
      <c r="CX40" s="16" t="s">
        <v>480</v>
      </c>
      <c r="CY40" s="16" t="s">
        <v>779</v>
      </c>
      <c r="CZ40" t="s">
        <v>3477</v>
      </c>
      <c r="DA40" t="s">
        <v>3479</v>
      </c>
      <c r="DB40" t="s">
        <v>3480</v>
      </c>
      <c r="DC40" t="s">
        <v>3481</v>
      </c>
      <c r="DD40" t="s">
        <v>7246</v>
      </c>
      <c r="DF40" s="19" t="s">
        <v>14</v>
      </c>
      <c r="DG40" s="16"/>
      <c r="DK40" s="16" t="s">
        <v>766</v>
      </c>
      <c r="DN40" s="16"/>
      <c r="DO40" s="16">
        <v>119260</v>
      </c>
      <c r="DP40" s="16"/>
      <c r="DQ40" s="16"/>
      <c r="DS40" s="16"/>
      <c r="DU40" s="16"/>
      <c r="EE40" s="16"/>
      <c r="EH40" s="16"/>
      <c r="EI40" s="16"/>
      <c r="EJ40" s="16"/>
      <c r="EL40" s="16"/>
      <c r="EQ40" s="16"/>
    </row>
    <row r="41" spans="1:147" x14ac:dyDescent="0.35">
      <c r="A41" s="16" t="s">
        <v>6212</v>
      </c>
      <c r="J41" t="s">
        <v>8</v>
      </c>
      <c r="K41" s="29" t="s">
        <v>6403</v>
      </c>
      <c r="L41" s="16" t="s">
        <v>730</v>
      </c>
      <c r="M41" s="16" t="s">
        <v>119</v>
      </c>
      <c r="O41" t="s">
        <v>119</v>
      </c>
      <c r="P41" s="16" t="s">
        <v>119</v>
      </c>
      <c r="Q41" s="16" t="s">
        <v>119</v>
      </c>
      <c r="R41" s="16" t="s">
        <v>119</v>
      </c>
      <c r="S41" s="16" t="s">
        <v>119</v>
      </c>
      <c r="T41" s="16">
        <f>SUM(COUNTIF(M41:S41,"yes"))</f>
        <v>6</v>
      </c>
      <c r="U41" s="16" t="s">
        <v>197</v>
      </c>
      <c r="V41" s="16" t="s">
        <v>677</v>
      </c>
      <c r="W41" s="16"/>
      <c r="X41" s="16"/>
      <c r="Y41" s="16"/>
      <c r="Z41" s="16"/>
      <c r="AA41" s="16"/>
      <c r="AB41" s="21" t="s">
        <v>6283</v>
      </c>
      <c r="AC41" s="16" t="s">
        <v>6297</v>
      </c>
      <c r="AD41" s="21"/>
      <c r="AE41" s="16" t="s">
        <v>989</v>
      </c>
      <c r="AJ41" s="16"/>
      <c r="AK41" s="16" t="s">
        <v>6357</v>
      </c>
      <c r="AL41" s="20" t="s">
        <v>6290</v>
      </c>
      <c r="AM41" s="16" t="s">
        <v>945</v>
      </c>
      <c r="AN41" s="16" t="s">
        <v>651</v>
      </c>
      <c r="AO41" s="16" t="s">
        <v>6264</v>
      </c>
      <c r="AR41" s="16" t="s">
        <v>727</v>
      </c>
      <c r="AS41" s="16" t="s">
        <v>990</v>
      </c>
      <c r="AT41" s="38"/>
      <c r="AU41" s="16"/>
      <c r="AV41" s="16"/>
      <c r="AX41" s="16">
        <v>14</v>
      </c>
      <c r="AY41" s="16">
        <v>76</v>
      </c>
      <c r="AZ41" s="16" t="s">
        <v>707</v>
      </c>
      <c r="BA41" s="21" t="s">
        <v>987</v>
      </c>
      <c r="BB41" s="16" t="s">
        <v>601</v>
      </c>
      <c r="BC41" s="16" t="s">
        <v>601</v>
      </c>
      <c r="BD41" s="16">
        <f>LEN(BC41)-LEN(SUBSTITUTE(BC41,",",""))+1</f>
        <v>1</v>
      </c>
      <c r="BE41" s="16" t="s">
        <v>991</v>
      </c>
      <c r="BF41" s="16">
        <f>LEN(BE41)-LEN(SUBSTITUTE(BE41,",",""))+1</f>
        <v>37</v>
      </c>
      <c r="BG41" s="16">
        <f>Table1[[#This Row], [no. of native regions]]+Table1[[#This Row], [no. of introduced regions]]</f>
        <v>38</v>
      </c>
      <c r="BH41" s="28">
        <f>Table1[[#This Row], [no. of introduced regions]]/Table1[[#This Row], [no. of native regions]]</f>
        <v>37</v>
      </c>
      <c r="BI41" s="16" t="s">
        <v>992</v>
      </c>
      <c r="BJ41" s="16" t="s">
        <v>993</v>
      </c>
      <c r="BK41" s="16" t="s">
        <v>994</v>
      </c>
      <c r="BL41" s="25" t="s">
        <v>995</v>
      </c>
      <c r="BM41" s="16" t="s">
        <v>7212</v>
      </c>
      <c r="BN41" s="16" t="s">
        <v>996</v>
      </c>
      <c r="BO41" s="16" t="s">
        <v>6453</v>
      </c>
      <c r="BQ41" s="38">
        <v>216</v>
      </c>
      <c r="BS41" s="38" t="s">
        <v>6439</v>
      </c>
      <c r="BT41" s="16" t="s">
        <v>8</v>
      </c>
      <c r="BU41" s="16" t="s">
        <v>196</v>
      </c>
      <c r="BW41" s="16"/>
      <c r="BX41" s="16" t="s">
        <v>533</v>
      </c>
      <c r="BY41" s="29" t="s">
        <v>534</v>
      </c>
      <c r="BZ41" s="16" t="s">
        <v>998</v>
      </c>
      <c r="CA41" s="16" t="s">
        <v>999</v>
      </c>
      <c r="CC41" s="16"/>
      <c r="CE41" s="16" t="s">
        <v>535</v>
      </c>
      <c r="CF41" s="16" t="s">
        <v>536</v>
      </c>
      <c r="CG41" s="16"/>
      <c r="CH41" s="16" t="s">
        <v>1000</v>
      </c>
      <c r="CI41" s="16" t="s">
        <v>122</v>
      </c>
      <c r="CJ41" s="16" t="s">
        <v>8</v>
      </c>
      <c r="CK41" s="16" t="s">
        <v>1001</v>
      </c>
      <c r="CL41" s="16"/>
      <c r="CM41" s="16"/>
      <c r="CN41" s="16"/>
      <c r="CP41" s="16" t="s">
        <v>6314</v>
      </c>
      <c r="CR41" s="16" t="s">
        <v>997</v>
      </c>
      <c r="CS41" s="16" t="s">
        <v>5821</v>
      </c>
      <c r="CT41" s="16" t="s">
        <v>119</v>
      </c>
      <c r="CU41" s="16" t="s">
        <v>3162</v>
      </c>
      <c r="CW41" s="16" t="s">
        <v>533</v>
      </c>
      <c r="CX41" s="16" t="s">
        <v>534</v>
      </c>
      <c r="CY41" s="16" t="s">
        <v>5078</v>
      </c>
      <c r="CZ41" s="16" t="s">
        <v>5079</v>
      </c>
      <c r="DA41" s="16" t="s">
        <v>3479</v>
      </c>
      <c r="DB41" s="16" t="s">
        <v>4688</v>
      </c>
      <c r="DC41" s="16" t="s">
        <v>3241</v>
      </c>
      <c r="DE41" s="16" t="s">
        <v>119</v>
      </c>
      <c r="DF41" s="19">
        <v>659</v>
      </c>
      <c r="DG41" s="16" t="s">
        <v>119</v>
      </c>
      <c r="DK41" s="16" t="s">
        <v>988</v>
      </c>
      <c r="DN41" s="16"/>
      <c r="DO41" s="16">
        <v>13216</v>
      </c>
      <c r="DP41" s="16"/>
      <c r="DQ41" s="16"/>
      <c r="DR41" s="16" t="s">
        <v>1002</v>
      </c>
      <c r="DS41" s="16" t="s">
        <v>1003</v>
      </c>
      <c r="DU41" s="16" t="s">
        <v>1004</v>
      </c>
      <c r="DV41" s="16" t="s">
        <v>1005</v>
      </c>
      <c r="EE41" s="16"/>
      <c r="EH41" s="16"/>
      <c r="EI41" s="16"/>
      <c r="EJ41" s="16"/>
      <c r="EL41" s="16"/>
      <c r="EQ41" s="16"/>
    </row>
    <row r="42" spans="1:147" x14ac:dyDescent="0.35">
      <c r="A42" s="16" t="s">
        <v>6212</v>
      </c>
      <c r="J42" t="s">
        <v>208</v>
      </c>
      <c r="K42" s="29" t="s">
        <v>7049</v>
      </c>
      <c r="L42" s="16" t="s">
        <v>730</v>
      </c>
      <c r="M42" s="16" t="s">
        <v>119</v>
      </c>
      <c r="N42" s="16" t="s">
        <v>119</v>
      </c>
      <c r="O42" t="s">
        <v>119</v>
      </c>
      <c r="P42" s="16" t="s">
        <v>119</v>
      </c>
      <c r="Q42" s="16" t="s">
        <v>119</v>
      </c>
      <c r="R42" s="16"/>
      <c r="T42" s="16">
        <f>SUM(COUNTIF(M42:S42,"yes"))</f>
        <v>5</v>
      </c>
      <c r="U42" s="16" t="s">
        <v>209</v>
      </c>
      <c r="V42" s="16" t="s">
        <v>677</v>
      </c>
      <c r="W42" s="16"/>
      <c r="X42" s="16"/>
      <c r="Y42" s="16"/>
      <c r="Z42" s="16"/>
      <c r="AA42" s="16"/>
      <c r="AB42" s="21" t="s">
        <v>6268</v>
      </c>
      <c r="AC42" s="16" t="s">
        <v>208</v>
      </c>
      <c r="AD42" s="21"/>
      <c r="AE42" s="16" t="s">
        <v>208</v>
      </c>
      <c r="AF42" t="s">
        <v>6531</v>
      </c>
      <c r="AG42"/>
      <c r="AJ42" s="16"/>
      <c r="AL42" s="20" t="s">
        <v>6290</v>
      </c>
      <c r="AM42" s="16" t="s">
        <v>1208</v>
      </c>
      <c r="AN42" s="16" t="s">
        <v>651</v>
      </c>
      <c r="AO42" s="16" t="s">
        <v>6200</v>
      </c>
      <c r="AR42" s="16" t="s">
        <v>727</v>
      </c>
      <c r="AS42" s="16" t="s">
        <v>728</v>
      </c>
      <c r="AT42" s="39" t="s">
        <v>6532</v>
      </c>
      <c r="AU42" s="16" t="s">
        <v>729</v>
      </c>
      <c r="AV42" s="16"/>
      <c r="AX42" s="16">
        <v>45</v>
      </c>
      <c r="AY42" s="16">
        <v>69</v>
      </c>
      <c r="AZ42" s="16" t="s">
        <v>731</v>
      </c>
      <c r="BA42" s="21" t="s">
        <v>725</v>
      </c>
      <c r="BB42" s="16" t="s">
        <v>731</v>
      </c>
      <c r="BC42" s="16" t="s">
        <v>732</v>
      </c>
      <c r="BD42" s="16">
        <f>LEN(BC42)-LEN(SUBSTITUTE(BC42,",",""))+1</f>
        <v>67</v>
      </c>
      <c r="BE42" s="16" t="s">
        <v>733</v>
      </c>
      <c r="BF42" s="16">
        <f>LEN(BE42)-LEN(SUBSTITUTE(BE42,",",""))+1</f>
        <v>57</v>
      </c>
      <c r="BG42" s="16">
        <f>Table1[[#This Row], [no. of native regions]]+Table1[[#This Row], [no. of introduced regions]]</f>
        <v>124</v>
      </c>
      <c r="BH42" s="28">
        <f>Table1[[#This Row], [no. of introduced regions]]/Table1[[#This Row], [no. of native regions]]</f>
        <v>0.85074626865671643</v>
      </c>
      <c r="BI42" s="16" t="s">
        <v>6385</v>
      </c>
      <c r="BJ42" s="16" t="s">
        <v>664</v>
      </c>
      <c r="BK42" s="16" t="s">
        <v>734</v>
      </c>
      <c r="BL42" s="25">
        <v>1</v>
      </c>
      <c r="BM42" s="16" t="s">
        <v>735</v>
      </c>
      <c r="BN42" s="16" t="s">
        <v>738</v>
      </c>
      <c r="BO42" s="16" t="s">
        <v>6453</v>
      </c>
      <c r="BQ42" s="38">
        <v>100</v>
      </c>
      <c r="BS42" s="38" t="s">
        <v>6424</v>
      </c>
      <c r="BT42" s="16" t="s">
        <v>208</v>
      </c>
      <c r="BW42" s="16"/>
      <c r="BX42" s="16" t="s">
        <v>471</v>
      </c>
      <c r="BY42" s="29" t="s">
        <v>472</v>
      </c>
      <c r="BZ42" s="16"/>
      <c r="CC42" s="16"/>
      <c r="CD42" s="16" t="s">
        <v>737</v>
      </c>
      <c r="CE42" s="16" t="s">
        <v>473</v>
      </c>
      <c r="CF42" s="16" t="s">
        <v>474</v>
      </c>
      <c r="CG42" s="16"/>
      <c r="CI42" s="16" t="s">
        <v>740</v>
      </c>
      <c r="CJ42" s="16" t="s">
        <v>741</v>
      </c>
      <c r="CL42" s="16"/>
      <c r="CM42" s="16"/>
      <c r="CN42" s="16"/>
      <c r="CR42" s="16" t="s">
        <v>739</v>
      </c>
      <c r="CS42" s="16" t="s">
        <v>736</v>
      </c>
      <c r="CT42" s="16"/>
      <c r="CX42" s="16">
        <v>1675</v>
      </c>
      <c r="CY42" s="16"/>
      <c r="CZ42" s="16"/>
      <c r="DA42" s="16"/>
      <c r="DC42" s="16"/>
      <c r="DF42" s="19"/>
      <c r="DG42" s="16"/>
      <c r="DK42" s="16" t="s">
        <v>726</v>
      </c>
      <c r="DN42" s="16"/>
      <c r="DO42" s="16">
        <v>48032</v>
      </c>
      <c r="DP42" s="16"/>
      <c r="DQ42" s="16"/>
      <c r="DS42" s="16"/>
      <c r="DU42" s="16"/>
      <c r="DW42" s="16" t="s">
        <v>742</v>
      </c>
      <c r="EE42" s="16"/>
      <c r="EH42" s="16"/>
      <c r="EI42" s="16"/>
      <c r="EJ42" s="16"/>
      <c r="EL42" s="16"/>
      <c r="EQ42" s="16"/>
    </row>
    <row r="43" spans="1:147" x14ac:dyDescent="0.35">
      <c r="A43" s="16" t="s">
        <v>6212</v>
      </c>
      <c r="J43" t="s">
        <v>241</v>
      </c>
      <c r="L43" s="16" t="s">
        <v>730</v>
      </c>
      <c r="M43" s="16" t="s">
        <v>119</v>
      </c>
      <c r="N43" s="16" t="s">
        <v>119</v>
      </c>
      <c r="O43" t="s">
        <v>119</v>
      </c>
      <c r="P43" s="16" t="s">
        <v>119</v>
      </c>
      <c r="Q43" s="16" t="s">
        <v>119</v>
      </c>
      <c r="R43" s="16"/>
      <c r="T43" s="16">
        <f>SUM(COUNTIF(M43:S43,"yes"))</f>
        <v>5</v>
      </c>
      <c r="U43" s="16"/>
      <c r="V43" s="16"/>
      <c r="W43" s="16"/>
      <c r="X43" s="16"/>
      <c r="Y43" s="16"/>
      <c r="Z43" s="16"/>
      <c r="AA43" s="16"/>
      <c r="AB43" s="16"/>
      <c r="AC43" s="16"/>
      <c r="AD43" s="16"/>
      <c r="AF43" t="s">
        <v>241</v>
      </c>
      <c r="AG43"/>
      <c r="AJ43" s="16"/>
      <c r="AL43" s="20" t="s">
        <v>6290</v>
      </c>
      <c r="AM43" s="16"/>
      <c r="AN43" s="16" t="s">
        <v>1223</v>
      </c>
      <c r="AQ43" t="s">
        <v>6871</v>
      </c>
      <c r="AR43" s="16"/>
      <c r="AS43" s="16"/>
      <c r="AT43" s="38"/>
      <c r="AU43" s="16"/>
      <c r="AV43" s="16"/>
      <c r="BA43" s="16"/>
      <c r="BB43" s="16"/>
      <c r="BH43" s="28"/>
      <c r="BL43" s="25"/>
      <c r="BQ43" s="38"/>
      <c r="BS43" s="38"/>
      <c r="BW43" s="16"/>
      <c r="BX43" s="16"/>
      <c r="BY43" s="29"/>
      <c r="BZ43" s="16"/>
      <c r="CC43" s="16"/>
      <c r="CG43" s="16"/>
      <c r="CI43" s="16"/>
      <c r="CJ43" s="16"/>
      <c r="CL43" s="16"/>
      <c r="CM43" s="16"/>
      <c r="CN43" s="16"/>
      <c r="CT43" s="16"/>
      <c r="CX43" s="16"/>
      <c r="CY43" s="16"/>
      <c r="CZ43" s="16"/>
      <c r="DA43" s="16"/>
      <c r="DC43" s="16"/>
      <c r="DF43" s="19"/>
      <c r="DG43" s="16"/>
      <c r="DN43" s="16"/>
      <c r="DP43" s="16"/>
      <c r="DQ43" s="16"/>
      <c r="DS43" s="16"/>
      <c r="DU43" s="16"/>
      <c r="EE43" s="16"/>
      <c r="EH43" s="16"/>
      <c r="EI43" s="16"/>
      <c r="EJ43" s="16"/>
      <c r="EL43" s="16"/>
      <c r="EQ43" s="16"/>
    </row>
    <row r="44" spans="1:147" x14ac:dyDescent="0.35">
      <c r="A44" s="16" t="s">
        <v>6212</v>
      </c>
      <c r="J44" t="s">
        <v>283</v>
      </c>
      <c r="K44" s="29" t="s">
        <v>6920</v>
      </c>
      <c r="L44" s="16" t="s">
        <v>730</v>
      </c>
      <c r="M44" s="16" t="s">
        <v>119</v>
      </c>
      <c r="N44" s="16" t="s">
        <v>119</v>
      </c>
      <c r="O44" t="s">
        <v>119</v>
      </c>
      <c r="P44" s="16" t="s">
        <v>119</v>
      </c>
      <c r="Q44" s="16" t="s">
        <v>119</v>
      </c>
      <c r="R44" s="16"/>
      <c r="T44" s="16">
        <f>SUM(COUNTIF(M44:S44,"yes"))</f>
        <v>5</v>
      </c>
      <c r="U44" s="16" t="s">
        <v>284</v>
      </c>
      <c r="V44" s="16"/>
      <c r="W44" s="16"/>
      <c r="X44" s="16"/>
      <c r="Y44" s="16"/>
      <c r="Z44" s="16"/>
      <c r="AA44" s="16"/>
      <c r="AB44" s="16"/>
      <c r="AC44" s="16"/>
      <c r="AD44" s="16"/>
      <c r="AE44" s="16" t="s">
        <v>283</v>
      </c>
      <c r="AF44" t="s">
        <v>6628</v>
      </c>
      <c r="AG44"/>
      <c r="AJ44" s="16"/>
      <c r="AL44" s="20" t="s">
        <v>6290</v>
      </c>
      <c r="AM44" s="16" t="s">
        <v>1255</v>
      </c>
      <c r="AR44" s="16" t="s">
        <v>1382</v>
      </c>
      <c r="AS44" s="16" t="s">
        <v>1170</v>
      </c>
      <c r="AT44" s="39" t="s">
        <v>6629</v>
      </c>
      <c r="AU44" s="16"/>
      <c r="AV44" s="16"/>
      <c r="BA44" s="16"/>
      <c r="BB44" s="16"/>
      <c r="BD44" s="16">
        <f>LEN(BC44)-LEN(SUBSTITUTE(BC44,",",""))+1</f>
        <v>1</v>
      </c>
      <c r="BF44" s="16">
        <f>LEN(BE44)-LEN(SUBSTITUTE(BE44,",",""))+1</f>
        <v>1</v>
      </c>
      <c r="BH44" s="28">
        <f>Table1[[#This Row], [no. of introduced regions]]/Table1[[#This Row], [no. of native regions]]</f>
        <v>1</v>
      </c>
      <c r="BL44" s="25"/>
      <c r="BQ44" s="38"/>
      <c r="BS44" s="38"/>
      <c r="BW44" s="16"/>
      <c r="BX44" s="16"/>
      <c r="BY44" s="29"/>
      <c r="BZ44" s="16"/>
      <c r="CC44" s="16"/>
      <c r="CG44" s="16"/>
      <c r="CI44" s="16"/>
      <c r="CJ44" s="16"/>
      <c r="CL44" s="16"/>
      <c r="CM44" s="16"/>
      <c r="CN44" s="16"/>
      <c r="CT44" s="16"/>
      <c r="CX44" s="16"/>
      <c r="CY44" s="16"/>
      <c r="CZ44" s="16"/>
      <c r="DA44" s="16"/>
      <c r="DC44" s="16"/>
      <c r="DF44" s="19"/>
      <c r="DG44" s="16"/>
      <c r="DN44" s="16"/>
      <c r="DP44" s="16"/>
      <c r="DQ44" s="16"/>
      <c r="DS44" s="16"/>
      <c r="DU44" s="16"/>
      <c r="EE44" s="16"/>
      <c r="EH44" s="16"/>
      <c r="EI44" s="16"/>
      <c r="EJ44" s="16"/>
      <c r="EL44" s="16"/>
      <c r="EQ44" s="16"/>
    </row>
    <row r="45" spans="1:147" x14ac:dyDescent="0.35">
      <c r="A45" s="16" t="s">
        <v>6212</v>
      </c>
      <c r="J45" t="s">
        <v>6256</v>
      </c>
      <c r="K45" s="29" t="s">
        <v>7001</v>
      </c>
      <c r="L45" s="16" t="s">
        <v>730</v>
      </c>
      <c r="M45" s="16" t="s">
        <v>119</v>
      </c>
      <c r="N45" s="16" t="s">
        <v>119</v>
      </c>
      <c r="O45" t="s">
        <v>119</v>
      </c>
      <c r="P45" s="16" t="s">
        <v>119</v>
      </c>
      <c r="Q45" s="16" t="s">
        <v>119</v>
      </c>
      <c r="R45" s="16"/>
      <c r="T45" s="16">
        <f>SUM(COUNTIF(M45:S45,"yes"))</f>
        <v>5</v>
      </c>
      <c r="U45" s="16" t="s">
        <v>269</v>
      </c>
      <c r="V45" s="16" t="s">
        <v>632</v>
      </c>
      <c r="W45" s="16"/>
      <c r="X45" s="16"/>
      <c r="Y45" s="16"/>
      <c r="Z45" s="16"/>
      <c r="AA45" s="16"/>
      <c r="AB45" s="16"/>
      <c r="AC45" s="16"/>
      <c r="AD45" s="16"/>
      <c r="AE45" s="16" t="s">
        <v>1340</v>
      </c>
      <c r="AF45" t="s">
        <v>6745</v>
      </c>
      <c r="AG45"/>
      <c r="AJ45" s="16"/>
      <c r="AK45" s="16" t="s">
        <v>268</v>
      </c>
      <c r="AL45" s="20" t="s">
        <v>6290</v>
      </c>
      <c r="AM45" s="16" t="s">
        <v>767</v>
      </c>
      <c r="AQ45" t="s">
        <v>6746</v>
      </c>
      <c r="AR45" s="16" t="s">
        <v>1226</v>
      </c>
      <c r="AS45" s="16" t="s">
        <v>1341</v>
      </c>
      <c r="AT45" s="39" t="s">
        <v>6478</v>
      </c>
      <c r="AU45" s="16"/>
      <c r="AV45" s="16"/>
      <c r="BA45" s="16"/>
      <c r="BB45" s="16"/>
      <c r="BH45" s="28"/>
      <c r="BL45" s="25"/>
      <c r="BQ45" s="38"/>
      <c r="BS45" s="38"/>
      <c r="BW45" s="16"/>
      <c r="BX45" s="16"/>
      <c r="BY45" s="29"/>
      <c r="BZ45" s="16"/>
      <c r="CC45" s="16"/>
      <c r="CG45" s="16"/>
      <c r="CI45" s="16"/>
      <c r="CJ45" s="16"/>
      <c r="CL45" s="16"/>
      <c r="CM45" s="16"/>
      <c r="CN45" s="16"/>
      <c r="CT45" s="16"/>
      <c r="CX45" s="16"/>
      <c r="CY45" s="16"/>
      <c r="CZ45" s="16"/>
      <c r="DA45" s="16"/>
      <c r="DC45" s="16"/>
      <c r="DF45" s="19"/>
      <c r="DG45" s="16"/>
      <c r="DN45" s="16"/>
      <c r="DP45" s="16"/>
      <c r="DQ45" s="16"/>
      <c r="DS45" s="16"/>
      <c r="DU45" s="16"/>
      <c r="EE45" s="16"/>
      <c r="EH45" s="16"/>
      <c r="EI45" s="16"/>
      <c r="EJ45" s="16"/>
      <c r="EL45" s="16"/>
      <c r="EQ45" s="16"/>
    </row>
    <row r="46" spans="1:147" x14ac:dyDescent="0.35">
      <c r="A46" s="16" t="s">
        <v>6212</v>
      </c>
      <c r="J46" t="s">
        <v>259</v>
      </c>
      <c r="K46" s="29" t="s">
        <v>6409</v>
      </c>
      <c r="L46" s="16" t="s">
        <v>730</v>
      </c>
      <c r="M46" s="16" t="s">
        <v>119</v>
      </c>
      <c r="N46" s="16" t="s">
        <v>119</v>
      </c>
      <c r="P46" s="16" t="s">
        <v>119</v>
      </c>
      <c r="Q46" s="16" t="s">
        <v>119</v>
      </c>
      <c r="R46" s="16" t="s">
        <v>119</v>
      </c>
      <c r="T46" s="16">
        <f>SUM(COUNTIF(M46:S46,"yes"))</f>
        <v>5</v>
      </c>
      <c r="U46" s="16" t="s">
        <v>260</v>
      </c>
      <c r="V46" s="16" t="s">
        <v>677</v>
      </c>
      <c r="W46" s="16"/>
      <c r="X46" s="16"/>
      <c r="Y46" s="16"/>
      <c r="Z46" s="16"/>
      <c r="AA46" s="16"/>
      <c r="AB46" s="21" t="s">
        <v>6276</v>
      </c>
      <c r="AC46" s="16" t="s">
        <v>259</v>
      </c>
      <c r="AD46" s="21"/>
      <c r="AE46" s="16" t="s">
        <v>883</v>
      </c>
      <c r="AJ46" s="16"/>
      <c r="AL46" s="20" t="s">
        <v>6290</v>
      </c>
      <c r="AM46" s="16" t="s">
        <v>1208</v>
      </c>
      <c r="AN46" s="16" t="s">
        <v>848</v>
      </c>
      <c r="AO46" s="16" t="s">
        <v>6200</v>
      </c>
      <c r="AR46" s="16" t="s">
        <v>852</v>
      </c>
      <c r="AS46" s="16" t="s">
        <v>884</v>
      </c>
      <c r="AT46" s="38"/>
      <c r="AU46" s="16"/>
      <c r="AV46" s="16"/>
      <c r="AX46" s="16">
        <v>28</v>
      </c>
      <c r="AY46" s="16">
        <v>30</v>
      </c>
      <c r="AZ46" s="16" t="s">
        <v>885</v>
      </c>
      <c r="BA46" s="21" t="s">
        <v>881</v>
      </c>
      <c r="BB46" s="16" t="s">
        <v>884</v>
      </c>
      <c r="BC46" s="16" t="s">
        <v>886</v>
      </c>
      <c r="BD46" s="16">
        <f>LEN(BC46)-LEN(SUBSTITUTE(BC46,",",""))+1</f>
        <v>11</v>
      </c>
      <c r="BE46" s="16" t="s">
        <v>887</v>
      </c>
      <c r="BF46" s="16">
        <f>LEN(BE46)-LEN(SUBSTITUTE(BE46,",",""))+1</f>
        <v>134</v>
      </c>
      <c r="BG46" s="16">
        <f>Table1[[#This Row], [no. of native regions]]+Table1[[#This Row], [no. of introduced regions]]</f>
        <v>145</v>
      </c>
      <c r="BH46" s="28">
        <f>Table1[[#This Row], [no. of introduced regions]]/Table1[[#This Row], [no. of native regions]]</f>
        <v>12.181818181818182</v>
      </c>
      <c r="BI46" s="16" t="s">
        <v>601</v>
      </c>
      <c r="BJ46" s="16" t="s">
        <v>888</v>
      </c>
      <c r="BK46" s="16" t="s">
        <v>6330</v>
      </c>
      <c r="BL46" s="25">
        <v>1</v>
      </c>
      <c r="BM46" s="16" t="s">
        <v>6331</v>
      </c>
      <c r="BN46" s="16" t="s">
        <v>666</v>
      </c>
      <c r="BO46" s="16" t="s">
        <v>6453</v>
      </c>
      <c r="BQ46" s="38">
        <v>70</v>
      </c>
      <c r="BS46" s="38" t="s">
        <v>6432</v>
      </c>
      <c r="BT46" s="16" t="s">
        <v>259</v>
      </c>
      <c r="BW46" s="16"/>
      <c r="BX46" s="16" t="s">
        <v>504</v>
      </c>
      <c r="BY46" s="29" t="s">
        <v>505</v>
      </c>
      <c r="BZ46" s="16"/>
      <c r="CC46" s="16"/>
      <c r="CD46" s="16" t="s">
        <v>890</v>
      </c>
      <c r="CE46" s="16" t="s">
        <v>506</v>
      </c>
      <c r="CF46" s="16" t="s">
        <v>507</v>
      </c>
      <c r="CG46" s="16"/>
      <c r="CI46" s="16" t="s">
        <v>892</v>
      </c>
      <c r="CJ46" s="16"/>
      <c r="CL46" s="16"/>
      <c r="CM46" s="16"/>
      <c r="CN46" s="16"/>
      <c r="CR46" s="16" t="s">
        <v>891</v>
      </c>
      <c r="CS46" s="16" t="s">
        <v>889</v>
      </c>
      <c r="CT46" s="16"/>
      <c r="CX46" s="16">
        <v>1261</v>
      </c>
      <c r="CY46" s="16"/>
      <c r="CZ46" s="16"/>
      <c r="DA46" s="16"/>
      <c r="DC46" s="16"/>
      <c r="DF46" s="19"/>
      <c r="DG46" s="16"/>
      <c r="DK46" s="16" t="s">
        <v>882</v>
      </c>
      <c r="DN46" s="16"/>
      <c r="DO46" s="16">
        <v>40922</v>
      </c>
      <c r="DP46" s="16"/>
      <c r="DQ46" s="16"/>
      <c r="DS46" s="16"/>
      <c r="DU46" s="16"/>
      <c r="EE46" s="16"/>
      <c r="EH46" s="16"/>
      <c r="EI46" s="16"/>
      <c r="EJ46" s="16"/>
      <c r="EL46" s="16"/>
      <c r="EQ46" s="16"/>
    </row>
    <row r="47" spans="1:147" x14ac:dyDescent="0.35">
      <c r="A47" s="16" t="s">
        <v>6212</v>
      </c>
      <c r="J47" t="s">
        <v>265</v>
      </c>
      <c r="K47" s="29" t="s">
        <v>6407</v>
      </c>
      <c r="L47" s="16" t="s">
        <v>730</v>
      </c>
      <c r="M47" s="16" t="s">
        <v>119</v>
      </c>
      <c r="N47" s="16" t="s">
        <v>119</v>
      </c>
      <c r="P47" s="16" t="s">
        <v>119</v>
      </c>
      <c r="Q47" s="16" t="s">
        <v>119</v>
      </c>
      <c r="R47" s="16" t="s">
        <v>119</v>
      </c>
      <c r="T47" s="16">
        <f>SUM(COUNTIF(M47:S47,"yes"))</f>
        <v>5</v>
      </c>
      <c r="U47" s="16" t="s">
        <v>266</v>
      </c>
      <c r="V47" s="16" t="s">
        <v>677</v>
      </c>
      <c r="W47" s="16"/>
      <c r="X47" s="16"/>
      <c r="Y47" s="16"/>
      <c r="Z47" s="16"/>
      <c r="AA47" s="16"/>
      <c r="AB47" s="21" t="s">
        <v>6278</v>
      </c>
      <c r="AC47" s="16" t="s">
        <v>265</v>
      </c>
      <c r="AD47" s="21"/>
      <c r="AE47" s="16" t="s">
        <v>265</v>
      </c>
      <c r="AJ47" s="16"/>
      <c r="AL47" s="20" t="s">
        <v>6290</v>
      </c>
      <c r="AM47" s="16" t="s">
        <v>5856</v>
      </c>
      <c r="AN47" s="16" t="s">
        <v>848</v>
      </c>
      <c r="AO47" s="16" t="s">
        <v>6200</v>
      </c>
      <c r="AR47" s="16" t="s">
        <v>918</v>
      </c>
      <c r="AS47" s="16" t="s">
        <v>3047</v>
      </c>
      <c r="AT47" s="38"/>
      <c r="AU47" s="16"/>
      <c r="AV47" s="16"/>
      <c r="AX47" s="16">
        <v>33</v>
      </c>
      <c r="AY47" s="16">
        <v>67</v>
      </c>
      <c r="AZ47" s="16" t="s">
        <v>707</v>
      </c>
      <c r="BA47" s="21" t="s">
        <v>916</v>
      </c>
      <c r="BB47" s="16" t="s">
        <v>853</v>
      </c>
      <c r="BC47" s="16" t="s">
        <v>919</v>
      </c>
      <c r="BD47" s="16">
        <f>LEN(BC47)-LEN(SUBSTITUTE(BC47,",",""))+1</f>
        <v>4</v>
      </c>
      <c r="BE47" s="16" t="s">
        <v>920</v>
      </c>
      <c r="BF47" s="16">
        <f>LEN(BE47)-LEN(SUBSTITUTE(BE47,",",""))+1</f>
        <v>68</v>
      </c>
      <c r="BG47" s="16">
        <f>Table1[[#This Row], [no. of native regions]]+Table1[[#This Row], [no. of introduced regions]]</f>
        <v>72</v>
      </c>
      <c r="BH47" s="28">
        <f>Table1[[#This Row], [no. of introduced regions]]/Table1[[#This Row], [no. of native regions]]</f>
        <v>17</v>
      </c>
      <c r="BI47" s="16" t="s">
        <v>601</v>
      </c>
      <c r="BJ47" s="16" t="s">
        <v>6306</v>
      </c>
      <c r="BK47" s="16" t="s">
        <v>6332</v>
      </c>
      <c r="BL47" s="25">
        <v>2</v>
      </c>
      <c r="BM47" s="16" t="s">
        <v>6333</v>
      </c>
      <c r="BN47" s="16" t="s">
        <v>921</v>
      </c>
      <c r="BO47" s="16" t="s">
        <v>6453</v>
      </c>
      <c r="BQ47" s="38">
        <v>278</v>
      </c>
      <c r="BS47" s="38" t="s">
        <v>6434</v>
      </c>
      <c r="BT47" s="16" t="s">
        <v>265</v>
      </c>
      <c r="BW47" s="16"/>
      <c r="BX47" s="16" t="s">
        <v>512</v>
      </c>
      <c r="BY47" s="29" t="s">
        <v>513</v>
      </c>
      <c r="BZ47" s="16"/>
      <c r="CC47" s="16"/>
      <c r="CE47" s="16" t="s">
        <v>514</v>
      </c>
      <c r="CF47" s="16" t="s">
        <v>515</v>
      </c>
      <c r="CG47" s="16"/>
      <c r="CI47" s="16" t="s">
        <v>923</v>
      </c>
      <c r="CJ47" s="16" t="s">
        <v>924</v>
      </c>
      <c r="CL47" s="16"/>
      <c r="CM47" s="16"/>
      <c r="CN47" s="16"/>
      <c r="CR47" s="16" t="s">
        <v>922</v>
      </c>
      <c r="CT47" s="16"/>
      <c r="CX47" s="16"/>
      <c r="CY47" s="16"/>
      <c r="CZ47" s="16"/>
      <c r="DA47" s="16"/>
      <c r="DC47" s="16"/>
      <c r="DE47" s="16" t="s">
        <v>119</v>
      </c>
      <c r="DF47" s="19">
        <v>1061</v>
      </c>
      <c r="DG47" s="16"/>
      <c r="DK47" s="16" t="s">
        <v>917</v>
      </c>
      <c r="DN47" s="16"/>
      <c r="DO47" s="16">
        <v>78534</v>
      </c>
      <c r="DP47" s="16"/>
      <c r="DQ47" s="21" t="s">
        <v>6307</v>
      </c>
      <c r="DS47" s="16"/>
      <c r="DU47" s="16"/>
      <c r="DV47" s="16" t="s">
        <v>5811</v>
      </c>
      <c r="EE47" s="16"/>
      <c r="EH47" s="16"/>
      <c r="EI47" s="16"/>
      <c r="EJ47" s="16"/>
      <c r="EL47" s="16"/>
      <c r="EQ47" s="16"/>
    </row>
    <row r="48" spans="1:147" x14ac:dyDescent="0.35">
      <c r="A48" s="16" t="s">
        <v>6212</v>
      </c>
      <c r="J48" t="s">
        <v>73</v>
      </c>
      <c r="L48" s="16" t="s">
        <v>730</v>
      </c>
      <c r="M48" s="16" t="s">
        <v>119</v>
      </c>
      <c r="N48" s="16" t="s">
        <v>119</v>
      </c>
      <c r="P48" s="16" t="s">
        <v>119</v>
      </c>
      <c r="Q48" s="16" t="s">
        <v>119</v>
      </c>
      <c r="R48" s="16" t="s">
        <v>119</v>
      </c>
      <c r="T48" s="16">
        <f>SUM(COUNTIF(M48:S48,"yes"))</f>
        <v>5</v>
      </c>
      <c r="U48" s="16" t="s">
        <v>221</v>
      </c>
      <c r="V48" s="16" t="s">
        <v>677</v>
      </c>
      <c r="W48" s="16"/>
      <c r="X48" s="16"/>
      <c r="Y48" s="16"/>
      <c r="Z48" s="16"/>
      <c r="AA48" s="16"/>
      <c r="AB48" s="21" t="s">
        <v>6207</v>
      </c>
      <c r="AC48" s="16"/>
      <c r="AD48" s="21"/>
      <c r="AJ48" s="16"/>
      <c r="AL48" s="20" t="s">
        <v>6290</v>
      </c>
      <c r="AM48" s="16"/>
      <c r="AN48" s="16" t="s">
        <v>651</v>
      </c>
      <c r="AO48" s="16" t="s">
        <v>651</v>
      </c>
      <c r="AQ48" s="16" t="s">
        <v>483</v>
      </c>
      <c r="AR48" s="16"/>
      <c r="AS48" s="16"/>
      <c r="AT48" s="38"/>
      <c r="AU48" s="16"/>
      <c r="AV48" s="16"/>
      <c r="BA48" s="21" t="s">
        <v>786</v>
      </c>
      <c r="BB48" s="16"/>
      <c r="BH48" s="28"/>
      <c r="BK48" s="16" t="s">
        <v>6355</v>
      </c>
      <c r="BL48" s="26" t="s">
        <v>6336</v>
      </c>
      <c r="BM48" s="16" t="s">
        <v>6356</v>
      </c>
      <c r="BQ48" s="38"/>
      <c r="BS48" s="38"/>
      <c r="BW48" s="16"/>
      <c r="BX48" s="16"/>
      <c r="BY48" s="29"/>
      <c r="BZ48" s="16"/>
      <c r="CC48" s="16"/>
      <c r="CG48" s="16"/>
      <c r="CI48" s="16"/>
      <c r="CJ48" s="16"/>
      <c r="CL48" s="16"/>
      <c r="CM48" s="16"/>
      <c r="CN48" s="16"/>
      <c r="CP48" s="16" t="s">
        <v>483</v>
      </c>
      <c r="CR48" s="21" t="s">
        <v>6206</v>
      </c>
      <c r="CT48" s="16"/>
      <c r="CX48" s="16"/>
      <c r="CY48" s="16"/>
      <c r="CZ48" s="16"/>
      <c r="DA48" s="16"/>
      <c r="DC48" s="16"/>
      <c r="DF48" s="19"/>
      <c r="DG48" s="16"/>
      <c r="DN48" s="16"/>
      <c r="DP48" s="16"/>
      <c r="DQ48" s="16"/>
      <c r="DS48" s="16"/>
      <c r="DU48" s="16"/>
      <c r="EE48" s="16"/>
      <c r="EH48" s="16"/>
      <c r="EI48" s="16"/>
      <c r="EJ48" s="16"/>
      <c r="EL48" s="16"/>
      <c r="EQ48" s="16"/>
    </row>
    <row r="49" spans="1:147" x14ac:dyDescent="0.35">
      <c r="A49" s="16" t="s">
        <v>6212</v>
      </c>
      <c r="J49" t="s">
        <v>483</v>
      </c>
      <c r="K49" s="29" t="s">
        <v>6400</v>
      </c>
      <c r="L49" s="16" t="s">
        <v>730</v>
      </c>
      <c r="M49" s="16" t="s">
        <v>119</v>
      </c>
      <c r="O49" t="s">
        <v>119</v>
      </c>
      <c r="P49" s="16" t="s">
        <v>119</v>
      </c>
      <c r="Q49" s="16" t="s">
        <v>119</v>
      </c>
      <c r="R49" s="16" t="s">
        <v>119</v>
      </c>
      <c r="T49" s="16">
        <f>SUM(COUNTIF(M49:S49,"yes"))</f>
        <v>5</v>
      </c>
      <c r="U49" s="16" t="s">
        <v>221</v>
      </c>
      <c r="V49" s="16" t="s">
        <v>677</v>
      </c>
      <c r="W49" s="16"/>
      <c r="X49" s="16"/>
      <c r="Y49" s="16"/>
      <c r="Z49" s="16"/>
      <c r="AA49" s="16" t="s">
        <v>6177</v>
      </c>
      <c r="AB49" s="21" t="s">
        <v>6271</v>
      </c>
      <c r="AC49" s="16" t="s">
        <v>6300</v>
      </c>
      <c r="AD49" s="21"/>
      <c r="AE49" s="16" t="s">
        <v>789</v>
      </c>
      <c r="AJ49" s="16"/>
      <c r="AK49" s="16" t="s">
        <v>232</v>
      </c>
      <c r="AL49" s="20" t="s">
        <v>6290</v>
      </c>
      <c r="AM49" s="16" t="s">
        <v>788</v>
      </c>
      <c r="AN49" s="16" t="s">
        <v>651</v>
      </c>
      <c r="AO49" s="16" t="s">
        <v>6200</v>
      </c>
      <c r="AP49" s="16" t="s">
        <v>73</v>
      </c>
      <c r="AR49" s="16" t="s">
        <v>727</v>
      </c>
      <c r="AS49" s="16" t="s">
        <v>661</v>
      </c>
      <c r="AT49" s="38"/>
      <c r="AU49" s="16" t="s">
        <v>661</v>
      </c>
      <c r="AV49" s="16"/>
      <c r="AX49" s="16">
        <v>12</v>
      </c>
      <c r="AY49" s="16">
        <v>-85</v>
      </c>
      <c r="AZ49" s="16" t="s">
        <v>660</v>
      </c>
      <c r="BA49" s="21" t="s">
        <v>786</v>
      </c>
      <c r="BB49" s="16" t="s">
        <v>661</v>
      </c>
      <c r="BC49" s="16" t="s">
        <v>790</v>
      </c>
      <c r="BD49" s="16">
        <f>LEN(BC49)-LEN(SUBSTITUTE(BC49,",",""))+1</f>
        <v>7</v>
      </c>
      <c r="BE49" s="16" t="s">
        <v>791</v>
      </c>
      <c r="BF49" s="16">
        <f>LEN(BE49)-LEN(SUBSTITUTE(BE49,",",""))+1</f>
        <v>120</v>
      </c>
      <c r="BG49" s="16">
        <f>Table1[[#This Row], [no. of native regions]]+Table1[[#This Row], [no. of introduced regions]]</f>
        <v>127</v>
      </c>
      <c r="BH49" s="28">
        <f>Table1[[#This Row], [no. of introduced regions]]/Table1[[#This Row], [no. of native regions]]</f>
        <v>17.142857142857142</v>
      </c>
      <c r="BI49" s="16" t="s">
        <v>6386</v>
      </c>
      <c r="BJ49" s="16" t="s">
        <v>792</v>
      </c>
      <c r="BK49" s="16" t="s">
        <v>793</v>
      </c>
      <c r="BL49" s="25" t="s">
        <v>794</v>
      </c>
      <c r="BM49" s="16" t="s">
        <v>795</v>
      </c>
      <c r="BN49" s="16" t="s">
        <v>797</v>
      </c>
      <c r="BO49" s="16" t="s">
        <v>6453</v>
      </c>
      <c r="BQ49" s="38">
        <v>94</v>
      </c>
      <c r="BS49" s="38" t="s">
        <v>6428</v>
      </c>
      <c r="BT49" s="16" t="s">
        <v>483</v>
      </c>
      <c r="BU49" s="16" t="s">
        <v>6417</v>
      </c>
      <c r="BW49" s="16"/>
      <c r="BX49" s="16" t="s">
        <v>484</v>
      </c>
      <c r="BY49" s="29" t="s">
        <v>485</v>
      </c>
      <c r="BZ49" s="16" t="s">
        <v>800</v>
      </c>
      <c r="CC49" s="16"/>
      <c r="CE49" s="16" t="s">
        <v>801</v>
      </c>
      <c r="CF49" s="16" t="s">
        <v>487</v>
      </c>
      <c r="CG49" s="16" t="s">
        <v>802</v>
      </c>
      <c r="CI49" s="16" t="s">
        <v>73</v>
      </c>
      <c r="CJ49" s="16"/>
      <c r="CK49" s="16" t="s">
        <v>803</v>
      </c>
      <c r="CL49" s="16"/>
      <c r="CM49" s="16"/>
      <c r="CN49" s="16"/>
      <c r="CP49" s="16" t="s">
        <v>798</v>
      </c>
      <c r="CR49" s="16" t="s">
        <v>799</v>
      </c>
      <c r="CS49" s="16" t="s">
        <v>796</v>
      </c>
      <c r="CT49" s="16"/>
      <c r="CX49" s="16"/>
      <c r="CY49" s="16"/>
      <c r="CZ49" s="16"/>
      <c r="DA49" s="16"/>
      <c r="DC49" s="16"/>
      <c r="DF49" s="19"/>
      <c r="DG49" s="16"/>
      <c r="DK49" s="16" t="s">
        <v>787</v>
      </c>
      <c r="DN49" s="16"/>
      <c r="DO49" s="16">
        <v>4072</v>
      </c>
      <c r="DP49" s="16"/>
      <c r="DQ49" s="16"/>
      <c r="DR49" s="16" t="s">
        <v>804</v>
      </c>
      <c r="DS49" s="16" t="s">
        <v>805</v>
      </c>
      <c r="DU49" s="16"/>
      <c r="DV49" s="16" t="s">
        <v>806</v>
      </c>
      <c r="EE49" s="16"/>
      <c r="EH49" s="16"/>
      <c r="EI49" s="16"/>
      <c r="EJ49" s="16"/>
      <c r="EL49" s="16"/>
      <c r="EQ49" s="16"/>
    </row>
    <row r="50" spans="1:147" x14ac:dyDescent="0.35">
      <c r="A50" s="16" t="s">
        <v>6212</v>
      </c>
      <c r="J50" t="s">
        <v>244</v>
      </c>
      <c r="K50" s="29" t="s">
        <v>6401</v>
      </c>
      <c r="L50" s="16" t="s">
        <v>730</v>
      </c>
      <c r="M50" s="16" t="s">
        <v>119</v>
      </c>
      <c r="O50" t="s">
        <v>119</v>
      </c>
      <c r="P50" s="16" t="s">
        <v>119</v>
      </c>
      <c r="Q50" s="16" t="s">
        <v>119</v>
      </c>
      <c r="R50" s="16" t="s">
        <v>119</v>
      </c>
      <c r="T50" s="16">
        <f>SUM(COUNTIF(M50:S50,"yes"))</f>
        <v>5</v>
      </c>
      <c r="U50" s="16" t="s">
        <v>245</v>
      </c>
      <c r="V50" s="16" t="s">
        <v>807</v>
      </c>
      <c r="W50" s="16"/>
      <c r="X50" s="16" t="s">
        <v>6171</v>
      </c>
      <c r="Y50" s="16" t="s">
        <v>808</v>
      </c>
      <c r="Z50" s="16"/>
      <c r="AA50" s="16"/>
      <c r="AB50" s="21" t="s">
        <v>6272</v>
      </c>
      <c r="AC50" s="16" t="s">
        <v>6294</v>
      </c>
      <c r="AD50" s="21"/>
      <c r="AE50" s="16" t="s">
        <v>811</v>
      </c>
      <c r="AJ50" s="16"/>
      <c r="AK50" s="16" t="s">
        <v>6218</v>
      </c>
      <c r="AL50" s="20" t="s">
        <v>6290</v>
      </c>
      <c r="AM50" s="16" t="s">
        <v>767</v>
      </c>
      <c r="AN50" s="16" t="s">
        <v>651</v>
      </c>
      <c r="AO50" s="16" t="s">
        <v>6264</v>
      </c>
      <c r="AP50" s="16" t="s">
        <v>214</v>
      </c>
      <c r="AR50" s="16" t="s">
        <v>812</v>
      </c>
      <c r="AS50" s="16" t="s">
        <v>813</v>
      </c>
      <c r="AT50" s="38"/>
      <c r="AU50" s="16" t="s">
        <v>590</v>
      </c>
      <c r="AV50" s="16"/>
      <c r="AX50" s="16">
        <v>7</v>
      </c>
      <c r="AY50" s="16">
        <v>81</v>
      </c>
      <c r="AZ50" s="16" t="s">
        <v>707</v>
      </c>
      <c r="BA50" s="21" t="s">
        <v>809</v>
      </c>
      <c r="BB50" s="16" t="s">
        <v>590</v>
      </c>
      <c r="BC50" s="16" t="s">
        <v>590</v>
      </c>
      <c r="BD50" s="16">
        <f>LEN(BC50)-LEN(SUBSTITUTE(BC50,",",""))+1</f>
        <v>1</v>
      </c>
      <c r="BE50" s="16" t="s">
        <v>814</v>
      </c>
      <c r="BF50" s="16">
        <f>LEN(BE50)-LEN(SUBSTITUTE(BE50,",",""))+1</f>
        <v>26</v>
      </c>
      <c r="BG50" s="16">
        <f>Table1[[#This Row], [no. of native regions]]+Table1[[#This Row], [no. of introduced regions]]</f>
        <v>27</v>
      </c>
      <c r="BH50" s="28">
        <f>Table1[[#This Row], [no. of introduced regions]]/Table1[[#This Row], [no. of native regions]]</f>
        <v>26</v>
      </c>
      <c r="BI50" s="16" t="s">
        <v>815</v>
      </c>
      <c r="BJ50" s="16" t="s">
        <v>816</v>
      </c>
      <c r="BK50" s="16" t="s">
        <v>817</v>
      </c>
      <c r="BL50" s="25">
        <v>3</v>
      </c>
      <c r="BM50" s="16" t="s">
        <v>818</v>
      </c>
      <c r="BN50" s="16" t="s">
        <v>820</v>
      </c>
      <c r="BO50" s="16" t="s">
        <v>6453</v>
      </c>
      <c r="BQ50" s="38">
        <v>104</v>
      </c>
      <c r="BS50" s="38" t="s">
        <v>6426</v>
      </c>
      <c r="BT50" s="16" t="s">
        <v>244</v>
      </c>
      <c r="BW50" s="16"/>
      <c r="BX50" s="16" t="s">
        <v>488</v>
      </c>
      <c r="BY50" s="29" t="s">
        <v>489</v>
      </c>
      <c r="BZ50" s="16" t="s">
        <v>822</v>
      </c>
      <c r="CC50" s="16"/>
      <c r="CE50" s="16" t="s">
        <v>490</v>
      </c>
      <c r="CF50" s="16" t="s">
        <v>491</v>
      </c>
      <c r="CG50" s="16" t="s">
        <v>823</v>
      </c>
      <c r="CH50" s="16" t="s">
        <v>824</v>
      </c>
      <c r="CI50" s="16" t="s">
        <v>825</v>
      </c>
      <c r="CJ50" s="16" t="s">
        <v>826</v>
      </c>
      <c r="CL50" s="16"/>
      <c r="CM50" s="16"/>
      <c r="CN50" s="16"/>
      <c r="CR50" s="16" t="s">
        <v>821</v>
      </c>
      <c r="CS50" s="16" t="s">
        <v>819</v>
      </c>
      <c r="CT50" s="16"/>
      <c r="CX50" s="16"/>
      <c r="CY50" s="16"/>
      <c r="CZ50" s="16"/>
      <c r="DA50" s="16"/>
      <c r="DC50" s="16"/>
      <c r="DF50" s="19"/>
      <c r="DG50" s="16"/>
      <c r="DK50" s="16" t="s">
        <v>810</v>
      </c>
      <c r="DN50" s="16"/>
      <c r="DO50" s="16">
        <v>128608</v>
      </c>
      <c r="DP50" s="16"/>
      <c r="DQ50" s="16"/>
      <c r="DS50" s="16"/>
      <c r="DU50" s="16"/>
      <c r="EE50" s="16"/>
      <c r="EH50" s="16"/>
      <c r="EI50" s="16"/>
      <c r="EJ50" s="16"/>
      <c r="EL50" s="16"/>
      <c r="EQ50" s="16"/>
    </row>
    <row r="51" spans="1:147" x14ac:dyDescent="0.35">
      <c r="A51" s="16" t="s">
        <v>6212</v>
      </c>
      <c r="J51" t="s">
        <v>250</v>
      </c>
      <c r="K51" s="29" t="s">
        <v>6402</v>
      </c>
      <c r="L51" s="16" t="s">
        <v>730</v>
      </c>
      <c r="M51" s="16" t="s">
        <v>119</v>
      </c>
      <c r="O51" t="s">
        <v>119</v>
      </c>
      <c r="P51" s="16" t="s">
        <v>119</v>
      </c>
      <c r="Q51" s="16" t="s">
        <v>119</v>
      </c>
      <c r="R51" s="16" t="s">
        <v>119</v>
      </c>
      <c r="T51" s="16">
        <f>SUM(COUNTIF(M51:S51,"yes"))</f>
        <v>5</v>
      </c>
      <c r="U51" s="16" t="s">
        <v>242</v>
      </c>
      <c r="V51" s="16" t="s">
        <v>677</v>
      </c>
      <c r="W51" s="16"/>
      <c r="X51" s="16"/>
      <c r="Y51" s="16"/>
      <c r="Z51" s="16"/>
      <c r="AA51" s="16"/>
      <c r="AB51" s="21" t="s">
        <v>6274</v>
      </c>
      <c r="AC51" s="16" t="s">
        <v>250</v>
      </c>
      <c r="AD51" s="21"/>
      <c r="AE51" s="16" t="s">
        <v>851</v>
      </c>
      <c r="AJ51" s="16"/>
      <c r="AL51" s="20" t="s">
        <v>6290</v>
      </c>
      <c r="AM51" s="16" t="s">
        <v>1208</v>
      </c>
      <c r="AN51" s="16" t="s">
        <v>848</v>
      </c>
      <c r="AO51" s="16" t="s">
        <v>6200</v>
      </c>
      <c r="AR51" s="16" t="s">
        <v>852</v>
      </c>
      <c r="AS51" s="16" t="s">
        <v>5942</v>
      </c>
      <c r="AT51" s="38"/>
      <c r="AU51" s="16"/>
      <c r="AV51" s="16"/>
      <c r="AX51" s="16">
        <v>35</v>
      </c>
      <c r="AY51" s="16">
        <v>39</v>
      </c>
      <c r="AZ51" s="16" t="s">
        <v>707</v>
      </c>
      <c r="BA51" s="21" t="s">
        <v>849</v>
      </c>
      <c r="BB51" s="16" t="s">
        <v>853</v>
      </c>
      <c r="BC51" s="16" t="s">
        <v>854</v>
      </c>
      <c r="BD51" s="16">
        <f>LEN(BC51)-LEN(SUBSTITUTE(BC51,",",""))+1</f>
        <v>10</v>
      </c>
      <c r="BE51" s="16" t="s">
        <v>855</v>
      </c>
      <c r="BF51" s="16">
        <f>LEN(BE51)-LEN(SUBSTITUTE(BE51,",",""))+1</f>
        <v>150</v>
      </c>
      <c r="BG51" s="16">
        <f>Table1[[#This Row], [no. of native regions]]+Table1[[#This Row], [no. of introduced regions]]</f>
        <v>160</v>
      </c>
      <c r="BH51" s="28">
        <f>Table1[[#This Row], [no. of introduced regions]]/Table1[[#This Row], [no. of native regions]]</f>
        <v>15</v>
      </c>
      <c r="BI51" s="16" t="s">
        <v>6388</v>
      </c>
      <c r="BJ51" s="16" t="s">
        <v>856</v>
      </c>
      <c r="BK51" s="16" t="s">
        <v>857</v>
      </c>
      <c r="BL51" s="25">
        <v>1</v>
      </c>
      <c r="BM51" s="16" t="s">
        <v>858</v>
      </c>
      <c r="BN51" s="16" t="s">
        <v>861</v>
      </c>
      <c r="BO51" s="16" t="s">
        <v>6453</v>
      </c>
      <c r="BQ51" s="38">
        <v>118</v>
      </c>
      <c r="BS51" s="38" t="s">
        <v>6430</v>
      </c>
      <c r="BT51" s="16" t="s">
        <v>250</v>
      </c>
      <c r="BU51" s="16" t="s">
        <v>863</v>
      </c>
      <c r="BW51" s="16"/>
      <c r="BX51" s="16" t="s">
        <v>496</v>
      </c>
      <c r="BY51" s="29" t="s">
        <v>497</v>
      </c>
      <c r="BZ51" s="16" t="s">
        <v>864</v>
      </c>
      <c r="CC51" s="16"/>
      <c r="CD51" s="16" t="s">
        <v>860</v>
      </c>
      <c r="CE51" s="16" t="s">
        <v>498</v>
      </c>
      <c r="CF51" s="16" t="s">
        <v>499</v>
      </c>
      <c r="CG51" s="16"/>
      <c r="CI51" s="16" t="s">
        <v>865</v>
      </c>
      <c r="CJ51" s="16"/>
      <c r="CK51" s="16" t="s">
        <v>866</v>
      </c>
      <c r="CL51" s="16"/>
      <c r="CM51" s="16"/>
      <c r="CN51" s="16"/>
      <c r="CR51" s="16" t="s">
        <v>862</v>
      </c>
      <c r="CS51" s="16" t="s">
        <v>859</v>
      </c>
      <c r="CT51" s="16"/>
      <c r="CW51" s="16" t="s">
        <v>5943</v>
      </c>
      <c r="CX51" s="16" t="s">
        <v>6311</v>
      </c>
      <c r="CY51" s="16"/>
      <c r="CZ51" s="16"/>
      <c r="DA51" s="16"/>
      <c r="DC51" s="16"/>
      <c r="DE51" s="16" t="s">
        <v>119</v>
      </c>
      <c r="DF51" s="19">
        <v>1061</v>
      </c>
      <c r="DG51" s="16"/>
      <c r="DK51" s="16" t="s">
        <v>850</v>
      </c>
      <c r="DN51" s="16"/>
      <c r="DO51" s="16">
        <v>4047</v>
      </c>
      <c r="DP51" s="16"/>
      <c r="DQ51" s="16"/>
      <c r="DS51" s="16"/>
      <c r="DU51" s="16"/>
      <c r="EE51" s="16"/>
      <c r="EH51" s="16"/>
      <c r="EI51" s="16"/>
      <c r="EJ51" s="16"/>
      <c r="EL51" s="16"/>
      <c r="EQ51" s="16"/>
    </row>
    <row r="52" spans="1:147" x14ac:dyDescent="0.35">
      <c r="A52" s="16" t="s">
        <v>6212</v>
      </c>
      <c r="J52" t="s">
        <v>6344</v>
      </c>
      <c r="L52" s="16" t="s">
        <v>730</v>
      </c>
      <c r="M52" s="16" t="s">
        <v>119</v>
      </c>
      <c r="O52" t="s">
        <v>119</v>
      </c>
      <c r="P52" s="16" t="s">
        <v>119</v>
      </c>
      <c r="Q52" s="16" t="s">
        <v>119</v>
      </c>
      <c r="R52" s="16" t="s">
        <v>119</v>
      </c>
      <c r="T52" s="16">
        <f>SUM(COUNTIF(M52:S52,"yes"))</f>
        <v>5</v>
      </c>
      <c r="U52" s="16" t="s">
        <v>275</v>
      </c>
      <c r="V52" s="16" t="s">
        <v>1148</v>
      </c>
      <c r="W52" s="16"/>
      <c r="X52" s="16"/>
      <c r="Y52" s="16"/>
      <c r="Z52" s="16"/>
      <c r="AA52" s="16"/>
      <c r="AB52" s="21" t="s">
        <v>6345</v>
      </c>
      <c r="AC52" s="16"/>
      <c r="AD52" s="21"/>
      <c r="AE52" s="16" t="s">
        <v>1151</v>
      </c>
      <c r="AF52" t="s">
        <v>6675</v>
      </c>
      <c r="AG52"/>
      <c r="AJ52" s="16"/>
      <c r="AL52" s="20" t="s">
        <v>6290</v>
      </c>
      <c r="AM52" s="16" t="s">
        <v>747</v>
      </c>
      <c r="AN52" s="16" t="s">
        <v>651</v>
      </c>
      <c r="AQ52" t="s">
        <v>6910</v>
      </c>
      <c r="AR52" s="16" t="s">
        <v>979</v>
      </c>
      <c r="AS52" s="16" t="s">
        <v>1152</v>
      </c>
      <c r="AT52" s="38"/>
      <c r="AU52" s="16"/>
      <c r="AV52" s="16"/>
      <c r="BA52" s="21" t="s">
        <v>1149</v>
      </c>
      <c r="BB52" s="16"/>
      <c r="BD52" s="16">
        <f>LEN(BC52)-LEN(SUBSTITUTE(BC52,",",""))+1</f>
        <v>1</v>
      </c>
      <c r="BE52" s="16" t="s">
        <v>1153</v>
      </c>
      <c r="BF52" s="16">
        <f>LEN(BE52)-LEN(SUBSTITUTE(BE52,",",""))+1</f>
        <v>4</v>
      </c>
      <c r="BG52" s="16">
        <f>Table1[[#This Row], [no. of native regions]]+Table1[[#This Row], [no. of introduced regions]]</f>
        <v>5</v>
      </c>
      <c r="BH52" s="28">
        <f>Table1[[#This Row], [no. of introduced regions]]/Table1[[#This Row], [no. of native regions]]</f>
        <v>4</v>
      </c>
      <c r="BK52" s="16" t="s">
        <v>6343</v>
      </c>
      <c r="BL52" s="26">
        <v>5</v>
      </c>
      <c r="BM52" s="16" t="s">
        <v>1154</v>
      </c>
      <c r="BQ52" s="38" t="s">
        <v>666</v>
      </c>
      <c r="BS52" s="38"/>
      <c r="BW52" s="16"/>
      <c r="BX52" s="16" t="s">
        <v>1156</v>
      </c>
      <c r="BY52" s="29" t="s">
        <v>1157</v>
      </c>
      <c r="BZ52" s="16" t="s">
        <v>1158</v>
      </c>
      <c r="CA52" s="16" t="s">
        <v>1159</v>
      </c>
      <c r="CC52" s="16"/>
      <c r="CG52" s="16"/>
      <c r="CI52" s="16"/>
      <c r="CJ52" s="16" t="s">
        <v>1160</v>
      </c>
      <c r="CL52" s="16"/>
      <c r="CM52" s="16"/>
      <c r="CN52" s="16"/>
      <c r="CT52" s="16"/>
      <c r="CX52" s="16"/>
      <c r="CY52" s="16" t="s">
        <v>1155</v>
      </c>
      <c r="CZ52" s="16"/>
      <c r="DA52" s="16"/>
      <c r="DC52" s="16"/>
      <c r="DF52" s="19"/>
      <c r="DG52" s="16"/>
      <c r="DJ52" s="16" t="s">
        <v>1150</v>
      </c>
      <c r="DN52" s="16"/>
      <c r="DO52" s="16">
        <v>637930</v>
      </c>
      <c r="DP52" s="16"/>
      <c r="DQ52" s="16"/>
      <c r="DS52" s="16"/>
      <c r="DU52" s="16"/>
      <c r="EE52" s="16"/>
      <c r="EH52" s="16"/>
      <c r="EI52" s="16"/>
      <c r="EJ52" s="16"/>
      <c r="EL52" s="16"/>
      <c r="EQ52" s="16"/>
    </row>
    <row r="53" spans="1:147" x14ac:dyDescent="0.35">
      <c r="A53" s="16" t="s">
        <v>6212</v>
      </c>
      <c r="J53" t="s">
        <v>362</v>
      </c>
      <c r="K53" s="29" t="s">
        <v>7194</v>
      </c>
      <c r="L53" s="16" t="s">
        <v>730</v>
      </c>
      <c r="M53" s="16" t="s">
        <v>119</v>
      </c>
      <c r="O53" t="s">
        <v>119</v>
      </c>
      <c r="P53" s="16" t="s">
        <v>119</v>
      </c>
      <c r="Q53" s="16" t="s">
        <v>119</v>
      </c>
      <c r="R53" s="16" t="s">
        <v>119</v>
      </c>
      <c r="T53" s="16">
        <f>SUM(COUNTIF(M53:S53,"yes"))</f>
        <v>5</v>
      </c>
      <c r="U53" s="16" t="s">
        <v>553</v>
      </c>
      <c r="V53" s="16" t="s">
        <v>1088</v>
      </c>
      <c r="W53" s="16"/>
      <c r="X53" s="16" t="s">
        <v>6173</v>
      </c>
      <c r="Y53" s="16" t="s">
        <v>1089</v>
      </c>
      <c r="Z53" s="16"/>
      <c r="AA53" s="16" t="s">
        <v>1090</v>
      </c>
      <c r="AB53" s="21" t="s">
        <v>6288</v>
      </c>
      <c r="AC53" s="16" t="s">
        <v>1113</v>
      </c>
      <c r="AD53" s="21"/>
      <c r="AE53" s="16" t="s">
        <v>1100</v>
      </c>
      <c r="AF53" t="s">
        <v>6792</v>
      </c>
      <c r="AG53"/>
      <c r="AJ53" s="16"/>
      <c r="AL53" s="20" t="s">
        <v>6290</v>
      </c>
      <c r="AM53" s="16" t="s">
        <v>1099</v>
      </c>
      <c r="AN53" s="16" t="s">
        <v>651</v>
      </c>
      <c r="AO53" s="16" t="s">
        <v>6200</v>
      </c>
      <c r="AQ53" t="s">
        <v>6793</v>
      </c>
      <c r="AR53" s="16" t="s">
        <v>727</v>
      </c>
      <c r="AS53" s="16" t="s">
        <v>1101</v>
      </c>
      <c r="AT53" s="39" t="s">
        <v>661</v>
      </c>
      <c r="AU53" s="16"/>
      <c r="AV53" s="16"/>
      <c r="AX53" s="16">
        <v>-10</v>
      </c>
      <c r="AY53" s="16">
        <v>-55</v>
      </c>
      <c r="AZ53" s="16" t="s">
        <v>660</v>
      </c>
      <c r="BA53" s="21" t="s">
        <v>1091</v>
      </c>
      <c r="BB53" s="16" t="s">
        <v>1102</v>
      </c>
      <c r="BC53" s="16" t="s">
        <v>1103</v>
      </c>
      <c r="BD53" s="16">
        <f>LEN(BC53)-LEN(SUBSTITUTE(BC53,",",""))+1</f>
        <v>14</v>
      </c>
      <c r="BE53" s="16" t="s">
        <v>1104</v>
      </c>
      <c r="BF53" s="16">
        <f>LEN(BE53)-LEN(SUBSTITUTE(BE53,",",""))+1</f>
        <v>37</v>
      </c>
      <c r="BG53" s="16">
        <f>Table1[[#This Row], [no. of native regions]]+Table1[[#This Row], [no. of introduced regions]]</f>
        <v>51</v>
      </c>
      <c r="BH53" s="28">
        <f>Table1[[#This Row], [no. of introduced regions]]/Table1[[#This Row], [no. of native regions]]</f>
        <v>2.6428571428571428</v>
      </c>
      <c r="BI53" s="16" t="s">
        <v>1105</v>
      </c>
      <c r="BJ53" s="16" t="s">
        <v>1106</v>
      </c>
      <c r="BK53" s="16" t="s">
        <v>1107</v>
      </c>
      <c r="BL53" s="25">
        <v>1</v>
      </c>
      <c r="BM53" s="16" t="s">
        <v>1108</v>
      </c>
      <c r="BN53" s="16" t="s">
        <v>1110</v>
      </c>
      <c r="BO53" s="16" t="s">
        <v>6453</v>
      </c>
      <c r="BQ53" s="38">
        <v>282</v>
      </c>
      <c r="BS53" s="38" t="s">
        <v>6444</v>
      </c>
      <c r="BT53" s="16" t="s">
        <v>362</v>
      </c>
      <c r="BW53" s="16"/>
      <c r="BX53" s="16" t="s">
        <v>142</v>
      </c>
      <c r="BY53" s="29" t="s">
        <v>554</v>
      </c>
      <c r="BZ53" s="16" t="s">
        <v>1114</v>
      </c>
      <c r="CA53" s="16" t="s">
        <v>6167</v>
      </c>
      <c r="CC53" s="16"/>
      <c r="CE53" s="16" t="s">
        <v>555</v>
      </c>
      <c r="CF53" s="16" t="s">
        <v>556</v>
      </c>
      <c r="CG53" s="16"/>
      <c r="CI53" s="16" t="s">
        <v>75</v>
      </c>
      <c r="CJ53" s="16"/>
      <c r="CL53" s="16"/>
      <c r="CM53" s="16"/>
      <c r="CN53" s="16"/>
      <c r="CP53" s="16" t="s">
        <v>1111</v>
      </c>
      <c r="CR53" s="16" t="s">
        <v>1112</v>
      </c>
      <c r="CS53" s="16" t="s">
        <v>1109</v>
      </c>
      <c r="CT53" s="16"/>
      <c r="CX53" s="16"/>
      <c r="CY53" s="16"/>
      <c r="CZ53" s="16"/>
      <c r="DA53" s="16"/>
      <c r="DC53" s="16"/>
      <c r="DF53" s="19"/>
      <c r="DG53" s="16"/>
      <c r="DI53" s="16" t="s">
        <v>1092</v>
      </c>
      <c r="DJ53" s="16" t="s">
        <v>1094</v>
      </c>
      <c r="DK53" s="16" t="s">
        <v>1093</v>
      </c>
      <c r="DL53" s="16" t="s">
        <v>1097</v>
      </c>
      <c r="DM53" s="16" t="s">
        <v>1095</v>
      </c>
      <c r="DN53" s="16" t="s">
        <v>1098</v>
      </c>
      <c r="DO53" s="16">
        <v>51239</v>
      </c>
      <c r="DP53" s="16" t="s">
        <v>1096</v>
      </c>
      <c r="DQ53" s="16"/>
      <c r="DR53" s="16" t="s">
        <v>1115</v>
      </c>
      <c r="DS53" s="16" t="s">
        <v>1116</v>
      </c>
      <c r="DU53" s="16"/>
      <c r="DV53" s="16" t="s">
        <v>1117</v>
      </c>
      <c r="DX53" s="16" t="s">
        <v>1118</v>
      </c>
      <c r="EE53" s="16"/>
      <c r="EH53" s="16"/>
      <c r="EI53" s="16"/>
      <c r="EJ53" s="16"/>
      <c r="EL53" s="16"/>
      <c r="EQ53" s="16"/>
    </row>
    <row r="54" spans="1:147" x14ac:dyDescent="0.35">
      <c r="A54" s="16" t="s">
        <v>6212</v>
      </c>
      <c r="J54" t="s">
        <v>7114</v>
      </c>
      <c r="K54" s="29" t="s">
        <v>6814</v>
      </c>
      <c r="L54" s="16" t="s">
        <v>730</v>
      </c>
      <c r="M54" s="16"/>
      <c r="N54" s="16" t="s">
        <v>119</v>
      </c>
      <c r="O54" t="s">
        <v>119</v>
      </c>
      <c r="P54" s="16" t="s">
        <v>119</v>
      </c>
      <c r="Q54" s="16" t="s">
        <v>119</v>
      </c>
      <c r="R54" s="16" t="s">
        <v>119</v>
      </c>
      <c r="T54" s="16">
        <f>SUM(COUNTIF(M54:S54,"yes"))</f>
        <v>5</v>
      </c>
      <c r="U54" s="16" t="s">
        <v>1179</v>
      </c>
      <c r="V54" s="16" t="s">
        <v>1180</v>
      </c>
      <c r="W54" s="16"/>
      <c r="X54" s="16" t="s">
        <v>1181</v>
      </c>
      <c r="Y54" s="16" t="s">
        <v>1182</v>
      </c>
      <c r="Z54" s="16"/>
      <c r="AA54" s="16" t="s">
        <v>7046</v>
      </c>
      <c r="AB54" s="16"/>
      <c r="AC54" s="16"/>
      <c r="AD54" s="16"/>
      <c r="AE54" s="16" t="s">
        <v>1184</v>
      </c>
      <c r="AF54" t="s">
        <v>6461</v>
      </c>
      <c r="AG54"/>
      <c r="AJ54" s="16"/>
      <c r="AL54" s="20" t="s">
        <v>6290</v>
      </c>
      <c r="AM54" s="16" t="s">
        <v>1208</v>
      </c>
      <c r="AN54" s="16" t="s">
        <v>651</v>
      </c>
      <c r="AR54" s="16" t="s">
        <v>727</v>
      </c>
      <c r="AS54" s="16"/>
      <c r="AT54" s="39" t="s">
        <v>6462</v>
      </c>
      <c r="AU54" s="16" t="s">
        <v>1185</v>
      </c>
      <c r="AV54" s="16"/>
      <c r="BA54" s="16" t="s">
        <v>1183</v>
      </c>
      <c r="BB54" s="16"/>
      <c r="BH54" s="28"/>
      <c r="BK54" s="16" t="s">
        <v>6323</v>
      </c>
      <c r="BL54" s="25">
        <v>5</v>
      </c>
      <c r="BM54" s="16" t="s">
        <v>6324</v>
      </c>
      <c r="BQ54" s="38"/>
      <c r="BS54" s="38"/>
      <c r="BT54" s="16" t="s">
        <v>1178</v>
      </c>
      <c r="BW54" s="16"/>
      <c r="BX54" s="16"/>
      <c r="BY54" s="29"/>
      <c r="BZ54" s="16"/>
      <c r="CC54" s="16"/>
      <c r="CG54" s="16"/>
      <c r="CI54" s="16"/>
      <c r="CJ54" s="16"/>
      <c r="CL54" s="16"/>
      <c r="CM54" s="16"/>
      <c r="CN54" s="16"/>
      <c r="CT54" s="16"/>
      <c r="CX54" s="16"/>
      <c r="CY54" s="16"/>
      <c r="CZ54" s="16"/>
      <c r="DA54" s="16"/>
      <c r="DC54" s="16"/>
      <c r="DF54" s="19"/>
      <c r="DG54" s="16"/>
      <c r="DN54" s="16"/>
      <c r="DP54" s="16"/>
      <c r="DQ54" s="16"/>
      <c r="DS54" s="16"/>
      <c r="DU54" s="16"/>
      <c r="EE54" s="16"/>
      <c r="EH54" s="16"/>
      <c r="EI54" s="16"/>
      <c r="EJ54" s="16"/>
      <c r="EL54" s="16"/>
      <c r="EQ54" s="16"/>
    </row>
    <row r="55" spans="1:147" x14ac:dyDescent="0.35">
      <c r="A55" s="16" t="s">
        <v>6212</v>
      </c>
      <c r="J55" t="s">
        <v>1326</v>
      </c>
      <c r="K55" s="29" t="s">
        <v>6886</v>
      </c>
      <c r="L55" s="16" t="s">
        <v>730</v>
      </c>
      <c r="M55" s="16"/>
      <c r="N55" s="16" t="s">
        <v>119</v>
      </c>
      <c r="O55" t="s">
        <v>119</v>
      </c>
      <c r="P55" s="16" t="s">
        <v>119</v>
      </c>
      <c r="Q55" s="16" t="s">
        <v>119</v>
      </c>
      <c r="R55" s="16" t="s">
        <v>119</v>
      </c>
      <c r="T55" s="16">
        <f>SUM(COUNTIF(M55:S55,"yes"))</f>
        <v>5</v>
      </c>
      <c r="U55" s="16" t="s">
        <v>1327</v>
      </c>
      <c r="V55" s="16"/>
      <c r="W55" s="16"/>
      <c r="X55" s="16" t="s">
        <v>1328</v>
      </c>
      <c r="Y55" s="16" t="s">
        <v>1329</v>
      </c>
      <c r="Z55" s="16"/>
      <c r="AA55" s="16"/>
      <c r="AB55" s="16"/>
      <c r="AC55" s="16"/>
      <c r="AD55" s="16"/>
      <c r="AE55" s="16" t="s">
        <v>1330</v>
      </c>
      <c r="AF55" t="s">
        <v>6570</v>
      </c>
      <c r="AG55"/>
      <c r="AJ55" s="16"/>
      <c r="AK55" s="16" t="s">
        <v>6228</v>
      </c>
      <c r="AL55" s="20" t="s">
        <v>6290</v>
      </c>
      <c r="AM55" s="16" t="s">
        <v>945</v>
      </c>
      <c r="AN55" s="16" t="s">
        <v>651</v>
      </c>
      <c r="AQ55" t="s">
        <v>6571</v>
      </c>
      <c r="AR55" s="16" t="s">
        <v>1331</v>
      </c>
      <c r="AS55" s="16" t="s">
        <v>834</v>
      </c>
      <c r="AT55" s="38"/>
      <c r="AU55" s="16"/>
      <c r="AV55" s="16"/>
      <c r="BA55" s="16"/>
      <c r="BB55" s="16"/>
      <c r="BH55" s="28"/>
      <c r="BK55" s="16" t="s">
        <v>6328</v>
      </c>
      <c r="BL55" s="25">
        <v>3</v>
      </c>
      <c r="BM55" s="16" t="s">
        <v>6329</v>
      </c>
      <c r="BN55" s="16" t="s">
        <v>1332</v>
      </c>
      <c r="BQ55" s="38"/>
      <c r="BS55" s="38"/>
      <c r="BW55" s="16"/>
      <c r="BX55" s="16"/>
      <c r="BY55" s="29"/>
      <c r="BZ55" s="16"/>
      <c r="CC55" s="16"/>
      <c r="CG55" s="16"/>
      <c r="CI55" s="16"/>
      <c r="CJ55" s="16"/>
      <c r="CL55" s="16"/>
      <c r="CM55" s="16"/>
      <c r="CN55" s="16"/>
      <c r="CT55" s="16"/>
      <c r="CX55" s="16"/>
      <c r="CY55" s="16"/>
      <c r="CZ55" s="16"/>
      <c r="DA55" s="16"/>
      <c r="DC55" s="16"/>
      <c r="DF55" s="19"/>
      <c r="DG55" s="16"/>
      <c r="DN55" s="16"/>
      <c r="DP55" s="16"/>
      <c r="DQ55" s="16"/>
      <c r="DS55" s="16"/>
      <c r="DU55" s="16"/>
      <c r="EE55" s="16"/>
      <c r="EH55" s="16"/>
      <c r="EI55" s="16"/>
      <c r="EJ55" s="16"/>
      <c r="EL55" s="16"/>
      <c r="EQ55" s="16"/>
    </row>
    <row r="56" spans="1:147" x14ac:dyDescent="0.35">
      <c r="A56" s="16" t="s">
        <v>6212</v>
      </c>
      <c r="J56" t="s">
        <v>541</v>
      </c>
      <c r="K56" s="29" t="s">
        <v>6404</v>
      </c>
      <c r="L56" s="16" t="s">
        <v>730</v>
      </c>
      <c r="M56" s="16"/>
      <c r="N56" s="16" t="s">
        <v>119</v>
      </c>
      <c r="O56" t="s">
        <v>119</v>
      </c>
      <c r="P56" s="16" t="s">
        <v>119</v>
      </c>
      <c r="Q56" s="16" t="s">
        <v>119</v>
      </c>
      <c r="R56" s="16" t="s">
        <v>119</v>
      </c>
      <c r="T56" s="16">
        <f>SUM(COUNTIF(M56:S56,"yes"))</f>
        <v>5</v>
      </c>
      <c r="U56" s="16" t="s">
        <v>540</v>
      </c>
      <c r="V56" s="16" t="s">
        <v>1029</v>
      </c>
      <c r="W56" s="16"/>
      <c r="X56" s="16"/>
      <c r="Y56" s="16"/>
      <c r="Z56" s="16"/>
      <c r="AA56" s="16" t="s">
        <v>6178</v>
      </c>
      <c r="AB56" s="21" t="s">
        <v>6285</v>
      </c>
      <c r="AC56" s="16" t="s">
        <v>6298</v>
      </c>
      <c r="AD56" s="21"/>
      <c r="AE56" s="16" t="s">
        <v>1033</v>
      </c>
      <c r="AJ56" s="16"/>
      <c r="AK56" s="16" t="s">
        <v>6360</v>
      </c>
      <c r="AL56" s="20" t="s">
        <v>6290</v>
      </c>
      <c r="AM56" s="16" t="s">
        <v>1032</v>
      </c>
      <c r="AN56" s="16" t="s">
        <v>651</v>
      </c>
      <c r="AO56" s="16" t="s">
        <v>6200</v>
      </c>
      <c r="AP56" s="16" t="s">
        <v>1594</v>
      </c>
      <c r="AR56" s="16" t="s">
        <v>1034</v>
      </c>
      <c r="AS56" s="16" t="s">
        <v>1035</v>
      </c>
      <c r="AT56" s="38"/>
      <c r="AU56" s="16"/>
      <c r="AV56" s="16"/>
      <c r="AX56" s="16">
        <v>35</v>
      </c>
      <c r="AY56" s="16">
        <v>105</v>
      </c>
      <c r="AZ56" s="16" t="s">
        <v>707</v>
      </c>
      <c r="BA56" s="21" t="s">
        <v>1030</v>
      </c>
      <c r="BB56" s="16" t="s">
        <v>1035</v>
      </c>
      <c r="BC56" s="16" t="s">
        <v>1036</v>
      </c>
      <c r="BD56" s="16">
        <f>LEN(BC56)-LEN(SUBSTITUTE(BC56,",",""))+1</f>
        <v>10</v>
      </c>
      <c r="BE56" s="16" t="s">
        <v>1037</v>
      </c>
      <c r="BF56" s="16">
        <f>LEN(BE56)-LEN(SUBSTITUTE(BE56,",",""))+1</f>
        <v>1</v>
      </c>
      <c r="BG56" s="16">
        <f>Table1[[#This Row], [no. of native regions]]+Table1[[#This Row], [no. of introduced regions]]</f>
        <v>11</v>
      </c>
      <c r="BH56" s="28">
        <f>Table1[[#This Row], [no. of introduced regions]]/Table1[[#This Row], [no. of native regions]]</f>
        <v>0.1</v>
      </c>
      <c r="BI56" s="16" t="s">
        <v>1035</v>
      </c>
      <c r="BJ56" s="16" t="s">
        <v>1038</v>
      </c>
      <c r="BK56" s="16" t="s">
        <v>1039</v>
      </c>
      <c r="BL56" s="25">
        <v>3</v>
      </c>
      <c r="BM56" s="16" t="s">
        <v>1040</v>
      </c>
      <c r="BN56" s="16" t="s">
        <v>666</v>
      </c>
      <c r="BO56" s="16" t="s">
        <v>6448</v>
      </c>
      <c r="BP56" s="21" t="s">
        <v>6449</v>
      </c>
      <c r="BQ56" s="38">
        <v>286</v>
      </c>
      <c r="BS56" s="38" t="s">
        <v>6441</v>
      </c>
      <c r="BT56" s="16" t="s">
        <v>541</v>
      </c>
      <c r="BW56" s="16"/>
      <c r="BX56" s="16" t="s">
        <v>542</v>
      </c>
      <c r="BY56" s="29" t="s">
        <v>543</v>
      </c>
      <c r="BZ56" s="16" t="s">
        <v>1045</v>
      </c>
      <c r="CC56" s="16"/>
      <c r="CD56" s="16" t="s">
        <v>1043</v>
      </c>
      <c r="CE56" s="16" t="s">
        <v>544</v>
      </c>
      <c r="CF56" s="16" t="s">
        <v>1046</v>
      </c>
      <c r="CG56" s="16" t="s">
        <v>541</v>
      </c>
      <c r="CI56" s="16" t="s">
        <v>1047</v>
      </c>
      <c r="CJ56" s="16" t="s">
        <v>541</v>
      </c>
      <c r="CL56" s="16"/>
      <c r="CM56" s="16"/>
      <c r="CN56" s="16"/>
      <c r="CP56" s="16" t="s">
        <v>6313</v>
      </c>
      <c r="CR56" s="16" t="s">
        <v>1044</v>
      </c>
      <c r="CS56" s="16" t="s">
        <v>1041</v>
      </c>
      <c r="CT56" s="16"/>
      <c r="CW56" s="16" t="s">
        <v>542</v>
      </c>
      <c r="CX56" s="16">
        <v>528</v>
      </c>
      <c r="CY56" s="16" t="s">
        <v>1042</v>
      </c>
      <c r="CZ56" s="16"/>
      <c r="DA56" s="16"/>
      <c r="DC56" s="16"/>
      <c r="DF56" s="19"/>
      <c r="DG56" s="16"/>
      <c r="DK56" s="16" t="s">
        <v>1031</v>
      </c>
      <c r="DN56" s="16"/>
      <c r="DO56" s="16">
        <v>328401</v>
      </c>
      <c r="DP56" s="16"/>
      <c r="DQ56" s="16"/>
      <c r="DS56" s="16"/>
      <c r="DU56" s="16"/>
      <c r="EE56" s="16"/>
      <c r="EH56" s="16"/>
      <c r="EI56" s="16"/>
      <c r="EJ56" s="16"/>
      <c r="EL56" s="16"/>
      <c r="EQ56" s="16"/>
    </row>
    <row r="57" spans="1:147" x14ac:dyDescent="0.35">
      <c r="A57" s="16" t="s">
        <v>6212</v>
      </c>
      <c r="J57" t="s">
        <v>342</v>
      </c>
      <c r="L57" s="16" t="s">
        <v>730</v>
      </c>
      <c r="M57" s="16" t="s">
        <v>119</v>
      </c>
      <c r="P57" s="16" t="s">
        <v>119</v>
      </c>
      <c r="Q57" s="16" t="s">
        <v>119</v>
      </c>
      <c r="R57" s="16" t="s">
        <v>119</v>
      </c>
      <c r="S57" s="16" t="s">
        <v>119</v>
      </c>
      <c r="T57" s="16">
        <f>SUM(COUNTIF(M57:S57,"yes"))</f>
        <v>5</v>
      </c>
      <c r="U57" s="16" t="s">
        <v>343</v>
      </c>
      <c r="V57" s="16" t="s">
        <v>677</v>
      </c>
      <c r="W57" s="16"/>
      <c r="X57" s="16" t="s">
        <v>6046</v>
      </c>
      <c r="Y57" s="16" t="s">
        <v>677</v>
      </c>
      <c r="Z57" s="16"/>
      <c r="AA57" s="16"/>
      <c r="AB57" s="16"/>
      <c r="AC57" s="16"/>
      <c r="AD57" s="16"/>
      <c r="AE57" s="16" t="s">
        <v>1625</v>
      </c>
      <c r="AJ57" s="16"/>
      <c r="AK57" s="16" t="s">
        <v>3149</v>
      </c>
      <c r="AL57" s="20" t="s">
        <v>6290</v>
      </c>
      <c r="AM57" s="16" t="s">
        <v>1624</v>
      </c>
      <c r="AN57" s="16" t="s">
        <v>3153</v>
      </c>
      <c r="AR57" s="16" t="s">
        <v>3140</v>
      </c>
      <c r="AS57" s="16" t="s">
        <v>1626</v>
      </c>
      <c r="AT57" s="38"/>
      <c r="AU57" s="16"/>
      <c r="AV57" s="16"/>
      <c r="AX57" s="16">
        <v>10</v>
      </c>
      <c r="AY57" s="16">
        <v>76</v>
      </c>
      <c r="AZ57" s="16" t="s">
        <v>707</v>
      </c>
      <c r="BA57" s="21" t="s">
        <v>1623</v>
      </c>
      <c r="BB57" s="16" t="s">
        <v>601</v>
      </c>
      <c r="BC57" s="16" t="s">
        <v>1627</v>
      </c>
      <c r="BD57" s="16">
        <f>LEN(BC57)-LEN(SUBSTITUTE(BC57,",",""))+1</f>
        <v>4</v>
      </c>
      <c r="BE57" s="16" t="s">
        <v>1628</v>
      </c>
      <c r="BF57" s="16">
        <f>LEN(BE57)-LEN(SUBSTITUTE(BE57,",",""))+1</f>
        <v>121</v>
      </c>
      <c r="BG57" s="16">
        <f>Table1[[#This Row], [no. of native regions]]+Table1[[#This Row], [no. of introduced regions]]</f>
        <v>125</v>
      </c>
      <c r="BH57" s="28">
        <f>Table1[[#This Row], [no. of introduced regions]]/Table1[[#This Row], [no. of native regions]]</f>
        <v>30.25</v>
      </c>
      <c r="BI57" s="16" t="s">
        <v>6396</v>
      </c>
      <c r="BK57" s="16" t="s">
        <v>6361</v>
      </c>
      <c r="BL57" s="16">
        <v>0</v>
      </c>
      <c r="BM57" s="16" t="s">
        <v>6362</v>
      </c>
      <c r="BN57" s="16" t="s">
        <v>1629</v>
      </c>
      <c r="BQ57" s="38" t="s">
        <v>119</v>
      </c>
      <c r="BS57" s="38"/>
      <c r="BT57" s="16" t="s">
        <v>342</v>
      </c>
      <c r="BW57" s="16"/>
      <c r="BX57" s="16" t="s">
        <v>373</v>
      </c>
      <c r="BY57" s="29" t="s">
        <v>3150</v>
      </c>
      <c r="BZ57" s="16" t="s">
        <v>3151</v>
      </c>
      <c r="CC57" s="16"/>
      <c r="CG57" s="16"/>
      <c r="CI57" s="16" t="s">
        <v>1630</v>
      </c>
      <c r="CJ57" s="16"/>
      <c r="CL57" s="16"/>
      <c r="CM57" s="16"/>
      <c r="CN57" s="16"/>
      <c r="CS57" s="16" t="s">
        <v>5831</v>
      </c>
      <c r="CT57" s="16" t="s">
        <v>119</v>
      </c>
      <c r="CU57" s="16" t="s">
        <v>3162</v>
      </c>
      <c r="CW57" s="16" t="s">
        <v>373</v>
      </c>
      <c r="CX57" s="16" t="s">
        <v>3150</v>
      </c>
      <c r="CY57" s="16" t="s">
        <v>386</v>
      </c>
      <c r="CZ57" s="16" t="s">
        <v>3386</v>
      </c>
      <c r="DA57" s="16" t="s">
        <v>3328</v>
      </c>
      <c r="DB57" s="16" t="s">
        <v>3191</v>
      </c>
      <c r="DC57" s="16" t="s">
        <v>3387</v>
      </c>
      <c r="DE57" s="16" t="s">
        <v>119</v>
      </c>
      <c r="DF57" s="19">
        <v>100</v>
      </c>
      <c r="DG57" s="16"/>
      <c r="DN57" s="16"/>
      <c r="DP57" s="16"/>
      <c r="DQ57" s="16"/>
      <c r="DS57" s="16"/>
      <c r="DU57" s="16"/>
      <c r="EE57" s="16"/>
      <c r="EH57" s="16"/>
      <c r="EI57" s="16"/>
      <c r="EJ57" s="16"/>
      <c r="EL57" s="16"/>
      <c r="EQ57" s="16"/>
    </row>
    <row r="58" spans="1:147" x14ac:dyDescent="0.35">
      <c r="A58" s="16" t="s">
        <v>6212</v>
      </c>
      <c r="J58" t="s">
        <v>1582</v>
      </c>
      <c r="K58" s="29" t="s">
        <v>1583</v>
      </c>
      <c r="L58" s="16" t="s">
        <v>730</v>
      </c>
      <c r="M58" s="16"/>
      <c r="N58" s="16" t="s">
        <v>119</v>
      </c>
      <c r="O58" t="s">
        <v>119</v>
      </c>
      <c r="P58" s="16" t="s">
        <v>119</v>
      </c>
      <c r="Q58" s="16" t="s">
        <v>119</v>
      </c>
      <c r="R58" s="16"/>
      <c r="S58" s="16" t="s">
        <v>119</v>
      </c>
      <c r="T58" s="16">
        <f>SUM(COUNTIF(M58:S58,"yes"))</f>
        <v>5</v>
      </c>
      <c r="U58" s="16" t="s">
        <v>1583</v>
      </c>
      <c r="V58" s="16" t="s">
        <v>677</v>
      </c>
      <c r="W58" s="16"/>
      <c r="X58" s="16"/>
      <c r="Y58" s="16"/>
      <c r="Z58" s="16"/>
      <c r="AA58" s="16"/>
      <c r="AB58" s="16"/>
      <c r="AC58" s="16"/>
      <c r="AD58" s="16"/>
      <c r="AE58" s="16" t="s">
        <v>1584</v>
      </c>
      <c r="AF58" t="s">
        <v>1582</v>
      </c>
      <c r="AG58"/>
      <c r="AJ58" s="16"/>
      <c r="AL58" s="20" t="s">
        <v>6290</v>
      </c>
      <c r="AM58" s="16" t="s">
        <v>1323</v>
      </c>
      <c r="AN58" s="16" t="s">
        <v>651</v>
      </c>
      <c r="AR58" s="16" t="s">
        <v>5927</v>
      </c>
      <c r="AS58" s="16" t="s">
        <v>5926</v>
      </c>
      <c r="AT58" s="39" t="s">
        <v>6730</v>
      </c>
      <c r="AU58" s="16"/>
      <c r="AV58" s="16"/>
      <c r="AX58" s="16">
        <v>38</v>
      </c>
      <c r="AY58" s="16">
        <v>46</v>
      </c>
      <c r="AZ58" s="16" t="s">
        <v>1230</v>
      </c>
      <c r="BA58" s="21" t="s">
        <v>5925</v>
      </c>
      <c r="BB58" s="16" t="s">
        <v>5986</v>
      </c>
      <c r="BC58" s="16" t="s">
        <v>5987</v>
      </c>
      <c r="BD58" s="16">
        <f>LEN(BC58)-LEN(SUBSTITUTE(BC58,",",""))+1</f>
        <v>2</v>
      </c>
      <c r="BE58" s="16" t="s">
        <v>5988</v>
      </c>
      <c r="BF58" s="16">
        <f>LEN(BE58)-LEN(SUBSTITUTE(BE58,",",""))+1</f>
        <v>132</v>
      </c>
      <c r="BG58" s="16">
        <f>Table1[[#This Row], [no. of native regions]]+Table1[[#This Row], [no. of introduced regions]]</f>
        <v>134</v>
      </c>
      <c r="BH58" s="28">
        <f>Table1[[#This Row], [no. of introduced regions]]/Table1[[#This Row], [no. of native regions]]</f>
        <v>66</v>
      </c>
      <c r="BL58" s="25"/>
      <c r="BM58" s="16" t="s">
        <v>5825</v>
      </c>
      <c r="BQ58" s="38"/>
      <c r="BS58" s="38"/>
      <c r="BT58" s="16" t="s">
        <v>1582</v>
      </c>
      <c r="BW58" s="16"/>
      <c r="BX58" s="16" t="s">
        <v>374</v>
      </c>
      <c r="BY58" s="29" t="s">
        <v>5336</v>
      </c>
      <c r="BZ58" s="16"/>
      <c r="CC58" s="16"/>
      <c r="CG58" s="16"/>
      <c r="CI58" s="16"/>
      <c r="CJ58" s="16"/>
      <c r="CL58" s="16"/>
      <c r="CM58" s="16"/>
      <c r="CN58" s="16"/>
      <c r="CP58" s="16" t="s">
        <v>1587</v>
      </c>
      <c r="CS58" s="16" t="s">
        <v>400</v>
      </c>
      <c r="CT58" s="16" t="s">
        <v>119</v>
      </c>
      <c r="CU58" s="16" t="s">
        <v>3162</v>
      </c>
      <c r="CW58" s="16" t="s">
        <v>374</v>
      </c>
      <c r="CX58" s="16" t="s">
        <v>5336</v>
      </c>
      <c r="CY58" s="16"/>
      <c r="CZ58" s="16" t="s">
        <v>5337</v>
      </c>
      <c r="DA58" s="16" t="s">
        <v>3684</v>
      </c>
      <c r="DB58" s="16" t="s">
        <v>3368</v>
      </c>
      <c r="DC58" s="16" t="s">
        <v>3208</v>
      </c>
      <c r="DE58" s="16" t="s">
        <v>119</v>
      </c>
      <c r="DF58" s="19">
        <v>973</v>
      </c>
      <c r="DG58" s="16"/>
      <c r="DN58" s="16"/>
      <c r="DP58" s="16"/>
      <c r="DQ58" s="16"/>
      <c r="DS58" s="16"/>
      <c r="DU58" s="16"/>
      <c r="EE58" s="16"/>
      <c r="EH58" s="16"/>
      <c r="EI58" s="16"/>
      <c r="EJ58" s="16"/>
      <c r="EL58" s="16"/>
      <c r="EQ58" s="16"/>
    </row>
    <row r="59" spans="1:147" x14ac:dyDescent="0.35">
      <c r="A59" s="16" t="s">
        <v>6212</v>
      </c>
      <c r="J59" t="s">
        <v>1691</v>
      </c>
      <c r="L59" s="16" t="s">
        <v>730</v>
      </c>
      <c r="M59" s="16"/>
      <c r="N59" s="16" t="s">
        <v>119</v>
      </c>
      <c r="P59" s="16" t="s">
        <v>119</v>
      </c>
      <c r="Q59" s="16" t="s">
        <v>119</v>
      </c>
      <c r="R59" s="16" t="s">
        <v>119</v>
      </c>
      <c r="S59" s="16" t="s">
        <v>119</v>
      </c>
      <c r="T59" s="16">
        <f>SUM(COUNTIF(M59:S59,"yes"))</f>
        <v>5</v>
      </c>
      <c r="U59" s="16" t="s">
        <v>1692</v>
      </c>
      <c r="V59" s="16" t="s">
        <v>6019</v>
      </c>
      <c r="W59" s="16"/>
      <c r="X59" s="16"/>
      <c r="Y59" s="16"/>
      <c r="Z59" s="16"/>
      <c r="AA59" s="16"/>
      <c r="AB59" s="16"/>
      <c r="AC59" s="16"/>
      <c r="AD59" s="16"/>
      <c r="AE59" s="16" t="s">
        <v>1693</v>
      </c>
      <c r="AI59" s="16" t="s">
        <v>1694</v>
      </c>
      <c r="AJ59" s="16"/>
      <c r="AL59" s="20" t="s">
        <v>6290</v>
      </c>
      <c r="AM59" s="16" t="s">
        <v>747</v>
      </c>
      <c r="AN59" s="16" t="s">
        <v>5800</v>
      </c>
      <c r="AR59" s="16" t="s">
        <v>929</v>
      </c>
      <c r="AS59" s="16" t="s">
        <v>6024</v>
      </c>
      <c r="AT59" s="38"/>
      <c r="AU59" s="16"/>
      <c r="AV59" s="16"/>
      <c r="AX59" s="16">
        <v>26</v>
      </c>
      <c r="AY59" s="16">
        <v>93</v>
      </c>
      <c r="AZ59" s="16" t="s">
        <v>707</v>
      </c>
      <c r="BA59" s="21" t="s">
        <v>6020</v>
      </c>
      <c r="BB59" s="16" t="s">
        <v>6021</v>
      </c>
      <c r="BC59" s="16" t="s">
        <v>6022</v>
      </c>
      <c r="BD59" s="16">
        <f>LEN(BC59)-LEN(SUBSTITUTE(BC59,",",""))+1</f>
        <v>3</v>
      </c>
      <c r="BE59" s="16" t="s">
        <v>6023</v>
      </c>
      <c r="BF59" s="16">
        <f>LEN(BE59)-LEN(SUBSTITUTE(BE59,",",""))+1</f>
        <v>10</v>
      </c>
      <c r="BG59" s="16">
        <f>Table1[[#This Row], [no. of native regions]]+Table1[[#This Row], [no. of introduced regions]]</f>
        <v>13</v>
      </c>
      <c r="BH59" s="28">
        <f>Table1[[#This Row], [no. of introduced regions]]/Table1[[#This Row], [no. of native regions]]</f>
        <v>3.3333333333333335</v>
      </c>
      <c r="BK59" s="16" t="s">
        <v>6337</v>
      </c>
      <c r="BL59" s="16">
        <v>4</v>
      </c>
      <c r="BM59" s="16" t="s">
        <v>6366</v>
      </c>
      <c r="BN59" s="16" t="s">
        <v>1696</v>
      </c>
      <c r="BQ59" s="38"/>
      <c r="BS59" s="38"/>
      <c r="BW59" s="16"/>
      <c r="BX59" s="16" t="s">
        <v>1697</v>
      </c>
      <c r="BY59" s="29" t="s">
        <v>1698</v>
      </c>
      <c r="BZ59" s="16" t="s">
        <v>1699</v>
      </c>
      <c r="CA59" s="16" t="s">
        <v>5788</v>
      </c>
      <c r="CC59" s="16"/>
      <c r="CE59" s="16" t="s">
        <v>1700</v>
      </c>
      <c r="CF59" s="16" t="s">
        <v>1701</v>
      </c>
      <c r="CG59" s="16"/>
      <c r="CI59" s="16"/>
      <c r="CJ59" s="16"/>
      <c r="CL59" s="16"/>
      <c r="CM59" s="16"/>
      <c r="CN59" s="16"/>
      <c r="CS59" s="16" t="s">
        <v>5790</v>
      </c>
      <c r="CT59" s="16" t="s">
        <v>119</v>
      </c>
      <c r="CU59" s="16" t="s">
        <v>3162</v>
      </c>
      <c r="CW59" s="16" t="s">
        <v>1697</v>
      </c>
      <c r="CX59" s="16" t="s">
        <v>1698</v>
      </c>
      <c r="CY59" s="16" t="s">
        <v>5787</v>
      </c>
      <c r="CZ59" s="16" t="s">
        <v>5789</v>
      </c>
      <c r="DA59" s="16" t="s">
        <v>3863</v>
      </c>
      <c r="DB59" s="16" t="s">
        <v>3240</v>
      </c>
      <c r="DC59" s="16" t="s">
        <v>3217</v>
      </c>
      <c r="DE59" s="16" t="s">
        <v>1198</v>
      </c>
      <c r="DF59" s="19" t="s">
        <v>14</v>
      </c>
      <c r="DG59" s="16"/>
      <c r="DN59" s="16"/>
      <c r="DP59" s="16"/>
      <c r="DQ59" s="16"/>
      <c r="DS59" s="16"/>
      <c r="DU59" s="16"/>
      <c r="EE59" s="16"/>
      <c r="EH59" s="16"/>
      <c r="EI59" s="16"/>
      <c r="EJ59" s="16"/>
      <c r="EL59" s="16"/>
      <c r="EQ59" s="16"/>
    </row>
    <row r="60" spans="1:147" x14ac:dyDescent="0.35">
      <c r="A60" s="16" t="s">
        <v>6212</v>
      </c>
      <c r="J60" t="s">
        <v>181</v>
      </c>
      <c r="L60" s="16" t="s">
        <v>730</v>
      </c>
      <c r="M60" s="16" t="s">
        <v>119</v>
      </c>
      <c r="N60" s="16" t="s">
        <v>119</v>
      </c>
      <c r="P60" s="16" t="s">
        <v>119</v>
      </c>
      <c r="Q60" s="16" t="s">
        <v>119</v>
      </c>
      <c r="R60" s="16"/>
      <c r="T60" s="16">
        <f>SUM(COUNTIF(M60:S60,"yes"))</f>
        <v>4</v>
      </c>
      <c r="U60" s="16" t="s">
        <v>182</v>
      </c>
      <c r="V60" s="16" t="s">
        <v>677</v>
      </c>
      <c r="W60" s="16"/>
      <c r="X60" s="16"/>
      <c r="Y60" s="16"/>
      <c r="Z60" s="16"/>
      <c r="AA60" s="16"/>
      <c r="AB60" s="16"/>
      <c r="AC60" s="16"/>
      <c r="AD60" s="16"/>
      <c r="AE60" s="16" t="s">
        <v>1225</v>
      </c>
      <c r="AJ60" s="16"/>
      <c r="AL60" s="20" t="s">
        <v>6290</v>
      </c>
      <c r="AM60" s="16" t="s">
        <v>1224</v>
      </c>
      <c r="AN60" s="16" t="s">
        <v>1223</v>
      </c>
      <c r="AR60" s="16" t="s">
        <v>1226</v>
      </c>
      <c r="AS60" s="16" t="s">
        <v>1227</v>
      </c>
      <c r="AT60" s="38"/>
      <c r="AU60" s="16" t="s">
        <v>6058</v>
      </c>
      <c r="AV60" s="16"/>
      <c r="AX60" s="16">
        <v>19</v>
      </c>
      <c r="AY60" s="16">
        <v>99</v>
      </c>
      <c r="AZ60" s="16" t="s">
        <v>707</v>
      </c>
      <c r="BA60" s="16" t="s">
        <v>6057</v>
      </c>
      <c r="BB60" s="16" t="s">
        <v>6059</v>
      </c>
      <c r="BC60" s="16" t="s">
        <v>6060</v>
      </c>
      <c r="BD60" s="16">
        <f>LEN(BC60)-LEN(SUBSTITUTE(BC60,",",""))+1</f>
        <v>29</v>
      </c>
      <c r="BE60" s="16" t="s">
        <v>6061</v>
      </c>
      <c r="BF60" s="16">
        <f>LEN(BE60)-LEN(SUBSTITUTE(BE60,",",""))+1</f>
        <v>97</v>
      </c>
      <c r="BG60" s="16">
        <f>Table1[[#This Row], [no. of native regions]]+Table1[[#This Row], [no. of introduced regions]]</f>
        <v>126</v>
      </c>
      <c r="BH60" s="28">
        <f>Table1[[#This Row], [no. of introduced regions]]/Table1[[#This Row], [no. of native regions]]</f>
        <v>3.3448275862068964</v>
      </c>
      <c r="BL60" s="25"/>
      <c r="BQ60" s="38"/>
      <c r="BS60" s="38"/>
      <c r="BW60" s="16"/>
      <c r="BX60" s="16" t="s">
        <v>6145</v>
      </c>
      <c r="BY60" s="29" t="s">
        <v>6146</v>
      </c>
      <c r="BZ60" s="16"/>
      <c r="CC60" s="16"/>
      <c r="CG60" s="16"/>
      <c r="CI60" s="16"/>
      <c r="CJ60" s="16"/>
      <c r="CL60" s="16"/>
      <c r="CM60" s="16"/>
      <c r="CN60" s="16"/>
      <c r="CT60" s="16"/>
      <c r="CX60" s="16"/>
      <c r="CY60" s="16"/>
      <c r="CZ60" s="16"/>
      <c r="DA60" s="16"/>
      <c r="DC60" s="16"/>
      <c r="DE60" s="16" t="s">
        <v>119</v>
      </c>
      <c r="DF60" s="19">
        <v>1061</v>
      </c>
      <c r="DG60" s="16"/>
      <c r="DN60" s="16"/>
      <c r="DP60" s="16"/>
      <c r="DQ60" s="16"/>
      <c r="DS60" s="16"/>
      <c r="DU60" s="16"/>
      <c r="EE60" s="16"/>
      <c r="EH60" s="16"/>
      <c r="EI60" s="16"/>
      <c r="EJ60" s="16"/>
      <c r="EL60" s="16"/>
      <c r="EQ60" s="16"/>
    </row>
    <row r="61" spans="1:147" x14ac:dyDescent="0.35">
      <c r="A61" s="16" t="s">
        <v>6212</v>
      </c>
      <c r="J61" t="s">
        <v>199</v>
      </c>
      <c r="L61" s="16" t="s">
        <v>730</v>
      </c>
      <c r="M61" s="16" t="s">
        <v>119</v>
      </c>
      <c r="N61" s="16" t="s">
        <v>119</v>
      </c>
      <c r="P61" s="16" t="s">
        <v>119</v>
      </c>
      <c r="Q61" s="16" t="s">
        <v>119</v>
      </c>
      <c r="R61" s="16"/>
      <c r="T61" s="16">
        <f>SUM(COUNTIF(M61:S61,"yes"))</f>
        <v>4</v>
      </c>
      <c r="U61" s="16" t="s">
        <v>200</v>
      </c>
      <c r="V61" s="16"/>
      <c r="W61" s="16"/>
      <c r="X61" s="16"/>
      <c r="Y61" s="16"/>
      <c r="Z61" s="16"/>
      <c r="AA61" s="16"/>
      <c r="AB61" s="16"/>
      <c r="AC61" s="16"/>
      <c r="AD61" s="16"/>
      <c r="AE61" s="16" t="s">
        <v>199</v>
      </c>
      <c r="AJ61" s="16"/>
      <c r="AL61" s="20" t="s">
        <v>6290</v>
      </c>
      <c r="AM61" s="16" t="s">
        <v>1256</v>
      </c>
      <c r="AR61" s="16" t="s">
        <v>1257</v>
      </c>
      <c r="AS61" s="16" t="s">
        <v>1258</v>
      </c>
      <c r="AT61" s="38"/>
      <c r="AU61" s="16"/>
      <c r="AV61" s="16"/>
      <c r="BA61" s="16"/>
      <c r="BB61" s="16"/>
      <c r="BD61" s="16">
        <f>LEN(BC61)-LEN(SUBSTITUTE(BC61,",",""))+1</f>
        <v>1</v>
      </c>
      <c r="BF61" s="16">
        <f>LEN(BE61)-LEN(SUBSTITUTE(BE61,",",""))+1</f>
        <v>1</v>
      </c>
      <c r="BH61" s="28"/>
      <c r="BL61" s="25"/>
      <c r="BQ61" s="38"/>
      <c r="BS61" s="38"/>
      <c r="BW61" s="16"/>
      <c r="BX61" s="16"/>
      <c r="BY61" s="29"/>
      <c r="BZ61" s="16"/>
      <c r="CC61" s="16"/>
      <c r="CG61" s="16"/>
      <c r="CI61" s="16"/>
      <c r="CJ61" s="16"/>
      <c r="CL61" s="16"/>
      <c r="CM61" s="16"/>
      <c r="CN61" s="16"/>
      <c r="CT61" s="16"/>
      <c r="CX61" s="16"/>
      <c r="CY61" s="16"/>
      <c r="CZ61" s="16"/>
      <c r="DA61" s="16"/>
      <c r="DC61" s="16"/>
      <c r="DF61" s="19"/>
      <c r="DG61" s="16"/>
      <c r="DN61" s="16"/>
      <c r="DP61" s="16"/>
      <c r="DQ61" s="16"/>
      <c r="DS61" s="16"/>
      <c r="DU61" s="16"/>
      <c r="EE61" s="16"/>
      <c r="EH61" s="16"/>
      <c r="EI61" s="16"/>
      <c r="EJ61" s="16"/>
      <c r="EL61" s="16"/>
      <c r="EQ61" s="16"/>
    </row>
    <row r="62" spans="1:147" x14ac:dyDescent="0.35">
      <c r="A62" s="16" t="s">
        <v>6212</v>
      </c>
      <c r="J62" t="s">
        <v>226</v>
      </c>
      <c r="L62" s="16" t="s">
        <v>730</v>
      </c>
      <c r="M62" s="16" t="s">
        <v>119</v>
      </c>
      <c r="N62" s="16" t="s">
        <v>119</v>
      </c>
      <c r="P62" s="16" t="s">
        <v>119</v>
      </c>
      <c r="Q62" s="16" t="s">
        <v>119</v>
      </c>
      <c r="R62" s="16"/>
      <c r="T62" s="16">
        <f>SUM(COUNTIF(M62:S62,"yes"))</f>
        <v>4</v>
      </c>
      <c r="U62" s="16" t="s">
        <v>227</v>
      </c>
      <c r="V62" s="16"/>
      <c r="W62" s="16"/>
      <c r="X62" s="16"/>
      <c r="Y62" s="16"/>
      <c r="Z62" s="16"/>
      <c r="AA62" s="16"/>
      <c r="AB62" s="16"/>
      <c r="AC62" s="16"/>
      <c r="AD62" s="16"/>
      <c r="AE62" s="16" t="s">
        <v>1296</v>
      </c>
      <c r="AJ62" s="16"/>
      <c r="AL62" s="20" t="s">
        <v>6290</v>
      </c>
      <c r="AM62" s="16" t="s">
        <v>1208</v>
      </c>
      <c r="AR62" s="16" t="s">
        <v>1226</v>
      </c>
      <c r="AS62" s="16" t="s">
        <v>1297</v>
      </c>
      <c r="AT62" s="38"/>
      <c r="AU62" s="16"/>
      <c r="AV62" s="16"/>
      <c r="BA62" s="16"/>
      <c r="BB62" s="16"/>
      <c r="BD62" s="16">
        <f>LEN(BC62)-LEN(SUBSTITUTE(BC62,",",""))+1</f>
        <v>1</v>
      </c>
      <c r="BF62" s="16">
        <f>LEN(BE62)-LEN(SUBSTITUTE(BE62,",",""))+1</f>
        <v>1</v>
      </c>
      <c r="BH62" s="28">
        <f>Table1[[#This Row], [no. of introduced regions]]/Table1[[#This Row], [no. of native regions]]</f>
        <v>1</v>
      </c>
      <c r="BL62" s="25"/>
      <c r="BQ62" s="38"/>
      <c r="BS62" s="38"/>
      <c r="BW62" s="16"/>
      <c r="BX62" s="16"/>
      <c r="BY62" s="29"/>
      <c r="BZ62" s="16"/>
      <c r="CC62" s="16"/>
      <c r="CG62" s="16"/>
      <c r="CI62" s="16"/>
      <c r="CJ62" s="16"/>
      <c r="CL62" s="16"/>
      <c r="CM62" s="16"/>
      <c r="CN62" s="16"/>
      <c r="CT62" s="16"/>
      <c r="CX62" s="16"/>
      <c r="CY62" s="16"/>
      <c r="CZ62" s="16"/>
      <c r="DA62" s="16"/>
      <c r="DC62" s="16"/>
      <c r="DF62" s="19"/>
      <c r="DG62" s="16"/>
      <c r="DN62" s="16"/>
      <c r="DP62" s="16"/>
      <c r="DQ62" s="16"/>
      <c r="DS62" s="16"/>
      <c r="DU62" s="16"/>
      <c r="EE62" s="16"/>
      <c r="EH62" s="16"/>
      <c r="EI62" s="16"/>
      <c r="EJ62" s="16"/>
      <c r="EL62" s="16"/>
      <c r="EQ62" s="16"/>
    </row>
    <row r="63" spans="1:147" x14ac:dyDescent="0.35">
      <c r="A63" s="16" t="s">
        <v>6212</v>
      </c>
      <c r="J63" t="s">
        <v>238</v>
      </c>
      <c r="L63" s="16" t="s">
        <v>730</v>
      </c>
      <c r="M63" s="16" t="s">
        <v>119</v>
      </c>
      <c r="N63" s="16" t="s">
        <v>119</v>
      </c>
      <c r="P63" s="16" t="s">
        <v>119</v>
      </c>
      <c r="Q63" s="16" t="s">
        <v>119</v>
      </c>
      <c r="R63" s="16"/>
      <c r="T63" s="16">
        <f>SUM(COUNTIF(M63:S63,"yes"))</f>
        <v>4</v>
      </c>
      <c r="U63" s="16" t="s">
        <v>239</v>
      </c>
      <c r="V63" s="16"/>
      <c r="W63" s="16"/>
      <c r="X63" s="16"/>
      <c r="Y63" s="16"/>
      <c r="Z63" s="16"/>
      <c r="AA63" s="16"/>
      <c r="AB63" s="16"/>
      <c r="AC63" s="16"/>
      <c r="AD63" s="16"/>
      <c r="AE63" s="16" t="s">
        <v>1312</v>
      </c>
      <c r="AJ63" s="16"/>
      <c r="AL63" s="20" t="s">
        <v>6290</v>
      </c>
      <c r="AM63" s="16" t="s">
        <v>1208</v>
      </c>
      <c r="AR63" s="16" t="s">
        <v>1313</v>
      </c>
      <c r="AS63" s="16" t="s">
        <v>1314</v>
      </c>
      <c r="AT63" s="38"/>
      <c r="AU63" s="16"/>
      <c r="AV63" s="16"/>
      <c r="BA63" s="16"/>
      <c r="BB63" s="16"/>
      <c r="BD63" s="16">
        <f>LEN(BC63)-LEN(SUBSTITUTE(BC63,",",""))+1</f>
        <v>1</v>
      </c>
      <c r="BH63" s="28"/>
      <c r="BL63" s="25"/>
      <c r="BQ63" s="38"/>
      <c r="BS63" s="38"/>
      <c r="BW63" s="16"/>
      <c r="BX63" s="16"/>
      <c r="BY63" s="29"/>
      <c r="BZ63" s="16"/>
      <c r="CC63" s="16"/>
      <c r="CG63" s="16"/>
      <c r="CI63" s="16"/>
      <c r="CJ63" s="16"/>
      <c r="CL63" s="16"/>
      <c r="CM63" s="16"/>
      <c r="CN63" s="16"/>
      <c r="CT63" s="16"/>
      <c r="CX63" s="16"/>
      <c r="CY63" s="16"/>
      <c r="CZ63" s="16"/>
      <c r="DA63" s="16"/>
      <c r="DC63" s="16"/>
      <c r="DF63" s="19"/>
      <c r="DG63" s="16"/>
      <c r="DN63" s="16"/>
      <c r="DP63" s="16"/>
      <c r="DQ63" s="16"/>
      <c r="DS63" s="16"/>
      <c r="DU63" s="16"/>
      <c r="EE63" s="16"/>
      <c r="EH63" s="16"/>
      <c r="EI63" s="16"/>
      <c r="EJ63" s="16"/>
      <c r="EL63" s="16"/>
      <c r="EQ63" s="16"/>
    </row>
    <row r="64" spans="1:147" x14ac:dyDescent="0.35">
      <c r="A64" s="16" t="s">
        <v>6212</v>
      </c>
      <c r="J64" t="s">
        <v>286</v>
      </c>
      <c r="L64" s="16" t="s">
        <v>730</v>
      </c>
      <c r="M64" s="16" t="s">
        <v>119</v>
      </c>
      <c r="N64" s="16" t="s">
        <v>119</v>
      </c>
      <c r="P64" s="16" t="s">
        <v>119</v>
      </c>
      <c r="Q64" s="16" t="s">
        <v>119</v>
      </c>
      <c r="R64" s="16"/>
      <c r="T64" s="16">
        <f>SUM(COUNTIF(M64:S64,"yes"))</f>
        <v>4</v>
      </c>
      <c r="U64" s="16" t="s">
        <v>287</v>
      </c>
      <c r="V64" s="16"/>
      <c r="W64" s="16"/>
      <c r="X64" s="16"/>
      <c r="Y64" s="16"/>
      <c r="Z64" s="16"/>
      <c r="AA64" s="16"/>
      <c r="AB64" s="16"/>
      <c r="AC64" s="16"/>
      <c r="AD64" s="16"/>
      <c r="AE64" s="16" t="s">
        <v>286</v>
      </c>
      <c r="AJ64" s="16"/>
      <c r="AL64" s="20" t="s">
        <v>6290</v>
      </c>
      <c r="AM64" s="16" t="s">
        <v>1224</v>
      </c>
      <c r="AR64" s="16" t="s">
        <v>1223</v>
      </c>
      <c r="AS64" s="16" t="s">
        <v>1383</v>
      </c>
      <c r="AT64" s="38"/>
      <c r="AU64" s="16"/>
      <c r="AV64" s="16"/>
      <c r="BA64" s="16"/>
      <c r="BB64" s="16"/>
      <c r="BD64" s="16">
        <f>LEN(BC64)-LEN(SUBSTITUTE(BC64,",",""))+1</f>
        <v>1</v>
      </c>
      <c r="BH64" s="28"/>
      <c r="BL64" s="25"/>
      <c r="BQ64" s="38"/>
      <c r="BS64" s="38"/>
      <c r="BW64" s="16"/>
      <c r="BX64" s="16"/>
      <c r="BY64" s="29"/>
      <c r="BZ64" s="16"/>
      <c r="CC64" s="16"/>
      <c r="CG64" s="16"/>
      <c r="CI64" s="16"/>
      <c r="CJ64" s="16"/>
      <c r="CL64" s="16"/>
      <c r="CM64" s="16"/>
      <c r="CN64" s="16"/>
      <c r="CT64" s="16"/>
      <c r="CX64" s="16"/>
      <c r="CY64" s="16"/>
      <c r="CZ64" s="16"/>
      <c r="DA64" s="16"/>
      <c r="DC64" s="16"/>
      <c r="DF64" s="19"/>
      <c r="DG64" s="16"/>
      <c r="DN64" s="16"/>
      <c r="DP64" s="16"/>
      <c r="DQ64" s="16"/>
      <c r="DS64" s="16"/>
      <c r="DU64" s="16"/>
      <c r="EE64" s="16"/>
      <c r="EH64" s="16"/>
      <c r="EI64" s="16"/>
      <c r="EJ64" s="16"/>
      <c r="EL64" s="16"/>
      <c r="EQ64" s="16"/>
    </row>
    <row r="65" spans="1:147" x14ac:dyDescent="0.35">
      <c r="A65" s="16" t="s">
        <v>6212</v>
      </c>
      <c r="J65" t="s">
        <v>289</v>
      </c>
      <c r="L65" s="16" t="s">
        <v>730</v>
      </c>
      <c r="M65" s="16" t="s">
        <v>119</v>
      </c>
      <c r="N65" s="16" t="s">
        <v>119</v>
      </c>
      <c r="P65" s="16" t="s">
        <v>119</v>
      </c>
      <c r="Q65" s="16" t="s">
        <v>119</v>
      </c>
      <c r="R65" s="16"/>
      <c r="T65" s="16">
        <f>SUM(COUNTIF(M65:S65,"yes"))</f>
        <v>4</v>
      </c>
      <c r="U65" s="16" t="s">
        <v>1419</v>
      </c>
      <c r="V65" s="16"/>
      <c r="W65" s="16"/>
      <c r="X65" s="16"/>
      <c r="Y65" s="16"/>
      <c r="Z65" s="16"/>
      <c r="AA65" s="16"/>
      <c r="AB65" s="16"/>
      <c r="AC65" s="16"/>
      <c r="AD65" s="16"/>
      <c r="AE65" s="16" t="s">
        <v>1420</v>
      </c>
      <c r="AJ65" s="16"/>
      <c r="AL65" s="20" t="s">
        <v>6290</v>
      </c>
      <c r="AM65" s="16" t="s">
        <v>1224</v>
      </c>
      <c r="AR65" s="16" t="s">
        <v>1223</v>
      </c>
      <c r="AS65" s="16" t="s">
        <v>1230</v>
      </c>
      <c r="AT65" s="38"/>
      <c r="AU65" s="16"/>
      <c r="AV65" s="16"/>
      <c r="BA65" s="16"/>
      <c r="BB65" s="16"/>
      <c r="BD65" s="16">
        <f>LEN(BC65)-LEN(SUBSTITUTE(BC65,",",""))+1</f>
        <v>1</v>
      </c>
      <c r="BF65" s="16">
        <f>LEN(BE65)-LEN(SUBSTITUTE(BE65,",",""))+1</f>
        <v>1</v>
      </c>
      <c r="BH65" s="28"/>
      <c r="BL65" s="25"/>
      <c r="BQ65" s="38"/>
      <c r="BS65" s="38"/>
      <c r="BW65" s="16"/>
      <c r="BX65" s="16"/>
      <c r="BY65" s="29"/>
      <c r="BZ65" s="16"/>
      <c r="CC65" s="16"/>
      <c r="CG65" s="16"/>
      <c r="CI65" s="16"/>
      <c r="CJ65" s="16"/>
      <c r="CL65" s="16"/>
      <c r="CM65" s="16"/>
      <c r="CN65" s="16"/>
      <c r="CT65" s="16"/>
      <c r="CX65" s="16"/>
      <c r="CY65" s="16"/>
      <c r="CZ65" s="16"/>
      <c r="DA65" s="16"/>
      <c r="DC65" s="16"/>
      <c r="DF65" s="19"/>
      <c r="DG65" s="16"/>
      <c r="DN65" s="16"/>
      <c r="DP65" s="16"/>
      <c r="DQ65" s="16"/>
      <c r="DS65" s="16"/>
      <c r="DU65" s="16"/>
      <c r="EE65" s="16"/>
      <c r="EH65" s="16"/>
      <c r="EI65" s="16"/>
      <c r="EJ65" s="16"/>
      <c r="EL65" s="16"/>
      <c r="EQ65" s="16"/>
    </row>
    <row r="66" spans="1:147" x14ac:dyDescent="0.35">
      <c r="A66" s="16" t="s">
        <v>6212</v>
      </c>
      <c r="J66" t="s">
        <v>298</v>
      </c>
      <c r="L66" s="16" t="s">
        <v>730</v>
      </c>
      <c r="M66" s="16" t="s">
        <v>119</v>
      </c>
      <c r="N66" s="16" t="s">
        <v>119</v>
      </c>
      <c r="P66" s="16" t="s">
        <v>119</v>
      </c>
      <c r="Q66" s="16" t="s">
        <v>119</v>
      </c>
      <c r="R66" s="16"/>
      <c r="T66" s="16">
        <f>SUM(COUNTIF(M66:S66,"yes"))</f>
        <v>4</v>
      </c>
      <c r="U66" s="16" t="s">
        <v>299</v>
      </c>
      <c r="V66" s="16"/>
      <c r="W66" s="16"/>
      <c r="X66" s="16" t="s">
        <v>1426</v>
      </c>
      <c r="Y66" s="16"/>
      <c r="Z66" s="16"/>
      <c r="AA66" s="16"/>
      <c r="AB66" s="16"/>
      <c r="AC66" s="16"/>
      <c r="AD66" s="16"/>
      <c r="AE66" s="16" t="s">
        <v>1428</v>
      </c>
      <c r="AJ66" s="16"/>
      <c r="AL66" s="20" t="s">
        <v>6290</v>
      </c>
      <c r="AM66" s="16" t="s">
        <v>1427</v>
      </c>
      <c r="AR66" s="16" t="s">
        <v>1310</v>
      </c>
      <c r="AS66" s="16" t="s">
        <v>1429</v>
      </c>
      <c r="AT66" s="38"/>
      <c r="AU66" s="16"/>
      <c r="AV66" s="16"/>
      <c r="BA66" s="16"/>
      <c r="BB66" s="16"/>
      <c r="BD66" s="16">
        <f>LEN(BC66)-LEN(SUBSTITUTE(BC66,",",""))+1</f>
        <v>1</v>
      </c>
      <c r="BF66" s="16">
        <f>LEN(BE66)-LEN(SUBSTITUTE(BE66,",",""))+1</f>
        <v>1</v>
      </c>
      <c r="BH66" s="28">
        <f>Table1[[#This Row], [no. of introduced regions]]/Table1[[#This Row], [no. of native regions]]</f>
        <v>1</v>
      </c>
      <c r="BL66" s="25"/>
      <c r="BQ66" s="38"/>
      <c r="BS66" s="38"/>
      <c r="BW66" s="16"/>
      <c r="BX66" s="16"/>
      <c r="BY66" s="29"/>
      <c r="BZ66" s="16"/>
      <c r="CC66" s="16"/>
      <c r="CG66" s="16"/>
      <c r="CI66" s="16"/>
      <c r="CJ66" s="16"/>
      <c r="CL66" s="16"/>
      <c r="CM66" s="16"/>
      <c r="CN66" s="16"/>
      <c r="CT66" s="16"/>
      <c r="CX66" s="16"/>
      <c r="CY66" s="16"/>
      <c r="CZ66" s="16"/>
      <c r="DA66" s="16"/>
      <c r="DC66" s="16"/>
      <c r="DF66" s="19"/>
      <c r="DG66" s="16"/>
      <c r="DN66" s="16"/>
      <c r="DP66" s="16"/>
      <c r="DQ66" s="16"/>
      <c r="DS66" s="16"/>
      <c r="DU66" s="16"/>
      <c r="EE66" s="16"/>
      <c r="EH66" s="16"/>
      <c r="EI66" s="16"/>
      <c r="EJ66" s="16"/>
      <c r="EL66" s="16"/>
      <c r="EQ66" s="16"/>
    </row>
    <row r="67" spans="1:147" x14ac:dyDescent="0.35">
      <c r="A67" s="16" t="s">
        <v>6212</v>
      </c>
      <c r="J67" t="s">
        <v>319</v>
      </c>
      <c r="L67" s="16" t="s">
        <v>730</v>
      </c>
      <c r="M67" s="16" t="s">
        <v>119</v>
      </c>
      <c r="N67" s="16" t="s">
        <v>119</v>
      </c>
      <c r="P67" s="16" t="s">
        <v>119</v>
      </c>
      <c r="Q67" s="16" t="s">
        <v>119</v>
      </c>
      <c r="R67" s="16"/>
      <c r="T67" s="16">
        <f>SUM(COUNTIF(M67:S67,"yes"))</f>
        <v>4</v>
      </c>
      <c r="U67" s="16" t="s">
        <v>320</v>
      </c>
      <c r="V67" s="16"/>
      <c r="W67" s="16"/>
      <c r="X67" s="16"/>
      <c r="Y67" s="16"/>
      <c r="Z67" s="16"/>
      <c r="AA67" s="16"/>
      <c r="AB67" s="16"/>
      <c r="AC67" s="16"/>
      <c r="AD67" s="16"/>
      <c r="AE67" s="16" t="s">
        <v>319</v>
      </c>
      <c r="AJ67" s="16"/>
      <c r="AL67" s="20" t="s">
        <v>6290</v>
      </c>
      <c r="AM67" s="16" t="s">
        <v>6103</v>
      </c>
      <c r="AN67" s="16" t="s">
        <v>1223</v>
      </c>
      <c r="AR67" s="16" t="s">
        <v>1226</v>
      </c>
      <c r="AS67" s="16" t="s">
        <v>1525</v>
      </c>
      <c r="AT67" s="38"/>
      <c r="AU67" s="16"/>
      <c r="AV67" s="16"/>
      <c r="BA67" s="16"/>
      <c r="BB67" s="16"/>
      <c r="BD67" s="16">
        <f>LEN(BC67)-LEN(SUBSTITUTE(BC67,",",""))+1</f>
        <v>1</v>
      </c>
      <c r="BF67" s="16">
        <f>LEN(BE67)-LEN(SUBSTITUTE(BE67,",",""))+1</f>
        <v>1</v>
      </c>
      <c r="BH67" s="28"/>
      <c r="BL67" s="25"/>
      <c r="BN67" s="16" t="s">
        <v>1526</v>
      </c>
      <c r="BQ67" s="38"/>
      <c r="BS67" s="38"/>
      <c r="BW67" s="16"/>
      <c r="BX67" s="16" t="s">
        <v>1527</v>
      </c>
      <c r="BY67" s="29" t="s">
        <v>1528</v>
      </c>
      <c r="BZ67" s="16" t="s">
        <v>1529</v>
      </c>
      <c r="CC67" s="16"/>
      <c r="CG67" s="16"/>
      <c r="CI67" s="16"/>
      <c r="CJ67" s="16"/>
      <c r="CL67" s="16"/>
      <c r="CM67" s="16"/>
      <c r="CN67" s="16"/>
      <c r="CT67" s="16"/>
      <c r="CX67" s="16"/>
      <c r="CY67" s="16"/>
      <c r="CZ67" s="16"/>
      <c r="DA67" s="16"/>
      <c r="DC67" s="16"/>
      <c r="DF67" s="19"/>
      <c r="DG67" s="16"/>
      <c r="DN67" s="16"/>
      <c r="DP67" s="16"/>
      <c r="DQ67" s="16"/>
      <c r="DS67" s="16"/>
      <c r="DU67" s="16"/>
      <c r="EE67" s="16"/>
      <c r="EH67" s="16"/>
      <c r="EI67" s="16"/>
      <c r="EJ67" s="16"/>
      <c r="EL67" s="16"/>
      <c r="EQ67" s="16"/>
    </row>
    <row r="68" spans="1:147" x14ac:dyDescent="0.35">
      <c r="A68" s="16" t="s">
        <v>6212</v>
      </c>
      <c r="J68" t="s">
        <v>328</v>
      </c>
      <c r="L68" s="16" t="s">
        <v>730</v>
      </c>
      <c r="M68" s="16" t="s">
        <v>119</v>
      </c>
      <c r="N68" s="16" t="s">
        <v>119</v>
      </c>
      <c r="P68" s="16" t="s">
        <v>119</v>
      </c>
      <c r="Q68" s="16" t="s">
        <v>119</v>
      </c>
      <c r="R68" s="16"/>
      <c r="T68" s="16">
        <f>SUM(COUNTIF(M68:S68,"yes"))</f>
        <v>4</v>
      </c>
      <c r="U68" s="16" t="s">
        <v>6048</v>
      </c>
      <c r="V68" s="16" t="s">
        <v>6049</v>
      </c>
      <c r="W68" s="16"/>
      <c r="X68" s="16" t="s">
        <v>1561</v>
      </c>
      <c r="Y68" s="16" t="s">
        <v>677</v>
      </c>
      <c r="Z68" s="16"/>
      <c r="AA68" s="16"/>
      <c r="AB68" s="16"/>
      <c r="AC68" s="16"/>
      <c r="AD68" s="16"/>
      <c r="AE68" s="16" t="s">
        <v>328</v>
      </c>
      <c r="AJ68" s="16"/>
      <c r="AL68" s="20" t="s">
        <v>6290</v>
      </c>
      <c r="AM68" s="16" t="s">
        <v>1224</v>
      </c>
      <c r="AN68" s="16" t="s">
        <v>1223</v>
      </c>
      <c r="AR68" s="16" t="s">
        <v>1380</v>
      </c>
      <c r="AS68" s="16" t="s">
        <v>6051</v>
      </c>
      <c r="AT68" s="38"/>
      <c r="AU68" s="16"/>
      <c r="AV68" s="16"/>
      <c r="AX68" s="16">
        <v>38</v>
      </c>
      <c r="AY68" s="16">
        <v>14</v>
      </c>
      <c r="AZ68" s="16" t="s">
        <v>1230</v>
      </c>
      <c r="BA68" s="21" t="s">
        <v>6050</v>
      </c>
      <c r="BB68" s="16" t="s">
        <v>6052</v>
      </c>
      <c r="BC68" s="16" t="s">
        <v>6053</v>
      </c>
      <c r="BD68" s="16">
        <f>LEN(BC68)-LEN(SUBSTITUTE(BC68,",",""))+1</f>
        <v>19</v>
      </c>
      <c r="BE68" s="16" t="s">
        <v>6054</v>
      </c>
      <c r="BF68" s="16">
        <f>LEN(BE68)-LEN(SUBSTITUTE(BE68,",",""))+1</f>
        <v>14</v>
      </c>
      <c r="BG68" s="16">
        <f>Table1[[#This Row], [no. of native regions]]+Table1[[#This Row], [no. of introduced regions]]</f>
        <v>33</v>
      </c>
      <c r="BH68" s="28">
        <f>Table1[[#This Row], [no. of introduced regions]]/Table1[[#This Row], [no. of native regions]]</f>
        <v>0.73684210526315785</v>
      </c>
      <c r="BL68" s="25"/>
      <c r="BN68" s="16" t="s">
        <v>1562</v>
      </c>
      <c r="BQ68" s="38"/>
      <c r="BS68" s="38"/>
      <c r="BW68" s="16"/>
      <c r="BX68" s="16" t="s">
        <v>6055</v>
      </c>
      <c r="BY68" s="29" t="s">
        <v>6056</v>
      </c>
      <c r="BZ68" s="16"/>
      <c r="CC68" s="16"/>
      <c r="CG68" s="16"/>
      <c r="CI68" s="16"/>
      <c r="CJ68" s="16"/>
      <c r="CL68" s="16"/>
      <c r="CM68" s="16"/>
      <c r="CN68" s="16"/>
      <c r="CT68" s="16"/>
      <c r="CX68" s="16"/>
      <c r="CY68" s="16"/>
      <c r="CZ68" s="16"/>
      <c r="DA68" s="16"/>
      <c r="DC68" s="16"/>
      <c r="DE68" s="16" t="s">
        <v>119</v>
      </c>
      <c r="DF68" s="19">
        <v>739</v>
      </c>
      <c r="DG68" s="16"/>
      <c r="DN68" s="16"/>
      <c r="DP68" s="16"/>
      <c r="DQ68" s="16"/>
      <c r="DS68" s="16"/>
      <c r="DU68" s="16"/>
      <c r="EE68" s="16"/>
      <c r="EH68" s="16"/>
      <c r="EI68" s="16"/>
      <c r="EJ68" s="16"/>
      <c r="EL68" s="16"/>
      <c r="EQ68" s="16"/>
    </row>
    <row r="69" spans="1:147" x14ac:dyDescent="0.35">
      <c r="A69" s="16" t="s">
        <v>6212</v>
      </c>
      <c r="J69" t="s">
        <v>336</v>
      </c>
      <c r="L69" s="16" t="s">
        <v>730</v>
      </c>
      <c r="M69" s="16" t="s">
        <v>119</v>
      </c>
      <c r="N69" s="16" t="s">
        <v>119</v>
      </c>
      <c r="P69" s="16" t="s">
        <v>119</v>
      </c>
      <c r="Q69" s="16" t="s">
        <v>119</v>
      </c>
      <c r="R69" s="16"/>
      <c r="T69" s="16">
        <f>SUM(COUNTIF(M69:S69,"yes"))</f>
        <v>4</v>
      </c>
      <c r="U69" s="16" t="s">
        <v>337</v>
      </c>
      <c r="V69" s="16" t="s">
        <v>632</v>
      </c>
      <c r="W69" s="16"/>
      <c r="X69" s="16"/>
      <c r="Y69" s="16"/>
      <c r="Z69" s="16"/>
      <c r="AA69" s="16"/>
      <c r="AB69" s="16"/>
      <c r="AC69" s="16"/>
      <c r="AD69" s="16"/>
      <c r="AE69" s="16" t="s">
        <v>1588</v>
      </c>
      <c r="AJ69" s="16"/>
      <c r="AL69" s="20" t="s">
        <v>6290</v>
      </c>
      <c r="AM69" s="16" t="s">
        <v>1224</v>
      </c>
      <c r="AR69" s="16" t="s">
        <v>1226</v>
      </c>
      <c r="AS69" s="16" t="s">
        <v>1589</v>
      </c>
      <c r="AT69" s="38"/>
      <c r="AU69" s="16"/>
      <c r="AV69" s="16"/>
      <c r="BA69" s="16"/>
      <c r="BB69" s="16"/>
      <c r="BH69" s="28"/>
      <c r="BL69" s="25"/>
      <c r="BN69" s="16" t="s">
        <v>1590</v>
      </c>
      <c r="BQ69" s="38"/>
      <c r="BS69" s="38"/>
      <c r="BW69" s="16"/>
      <c r="BX69" s="16"/>
      <c r="BY69" s="29"/>
      <c r="BZ69" s="16"/>
      <c r="CC69" s="16"/>
      <c r="CG69" s="16"/>
      <c r="CI69" s="16"/>
      <c r="CJ69" s="16"/>
      <c r="CL69" s="16"/>
      <c r="CM69" s="16"/>
      <c r="CN69" s="16"/>
      <c r="CT69" s="16"/>
      <c r="CX69" s="16"/>
      <c r="CY69" s="16"/>
      <c r="CZ69" s="16"/>
      <c r="DA69" s="16"/>
      <c r="DC69" s="16"/>
      <c r="DF69" s="19"/>
      <c r="DG69" s="16"/>
      <c r="DN69" s="16"/>
      <c r="DP69" s="16"/>
      <c r="DQ69" s="16"/>
      <c r="DS69" s="16"/>
      <c r="DU69" s="16"/>
      <c r="EE69" s="16"/>
      <c r="EH69" s="16"/>
      <c r="EI69" s="16"/>
      <c r="EJ69" s="16"/>
      <c r="EL69" s="16"/>
      <c r="EQ69" s="16"/>
    </row>
    <row r="70" spans="1:147" x14ac:dyDescent="0.35">
      <c r="A70" s="16" t="s">
        <v>6212</v>
      </c>
      <c r="J70" t="s">
        <v>354</v>
      </c>
      <c r="L70" s="16" t="s">
        <v>730</v>
      </c>
      <c r="M70" s="16" t="s">
        <v>119</v>
      </c>
      <c r="N70" s="16" t="s">
        <v>119</v>
      </c>
      <c r="P70" s="16" t="s">
        <v>119</v>
      </c>
      <c r="Q70" s="16" t="s">
        <v>119</v>
      </c>
      <c r="R70" s="16"/>
      <c r="T70" s="16">
        <f>SUM(COUNTIF(M70:S70,"yes"))</f>
        <v>4</v>
      </c>
      <c r="U70" s="16" t="s">
        <v>355</v>
      </c>
      <c r="V70" s="16" t="s">
        <v>632</v>
      </c>
      <c r="W70" s="16"/>
      <c r="X70" s="16"/>
      <c r="Y70" s="16"/>
      <c r="Z70" s="16"/>
      <c r="AA70" s="16"/>
      <c r="AB70" s="16"/>
      <c r="AC70" s="16"/>
      <c r="AD70" s="16"/>
      <c r="AE70" s="16" t="s">
        <v>1652</v>
      </c>
      <c r="AJ70" s="16"/>
      <c r="AL70" s="20" t="s">
        <v>6290</v>
      </c>
      <c r="AM70" s="16" t="s">
        <v>1323</v>
      </c>
      <c r="AR70" s="16" t="s">
        <v>1310</v>
      </c>
      <c r="AS70" s="16" t="s">
        <v>1222</v>
      </c>
      <c r="AT70" s="38"/>
      <c r="AU70" s="16"/>
      <c r="AV70" s="16"/>
      <c r="BA70" s="16"/>
      <c r="BB70" s="16"/>
      <c r="BD70" s="16">
        <f>LEN(BC70)-LEN(SUBSTITUTE(BC70,",",""))+1</f>
        <v>1</v>
      </c>
      <c r="BF70" s="16">
        <f>LEN(BE70)-LEN(SUBSTITUTE(BE70,",",""))+1</f>
        <v>1</v>
      </c>
      <c r="BH70" s="28">
        <f>Table1[[#This Row], [no. of introduced regions]]/Table1[[#This Row], [no. of native regions]]</f>
        <v>1</v>
      </c>
      <c r="BL70" s="25"/>
      <c r="BQ70" s="38"/>
      <c r="BS70" s="38"/>
      <c r="BW70" s="16"/>
      <c r="BX70" s="16"/>
      <c r="BY70" s="29"/>
      <c r="BZ70" s="16"/>
      <c r="CC70" s="16"/>
      <c r="CG70" s="16"/>
      <c r="CI70" s="16" t="s">
        <v>1653</v>
      </c>
      <c r="CJ70" s="16"/>
      <c r="CL70" s="16"/>
      <c r="CM70" s="16"/>
      <c r="CN70" s="16"/>
      <c r="CT70" s="16"/>
      <c r="CX70" s="16"/>
      <c r="CY70" s="16"/>
      <c r="CZ70" s="16"/>
      <c r="DA70" s="16"/>
      <c r="DC70" s="16"/>
      <c r="DF70" s="19"/>
      <c r="DG70" s="16"/>
      <c r="DN70" s="16"/>
      <c r="DP70" s="16"/>
      <c r="DQ70" s="16"/>
      <c r="DS70" s="16"/>
      <c r="DU70" s="16"/>
      <c r="EE70" s="16"/>
      <c r="EH70" s="16"/>
      <c r="EI70" s="16"/>
      <c r="EJ70" s="16"/>
      <c r="EL70" s="16"/>
      <c r="EQ70" s="16"/>
    </row>
    <row r="71" spans="1:147" x14ac:dyDescent="0.35">
      <c r="A71" s="16" t="s">
        <v>6212</v>
      </c>
      <c r="J71" t="s">
        <v>357</v>
      </c>
      <c r="L71" s="16" t="s">
        <v>730</v>
      </c>
      <c r="M71" s="16" t="s">
        <v>119</v>
      </c>
      <c r="N71" s="16" t="s">
        <v>119</v>
      </c>
      <c r="P71" s="16" t="s">
        <v>119</v>
      </c>
      <c r="Q71" s="16" t="s">
        <v>119</v>
      </c>
      <c r="R71" s="16"/>
      <c r="T71" s="16">
        <f>SUM(COUNTIF(M71:S71,"yes"))</f>
        <v>4</v>
      </c>
      <c r="U71" s="16" t="s">
        <v>1666</v>
      </c>
      <c r="V71" s="16"/>
      <c r="W71" s="16"/>
      <c r="X71" s="16"/>
      <c r="Y71" s="16"/>
      <c r="Z71" s="16"/>
      <c r="AA71" s="16"/>
      <c r="AB71" s="16"/>
      <c r="AC71" s="16"/>
      <c r="AD71" s="16"/>
      <c r="AE71" s="16" t="s">
        <v>3033</v>
      </c>
      <c r="AJ71" s="16"/>
      <c r="AL71" s="20" t="s">
        <v>6290</v>
      </c>
      <c r="AM71" s="16" t="s">
        <v>1224</v>
      </c>
      <c r="AN71" s="16" t="s">
        <v>1223</v>
      </c>
      <c r="AR71" s="16" t="s">
        <v>1380</v>
      </c>
      <c r="AS71" s="16" t="s">
        <v>1667</v>
      </c>
      <c r="AT71" s="38"/>
      <c r="AU71" s="16"/>
      <c r="AV71" s="16"/>
      <c r="BA71" s="16"/>
      <c r="BB71" s="16"/>
      <c r="BD71" s="16">
        <f>LEN(BC71)-LEN(SUBSTITUTE(BC71,",",""))+1</f>
        <v>1</v>
      </c>
      <c r="BF71" s="16">
        <f>LEN(BE71)-LEN(SUBSTITUTE(BE71,",",""))+1</f>
        <v>1</v>
      </c>
      <c r="BH71" s="28"/>
      <c r="BL71" s="25"/>
      <c r="BN71" s="16" t="s">
        <v>1668</v>
      </c>
      <c r="BQ71" s="38"/>
      <c r="BS71" s="38"/>
      <c r="BT71" s="16" t="s">
        <v>357</v>
      </c>
      <c r="BW71" s="16"/>
      <c r="BX71" s="16" t="s">
        <v>1669</v>
      </c>
      <c r="BY71" s="29" t="s">
        <v>1670</v>
      </c>
      <c r="BZ71" s="16" t="s">
        <v>1671</v>
      </c>
      <c r="CA71" s="16" t="s">
        <v>1672</v>
      </c>
      <c r="CC71" s="16"/>
      <c r="CG71" s="16"/>
      <c r="CI71" s="16"/>
      <c r="CJ71" s="16"/>
      <c r="CL71" s="16"/>
      <c r="CM71" s="16"/>
      <c r="CN71" s="16"/>
      <c r="CT71" s="16"/>
      <c r="CX71" s="16"/>
      <c r="CY71" s="16"/>
      <c r="CZ71" s="16"/>
      <c r="DA71" s="16"/>
      <c r="DC71" s="16"/>
      <c r="DF71" s="19"/>
      <c r="DG71" s="16"/>
      <c r="DN71" s="16"/>
      <c r="DP71" s="16"/>
      <c r="DQ71" s="16"/>
      <c r="DS71" s="16"/>
      <c r="DU71" s="16"/>
      <c r="EE71" s="16"/>
      <c r="EH71" s="16"/>
      <c r="EI71" s="16"/>
      <c r="EJ71" s="16"/>
      <c r="EL71" s="16"/>
      <c r="EQ71" s="16"/>
    </row>
    <row r="72" spans="1:147" x14ac:dyDescent="0.35">
      <c r="A72" s="16" t="s">
        <v>6212</v>
      </c>
      <c r="J72" t="s">
        <v>365</v>
      </c>
      <c r="L72" s="16" t="s">
        <v>730</v>
      </c>
      <c r="M72" s="16" t="s">
        <v>119</v>
      </c>
      <c r="N72" s="16" t="s">
        <v>119</v>
      </c>
      <c r="P72" s="16" t="s">
        <v>119</v>
      </c>
      <c r="Q72" s="16" t="s">
        <v>119</v>
      </c>
      <c r="R72" s="16"/>
      <c r="T72" s="16">
        <f>SUM(COUNTIF(M72:S72,"yes"))</f>
        <v>4</v>
      </c>
      <c r="U72" s="16" t="s">
        <v>366</v>
      </c>
      <c r="V72" s="16"/>
      <c r="W72" s="16"/>
      <c r="X72" s="16" t="s">
        <v>3084</v>
      </c>
      <c r="Y72" s="16"/>
      <c r="Z72" s="16"/>
      <c r="AA72" s="16"/>
      <c r="AB72" s="16"/>
      <c r="AC72" s="16"/>
      <c r="AD72" s="16"/>
      <c r="AE72" s="16" t="s">
        <v>3085</v>
      </c>
      <c r="AJ72" s="16"/>
      <c r="AL72" s="20" t="s">
        <v>6290</v>
      </c>
      <c r="AM72" s="16" t="s">
        <v>1255</v>
      </c>
      <c r="AR72" s="16" t="s">
        <v>3086</v>
      </c>
      <c r="AS72" s="16" t="s">
        <v>3087</v>
      </c>
      <c r="AT72" s="38"/>
      <c r="AU72" s="16"/>
      <c r="AV72" s="16"/>
      <c r="BA72" s="16"/>
      <c r="BB72" s="16"/>
      <c r="BD72" s="16" t="e">
        <f>LEN(#REF!)-LEN(SUBSTITUTE(#REF!,",",""))+1</f>
        <v>#REF!</v>
      </c>
      <c r="BH72" s="28"/>
      <c r="BL72" s="25"/>
      <c r="BQ72" s="38"/>
      <c r="BS72" s="38"/>
      <c r="BW72" s="16"/>
      <c r="BX72" s="16"/>
      <c r="BY72" s="29"/>
      <c r="BZ72" s="16"/>
      <c r="CC72" s="16"/>
      <c r="CG72" s="16"/>
      <c r="CI72" s="16"/>
      <c r="CJ72" s="16"/>
      <c r="CL72" s="16"/>
      <c r="CM72" s="16"/>
      <c r="CN72" s="16"/>
      <c r="CT72" s="16"/>
      <c r="CX72" s="16"/>
      <c r="CY72" s="16"/>
      <c r="CZ72" s="16"/>
      <c r="DA72" s="16"/>
      <c r="DC72" s="16"/>
      <c r="DF72" s="19"/>
      <c r="DG72" s="16"/>
      <c r="DN72" s="16"/>
      <c r="DP72" s="16"/>
      <c r="DQ72" s="16"/>
      <c r="DS72" s="16"/>
      <c r="DU72" s="16"/>
      <c r="EE72" s="16"/>
      <c r="EH72" s="16"/>
      <c r="EI72" s="16"/>
      <c r="EJ72" s="16"/>
      <c r="EL72" s="16"/>
      <c r="EQ72" s="16"/>
    </row>
    <row r="73" spans="1:147" x14ac:dyDescent="0.35">
      <c r="A73" s="16" t="s">
        <v>6212</v>
      </c>
      <c r="J73" t="s">
        <v>193</v>
      </c>
      <c r="L73" s="16" t="s">
        <v>730</v>
      </c>
      <c r="M73" s="16" t="s">
        <v>119</v>
      </c>
      <c r="P73" s="16" t="s">
        <v>119</v>
      </c>
      <c r="Q73" s="16" t="s">
        <v>119</v>
      </c>
      <c r="R73" s="16" t="s">
        <v>119</v>
      </c>
      <c r="T73" s="16">
        <f>SUM(COUNTIF(M73:S73,"yes"))</f>
        <v>4</v>
      </c>
      <c r="U73" s="16" t="s">
        <v>1254</v>
      </c>
      <c r="V73" s="16"/>
      <c r="W73" s="16"/>
      <c r="X73" s="16"/>
      <c r="Y73" s="16"/>
      <c r="Z73" s="16"/>
      <c r="AA73" s="16"/>
      <c r="AB73" s="16"/>
      <c r="AC73" s="16"/>
      <c r="AD73" s="16"/>
      <c r="AE73" s="16" t="s">
        <v>193</v>
      </c>
      <c r="AJ73" s="16"/>
      <c r="AL73" s="20" t="s">
        <v>6290</v>
      </c>
      <c r="AM73" s="16" t="s">
        <v>1255</v>
      </c>
      <c r="AN73" s="16" t="s">
        <v>651</v>
      </c>
      <c r="AR73" s="16" t="s">
        <v>979</v>
      </c>
      <c r="AS73" s="16" t="s">
        <v>1189</v>
      </c>
      <c r="AT73" s="38"/>
      <c r="AU73" s="16"/>
      <c r="AV73" s="16"/>
      <c r="BA73" s="16"/>
      <c r="BB73" s="16"/>
      <c r="BD73" s="16">
        <f>LEN(BC73)-LEN(SUBSTITUTE(BC73,",",""))+1</f>
        <v>1</v>
      </c>
      <c r="BF73" s="16">
        <f>LEN(BE73)-LEN(SUBSTITUTE(BE73,",",""))+1</f>
        <v>1</v>
      </c>
      <c r="BH73" s="28"/>
      <c r="BK73" s="16" t="s">
        <v>6350</v>
      </c>
      <c r="BL73" s="25" t="s">
        <v>995</v>
      </c>
      <c r="BM73" s="16" t="s">
        <v>6351</v>
      </c>
      <c r="BQ73" s="38"/>
      <c r="BS73" s="38"/>
      <c r="BW73" s="16"/>
      <c r="BX73" s="16"/>
      <c r="BY73" s="29"/>
      <c r="BZ73" s="16"/>
      <c r="CC73" s="16"/>
      <c r="CG73" s="16"/>
      <c r="CI73" s="16"/>
      <c r="CJ73" s="16"/>
      <c r="CL73" s="16"/>
      <c r="CM73" s="16"/>
      <c r="CN73" s="16"/>
      <c r="CT73" s="16"/>
      <c r="CX73" s="16"/>
      <c r="CY73" s="16"/>
      <c r="CZ73" s="16"/>
      <c r="DA73" s="16"/>
      <c r="DC73" s="16"/>
      <c r="DF73" s="19"/>
      <c r="DG73" s="16"/>
      <c r="DN73" s="16"/>
      <c r="DP73" s="16"/>
      <c r="DQ73" s="16"/>
      <c r="DS73" s="16"/>
      <c r="DU73" s="16"/>
      <c r="EE73" s="16"/>
      <c r="EH73" s="16"/>
      <c r="EI73" s="16"/>
      <c r="EJ73" s="16"/>
      <c r="EL73" s="16"/>
      <c r="EQ73" s="16"/>
    </row>
    <row r="74" spans="1:147" x14ac:dyDescent="0.35">
      <c r="A74" s="16" t="s">
        <v>6212</v>
      </c>
      <c r="J74" t="s">
        <v>1434</v>
      </c>
      <c r="L74" s="16" t="s">
        <v>730</v>
      </c>
      <c r="M74" s="16" t="s">
        <v>119</v>
      </c>
      <c r="P74" s="16" t="s">
        <v>119</v>
      </c>
      <c r="Q74" s="16" t="s">
        <v>119</v>
      </c>
      <c r="R74" s="16" t="s">
        <v>119</v>
      </c>
      <c r="T74" s="16">
        <f>SUM(COUNTIF(M74:S74,"yes"))</f>
        <v>4</v>
      </c>
      <c r="U74" s="16" t="s">
        <v>302</v>
      </c>
      <c r="V74" s="16" t="s">
        <v>677</v>
      </c>
      <c r="W74" s="16"/>
      <c r="X74" s="16"/>
      <c r="Y74" s="16"/>
      <c r="Z74" s="16"/>
      <c r="AA74" s="16"/>
      <c r="AB74" s="16"/>
      <c r="AC74" s="16"/>
      <c r="AD74" s="16"/>
      <c r="AE74" s="16" t="s">
        <v>1436</v>
      </c>
      <c r="AJ74" s="16"/>
      <c r="AK74" s="16" t="s">
        <v>6210</v>
      </c>
      <c r="AL74" s="20" t="s">
        <v>6290</v>
      </c>
      <c r="AM74" s="16" t="s">
        <v>5856</v>
      </c>
      <c r="AR74" s="16" t="s">
        <v>929</v>
      </c>
      <c r="AS74" s="16" t="s">
        <v>1437</v>
      </c>
      <c r="AT74" s="38"/>
      <c r="AU74" s="16"/>
      <c r="AV74" s="16"/>
      <c r="BA74" s="16" t="s">
        <v>1435</v>
      </c>
      <c r="BB74" s="16"/>
      <c r="BC74" s="16" t="s">
        <v>1438</v>
      </c>
      <c r="BD74" s="16">
        <f>LEN(BC74)-LEN(SUBSTITUTE(BC74,",",""))+1</f>
        <v>34</v>
      </c>
      <c r="BE74" s="16" t="s">
        <v>1439</v>
      </c>
      <c r="BF74" s="16">
        <f>LEN(BE74)-LEN(SUBSTITUTE(BE74,",",""))+1</f>
        <v>15</v>
      </c>
      <c r="BH74" s="28"/>
      <c r="BK74" s="16" t="s">
        <v>6341</v>
      </c>
      <c r="BL74" s="26">
        <v>1</v>
      </c>
      <c r="BM74" s="16" t="s">
        <v>6342</v>
      </c>
      <c r="BN74" s="16" t="s">
        <v>1440</v>
      </c>
      <c r="BQ74" s="38" t="s">
        <v>119</v>
      </c>
      <c r="BS74" s="38"/>
      <c r="BT74" s="16" t="s">
        <v>1434</v>
      </c>
      <c r="BW74" s="16"/>
      <c r="BX74" s="16"/>
      <c r="BY74" s="29"/>
      <c r="BZ74" s="16"/>
      <c r="CC74" s="16"/>
      <c r="CG74" s="16"/>
      <c r="CI74" s="16" t="s">
        <v>1441</v>
      </c>
      <c r="CJ74" s="16"/>
      <c r="CL74" s="16"/>
      <c r="CM74" s="16"/>
      <c r="CN74" s="16"/>
      <c r="CT74" s="16"/>
      <c r="CX74" s="16"/>
      <c r="CY74" s="16"/>
      <c r="CZ74" s="16"/>
      <c r="DA74" s="16"/>
      <c r="DC74" s="16"/>
      <c r="DF74" s="19"/>
      <c r="DG74" s="16"/>
      <c r="DN74" s="16"/>
      <c r="DP74" s="16"/>
      <c r="DQ74" s="16"/>
      <c r="DS74" s="16"/>
      <c r="DU74" s="16"/>
      <c r="EE74" s="16"/>
      <c r="EH74" s="16"/>
      <c r="EI74" s="16"/>
      <c r="EJ74" s="16"/>
      <c r="EL74" s="16"/>
      <c r="EQ74" s="16"/>
    </row>
    <row r="75" spans="1:147" x14ac:dyDescent="0.35">
      <c r="A75" s="16" t="s">
        <v>6212</v>
      </c>
      <c r="J75" t="s">
        <v>368</v>
      </c>
      <c r="L75" s="16" t="s">
        <v>730</v>
      </c>
      <c r="M75" s="16" t="s">
        <v>119</v>
      </c>
      <c r="P75" s="16" t="s">
        <v>119</v>
      </c>
      <c r="Q75" s="16" t="s">
        <v>119</v>
      </c>
      <c r="R75" s="16" t="s">
        <v>119</v>
      </c>
      <c r="T75" s="16">
        <f>SUM(COUNTIF(M75:S75,"yes"))</f>
        <v>4</v>
      </c>
      <c r="U75" s="16" t="s">
        <v>369</v>
      </c>
      <c r="V75" s="16" t="s">
        <v>677</v>
      </c>
      <c r="W75" s="16" t="s">
        <v>5905</v>
      </c>
      <c r="X75" s="16" t="s">
        <v>5902</v>
      </c>
      <c r="Y75" s="16" t="s">
        <v>5903</v>
      </c>
      <c r="Z75" s="16"/>
      <c r="AA75" s="16"/>
      <c r="AB75" s="16"/>
      <c r="AC75" s="16"/>
      <c r="AD75" s="16"/>
      <c r="AE75" s="16" t="s">
        <v>1475</v>
      </c>
      <c r="AJ75" s="16"/>
      <c r="AK75" s="16" t="s">
        <v>1474</v>
      </c>
      <c r="AL75" s="20" t="s">
        <v>6290</v>
      </c>
      <c r="AM75" s="16" t="s">
        <v>1255</v>
      </c>
      <c r="AR75" s="16" t="s">
        <v>979</v>
      </c>
      <c r="AS75" s="16" t="s">
        <v>1258</v>
      </c>
      <c r="AT75" s="38"/>
      <c r="AU75" s="16"/>
      <c r="AV75" s="16"/>
      <c r="AX75" s="16">
        <v>44</v>
      </c>
      <c r="AY75" s="16">
        <v>45</v>
      </c>
      <c r="AZ75" s="16" t="s">
        <v>731</v>
      </c>
      <c r="BA75" s="21" t="s">
        <v>5904</v>
      </c>
      <c r="BB75" s="16" t="s">
        <v>6012</v>
      </c>
      <c r="BC75" s="16" t="s">
        <v>6013</v>
      </c>
      <c r="BD75" s="16">
        <f>LEN(BC75)-LEN(SUBSTITUTE(BC75,",",""))+1</f>
        <v>62</v>
      </c>
      <c r="BE75" s="16" t="s">
        <v>6014</v>
      </c>
      <c r="BF75" s="16">
        <f>LEN(BE75)-LEN(SUBSTITUTE(BE75,",",""))+1</f>
        <v>82</v>
      </c>
      <c r="BG75" s="16">
        <f>Table1[[#This Row], [no. of native regions]]+Table1[[#This Row], [no. of introduced regions]]</f>
        <v>144</v>
      </c>
      <c r="BH75" s="28">
        <f>Table1[[#This Row], [no. of introduced regions]]/Table1[[#This Row], [no. of native regions]]</f>
        <v>1.3225806451612903</v>
      </c>
      <c r="BK75" s="16" t="s">
        <v>6350</v>
      </c>
      <c r="BL75" s="26" t="s">
        <v>995</v>
      </c>
      <c r="BM75" s="16" t="s">
        <v>6351</v>
      </c>
      <c r="BN75" s="16" t="s">
        <v>1476</v>
      </c>
      <c r="BQ75" s="38"/>
      <c r="BS75" s="38"/>
      <c r="BT75" s="16" t="s">
        <v>1474</v>
      </c>
      <c r="BW75" s="16"/>
      <c r="BX75" s="16" t="s">
        <v>6157</v>
      </c>
      <c r="BY75" s="29" t="s">
        <v>6158</v>
      </c>
      <c r="BZ75" s="16" t="s">
        <v>6159</v>
      </c>
      <c r="CC75" s="16"/>
      <c r="CG75" s="16"/>
      <c r="CI75" s="16" t="s">
        <v>1477</v>
      </c>
      <c r="CJ75" s="16"/>
      <c r="CL75" s="16"/>
      <c r="CM75" s="16"/>
      <c r="CN75" s="16"/>
      <c r="CT75" s="16"/>
      <c r="CX75" s="16"/>
      <c r="CY75" s="16"/>
      <c r="CZ75" s="16"/>
      <c r="DA75" s="16"/>
      <c r="DC75" s="16"/>
      <c r="DE75" s="16" t="s">
        <v>119</v>
      </c>
      <c r="DF75" s="19">
        <v>540</v>
      </c>
      <c r="DG75" s="16"/>
      <c r="DN75" s="16"/>
      <c r="DP75" s="16"/>
      <c r="DQ75" s="16"/>
      <c r="DS75" s="16"/>
      <c r="DU75" s="16"/>
      <c r="EE75" s="16"/>
      <c r="EH75" s="16"/>
      <c r="EI75" s="16"/>
      <c r="EJ75" s="16"/>
      <c r="EL75" s="16"/>
      <c r="EQ75" s="16"/>
    </row>
    <row r="76" spans="1:147" x14ac:dyDescent="0.35">
      <c r="A76" s="16" t="s">
        <v>6212</v>
      </c>
      <c r="J76" t="s">
        <v>1366</v>
      </c>
      <c r="L76" s="16" t="s">
        <v>730</v>
      </c>
      <c r="M76" s="16"/>
      <c r="N76" s="16" t="s">
        <v>119</v>
      </c>
      <c r="P76" s="16" t="s">
        <v>119</v>
      </c>
      <c r="Q76" s="16" t="s">
        <v>119</v>
      </c>
      <c r="R76" s="16" t="s">
        <v>119</v>
      </c>
      <c r="T76" s="16">
        <f>SUM(COUNTIF(M76:S76,"yes"))</f>
        <v>4</v>
      </c>
      <c r="U76" s="16" t="s">
        <v>1367</v>
      </c>
      <c r="V76" s="16"/>
      <c r="W76" s="16"/>
      <c r="X76" s="16"/>
      <c r="Y76" s="16"/>
      <c r="Z76" s="16"/>
      <c r="AA76" s="16"/>
      <c r="AB76" s="16"/>
      <c r="AC76" s="16"/>
      <c r="AD76" s="16"/>
      <c r="AE76" s="16" t="s">
        <v>1366</v>
      </c>
      <c r="AJ76" s="16"/>
      <c r="AL76" s="20" t="s">
        <v>6290</v>
      </c>
      <c r="AM76" s="16" t="s">
        <v>1308</v>
      </c>
      <c r="AR76" s="16" t="s">
        <v>1368</v>
      </c>
      <c r="AS76" s="16" t="s">
        <v>1369</v>
      </c>
      <c r="AT76" s="38"/>
      <c r="AU76" s="16"/>
      <c r="AV76" s="16"/>
      <c r="BA76" s="16"/>
      <c r="BB76" s="16"/>
      <c r="BD76" s="16">
        <f>LEN(BC76)-LEN(SUBSTITUTE(BC76,",",""))+1</f>
        <v>1</v>
      </c>
      <c r="BF76" s="16">
        <f>LEN(BE76)-LEN(SUBSTITUTE(BE76,",",""))+1</f>
        <v>1</v>
      </c>
      <c r="BH76" s="28">
        <f>Table1[[#This Row], [no. of introduced regions]]/Table1[[#This Row], [no. of native regions]]</f>
        <v>1</v>
      </c>
      <c r="BK76" s="16" t="s">
        <v>6334</v>
      </c>
      <c r="BL76" s="25" t="s">
        <v>6336</v>
      </c>
      <c r="BM76" s="16" t="s">
        <v>6335</v>
      </c>
      <c r="BQ76" s="38"/>
      <c r="BS76" s="38"/>
      <c r="BW76" s="16"/>
      <c r="BX76" s="16"/>
      <c r="BY76" s="29"/>
      <c r="BZ76" s="16"/>
      <c r="CC76" s="16"/>
      <c r="CG76" s="16"/>
      <c r="CI76" s="16"/>
      <c r="CJ76" s="16"/>
      <c r="CL76" s="16"/>
      <c r="CM76" s="16"/>
      <c r="CN76" s="16"/>
      <c r="CT76" s="16"/>
      <c r="CX76" s="16"/>
      <c r="CY76" s="16"/>
      <c r="CZ76" s="16"/>
      <c r="DA76" s="16"/>
      <c r="DC76" s="16"/>
      <c r="DF76" s="19"/>
      <c r="DG76" s="16"/>
      <c r="DN76" s="16"/>
      <c r="DP76" s="16"/>
      <c r="DQ76" s="16"/>
      <c r="DS76" s="16"/>
      <c r="DU76" s="16"/>
      <c r="EE76" s="16"/>
      <c r="EH76" s="16"/>
      <c r="EI76" s="16"/>
      <c r="EJ76" s="16"/>
      <c r="EL76" s="16"/>
      <c r="EQ76" s="16"/>
    </row>
    <row r="77" spans="1:147" x14ac:dyDescent="0.35">
      <c r="A77" s="16" t="s">
        <v>6212</v>
      </c>
      <c r="J77" t="s">
        <v>1645</v>
      </c>
      <c r="L77" s="16" t="s">
        <v>730</v>
      </c>
      <c r="M77" s="16"/>
      <c r="N77" s="16" t="s">
        <v>119</v>
      </c>
      <c r="P77" s="16" t="s">
        <v>119</v>
      </c>
      <c r="Q77" s="16" t="s">
        <v>119</v>
      </c>
      <c r="R77" s="16" t="s">
        <v>119</v>
      </c>
      <c r="T77" s="16">
        <f>SUM(COUNTIF(M77:S77,"yes"))</f>
        <v>4</v>
      </c>
      <c r="U77" s="16" t="s">
        <v>1646</v>
      </c>
      <c r="V77" s="16"/>
      <c r="W77" s="16"/>
      <c r="X77" s="16"/>
      <c r="Y77" s="16"/>
      <c r="Z77" s="16"/>
      <c r="AA77" s="16"/>
      <c r="AB77" s="16"/>
      <c r="AC77" s="16"/>
      <c r="AD77" s="16"/>
      <c r="AE77" s="16" t="s">
        <v>1647</v>
      </c>
      <c r="AJ77" s="16"/>
      <c r="AL77" s="20" t="s">
        <v>6290</v>
      </c>
      <c r="AM77" s="16" t="s">
        <v>1464</v>
      </c>
      <c r="AR77" s="16" t="s">
        <v>727</v>
      </c>
      <c r="AS77" s="16" t="s">
        <v>1383</v>
      </c>
      <c r="AT77" s="38"/>
      <c r="AU77" s="16"/>
      <c r="AV77" s="16"/>
      <c r="BA77" s="16"/>
      <c r="BB77" s="16"/>
      <c r="BH77" s="28"/>
      <c r="BK77" s="16" t="s">
        <v>6363</v>
      </c>
      <c r="BL77" s="16">
        <v>1</v>
      </c>
      <c r="BM77" s="16" t="s">
        <v>6364</v>
      </c>
      <c r="BQ77" s="38"/>
      <c r="BS77" s="38"/>
      <c r="BW77" s="16"/>
      <c r="BX77" s="16"/>
      <c r="BY77" s="29"/>
      <c r="BZ77" s="16"/>
      <c r="CC77" s="16"/>
      <c r="CG77" s="16"/>
      <c r="CI77" s="16"/>
      <c r="CJ77" s="16"/>
      <c r="CL77" s="16"/>
      <c r="CM77" s="16"/>
      <c r="CN77" s="16"/>
      <c r="CT77" s="16"/>
      <c r="CX77" s="16"/>
      <c r="CY77" s="16"/>
      <c r="CZ77" s="16"/>
      <c r="DA77" s="16"/>
      <c r="DC77" s="16"/>
      <c r="DF77" s="19"/>
      <c r="DG77" s="16"/>
      <c r="DN77" s="16"/>
      <c r="DP77" s="16"/>
      <c r="DQ77" s="16"/>
      <c r="DS77" s="16"/>
      <c r="DU77" s="16"/>
      <c r="EE77" s="16"/>
      <c r="EH77" s="16"/>
      <c r="EI77" s="16"/>
      <c r="EJ77" s="16"/>
      <c r="EL77" s="16"/>
      <c r="EQ77" s="16"/>
    </row>
    <row r="78" spans="1:147" x14ac:dyDescent="0.35">
      <c r="A78" s="16" t="s">
        <v>6212</v>
      </c>
      <c r="J78" t="s">
        <v>6035</v>
      </c>
      <c r="L78" s="16" t="s">
        <v>730</v>
      </c>
      <c r="M78" s="16"/>
      <c r="N78" s="16" t="s">
        <v>119</v>
      </c>
      <c r="P78" s="16" t="s">
        <v>119</v>
      </c>
      <c r="Q78" s="16" t="s">
        <v>119</v>
      </c>
      <c r="R78" s="16" t="s">
        <v>119</v>
      </c>
      <c r="T78" s="16">
        <f>SUM(COUNTIF(M78:S78,"yes"))</f>
        <v>4</v>
      </c>
      <c r="U78" s="16" t="s">
        <v>6034</v>
      </c>
      <c r="V78" s="16" t="s">
        <v>677</v>
      </c>
      <c r="W78" s="16"/>
      <c r="X78" s="16"/>
      <c r="Y78" s="16"/>
      <c r="Z78" s="16"/>
      <c r="AA78" s="16"/>
      <c r="AB78" s="16"/>
      <c r="AC78" s="16"/>
      <c r="AD78" s="16"/>
      <c r="AE78" s="16" t="s">
        <v>2993</v>
      </c>
      <c r="AJ78" s="16"/>
      <c r="AL78" s="20" t="s">
        <v>6290</v>
      </c>
      <c r="AM78" s="16" t="s">
        <v>5856</v>
      </c>
      <c r="AN78" s="16" t="s">
        <v>727</v>
      </c>
      <c r="AR78" s="16" t="s">
        <v>2994</v>
      </c>
      <c r="AS78" s="16" t="s">
        <v>6037</v>
      </c>
      <c r="AT78" s="38"/>
      <c r="AU78" s="16" t="s">
        <v>6037</v>
      </c>
      <c r="AV78" s="16"/>
      <c r="AX78" s="16">
        <v>-19</v>
      </c>
      <c r="AY78" s="16">
        <v>47</v>
      </c>
      <c r="AZ78" s="16" t="s">
        <v>5937</v>
      </c>
      <c r="BA78" s="21" t="s">
        <v>6036</v>
      </c>
      <c r="BB78" s="16" t="s">
        <v>6038</v>
      </c>
      <c r="BC78" s="16" t="s">
        <v>6038</v>
      </c>
      <c r="BD78" s="16">
        <f>LEN(BC78)-LEN(SUBSTITUTE(BC78,",",""))+1</f>
        <v>2</v>
      </c>
      <c r="BE78" s="16" t="s">
        <v>6039</v>
      </c>
      <c r="BF78" s="16">
        <f>LEN(BE78)-LEN(SUBSTITUTE(BE78,",",""))+1</f>
        <v>117</v>
      </c>
      <c r="BG78" s="16">
        <f>Table1[[#This Row], [no. of native regions]]+Table1[[#This Row], [no. of introduced regions]]</f>
        <v>119</v>
      </c>
      <c r="BH78" s="28">
        <f>Table1[[#This Row], [no. of introduced regions]]/Table1[[#This Row], [no. of native regions]]</f>
        <v>58.5</v>
      </c>
      <c r="BK78" s="16" t="s">
        <v>6363</v>
      </c>
      <c r="BL78" s="16">
        <v>1</v>
      </c>
      <c r="BM78" s="16" t="s">
        <v>6365</v>
      </c>
      <c r="BQ78" s="38"/>
      <c r="BS78" s="38"/>
      <c r="BW78" s="16"/>
      <c r="BX78" s="16" t="s">
        <v>6152</v>
      </c>
      <c r="BY78" s="29" t="s">
        <v>6153</v>
      </c>
      <c r="BZ78" s="16"/>
      <c r="CC78" s="16"/>
      <c r="CG78" s="16"/>
      <c r="CI78" s="16"/>
      <c r="CJ78" s="16"/>
      <c r="CL78" s="16"/>
      <c r="CM78" s="16"/>
      <c r="CN78" s="16"/>
      <c r="CT78" s="16"/>
      <c r="CX78" s="16"/>
      <c r="CY78" s="16"/>
      <c r="CZ78" s="16"/>
      <c r="DA78" s="16"/>
      <c r="DC78" s="16"/>
      <c r="DE78" s="16" t="s">
        <v>119</v>
      </c>
      <c r="DF78" s="19">
        <v>1370</v>
      </c>
      <c r="DG78" s="16"/>
      <c r="DN78" s="16"/>
      <c r="DP78" s="16"/>
      <c r="DQ78" s="16"/>
      <c r="DS78" s="16"/>
      <c r="DU78" s="16"/>
      <c r="EE78" s="16"/>
      <c r="EH78" s="16"/>
      <c r="EI78" s="16"/>
      <c r="EJ78" s="16"/>
      <c r="EL78" s="16"/>
      <c r="EQ78" s="16"/>
    </row>
    <row r="79" spans="1:147" x14ac:dyDescent="0.35">
      <c r="A79" s="16" t="s">
        <v>6212</v>
      </c>
      <c r="J79" t="s">
        <v>322</v>
      </c>
      <c r="L79" s="16" t="s">
        <v>730</v>
      </c>
      <c r="M79" s="16" t="s">
        <v>119</v>
      </c>
      <c r="P79" s="16" t="s">
        <v>119</v>
      </c>
      <c r="Q79" s="16" t="s">
        <v>119</v>
      </c>
      <c r="R79" s="16"/>
      <c r="S79" s="16" t="s">
        <v>119</v>
      </c>
      <c r="T79" s="16">
        <f>SUM(COUNTIF(M79:S79,"yes"))</f>
        <v>4</v>
      </c>
      <c r="U79" s="16" t="s">
        <v>323</v>
      </c>
      <c r="V79" s="16"/>
      <c r="W79" s="16"/>
      <c r="X79" s="16"/>
      <c r="Y79" s="16"/>
      <c r="Z79" s="16"/>
      <c r="AA79" s="16"/>
      <c r="AB79" s="21" t="s">
        <v>6346</v>
      </c>
      <c r="AC79" s="16"/>
      <c r="AD79" s="21"/>
      <c r="AE79" s="16" t="s">
        <v>322</v>
      </c>
      <c r="AJ79" s="16"/>
      <c r="AL79" s="20" t="s">
        <v>6290</v>
      </c>
      <c r="AM79" s="16" t="s">
        <v>1224</v>
      </c>
      <c r="AN79" s="16" t="s">
        <v>1223</v>
      </c>
      <c r="AR79" s="16" t="s">
        <v>1380</v>
      </c>
      <c r="AS79" s="16" t="s">
        <v>1533</v>
      </c>
      <c r="AT79" s="38"/>
      <c r="AU79" s="16"/>
      <c r="AV79" s="16"/>
      <c r="BA79" s="16"/>
      <c r="BB79" s="16"/>
      <c r="BD79" s="16">
        <f>LEN(BC79)-LEN(SUBSTITUTE(BC79,",",""))+1</f>
        <v>1</v>
      </c>
      <c r="BH79" s="28"/>
      <c r="BL79" s="25"/>
      <c r="BN79" s="16" t="s">
        <v>1534</v>
      </c>
      <c r="BQ79" s="38"/>
      <c r="BS79" s="38"/>
      <c r="BW79" s="16"/>
      <c r="BX79" s="16" t="s">
        <v>378</v>
      </c>
      <c r="BY79" s="29" t="s">
        <v>5080</v>
      </c>
      <c r="BZ79" s="16"/>
      <c r="CC79" s="16"/>
      <c r="CG79" s="16"/>
      <c r="CI79" s="16"/>
      <c r="CJ79" s="16"/>
      <c r="CL79" s="16"/>
      <c r="CM79" s="16"/>
      <c r="CN79" s="16"/>
      <c r="CS79" s="16" t="s">
        <v>404</v>
      </c>
      <c r="CT79" s="16" t="s">
        <v>119</v>
      </c>
      <c r="CU79" s="16" t="s">
        <v>3162</v>
      </c>
      <c r="CW79" s="16" t="s">
        <v>378</v>
      </c>
      <c r="CX79" s="16" t="s">
        <v>5080</v>
      </c>
      <c r="CY79" s="16" t="s">
        <v>322</v>
      </c>
      <c r="CZ79" s="16" t="s">
        <v>5081</v>
      </c>
      <c r="DA79" s="16" t="s">
        <v>3716</v>
      </c>
      <c r="DB79" s="16" t="s">
        <v>5082</v>
      </c>
      <c r="DC79" s="16" t="s">
        <v>3509</v>
      </c>
      <c r="DF79" s="19"/>
      <c r="DG79" s="16"/>
      <c r="DN79" s="16"/>
      <c r="DP79" s="16"/>
      <c r="DQ79" s="16"/>
      <c r="DS79" s="16"/>
      <c r="DU79" s="16"/>
      <c r="EE79" s="16"/>
      <c r="EH79" s="16"/>
      <c r="EI79" s="16"/>
      <c r="EJ79" s="16"/>
      <c r="EL79" s="16"/>
      <c r="EQ79" s="16"/>
    </row>
    <row r="80" spans="1:147" x14ac:dyDescent="0.35">
      <c r="A80" s="16" t="s">
        <v>6212</v>
      </c>
      <c r="J80" t="s">
        <v>33</v>
      </c>
      <c r="K80" s="29" t="s">
        <v>7190</v>
      </c>
      <c r="L80" s="16" t="s">
        <v>730</v>
      </c>
      <c r="M80" s="16"/>
      <c r="O80" t="s">
        <v>119</v>
      </c>
      <c r="P80" s="16" t="s">
        <v>119</v>
      </c>
      <c r="Q80" s="16" t="s">
        <v>119</v>
      </c>
      <c r="R80" s="16"/>
      <c r="S80" s="16" t="s">
        <v>119</v>
      </c>
      <c r="T80" s="16">
        <f>SUM(COUNTIF(M80:S80,"yes"))</f>
        <v>4</v>
      </c>
      <c r="U80" s="16" t="s">
        <v>520</v>
      </c>
      <c r="V80" s="16" t="s">
        <v>677</v>
      </c>
      <c r="W80" s="16"/>
      <c r="X80" s="16"/>
      <c r="Y80" s="16"/>
      <c r="Z80" s="16"/>
      <c r="AA80" s="16" t="s">
        <v>942</v>
      </c>
      <c r="AB80" s="21" t="s">
        <v>6280</v>
      </c>
      <c r="AC80" s="16" t="s">
        <v>6299</v>
      </c>
      <c r="AD80" s="21"/>
      <c r="AE80" s="16" t="s">
        <v>946</v>
      </c>
      <c r="AF80" t="s">
        <v>6668</v>
      </c>
      <c r="AG80"/>
      <c r="AJ80" s="16"/>
      <c r="AL80" s="20" t="s">
        <v>6290</v>
      </c>
      <c r="AM80" s="16" t="s">
        <v>945</v>
      </c>
      <c r="AN80" s="16" t="s">
        <v>651</v>
      </c>
      <c r="AO80" s="16" t="s">
        <v>6264</v>
      </c>
      <c r="AQ80" t="s">
        <v>6669</v>
      </c>
      <c r="AR80" s="16" t="s">
        <v>727</v>
      </c>
      <c r="AS80" s="16" t="s">
        <v>947</v>
      </c>
      <c r="AT80" s="39" t="s">
        <v>601</v>
      </c>
      <c r="AU80" s="16"/>
      <c r="AV80" s="16"/>
      <c r="AX80" s="16">
        <v>23</v>
      </c>
      <c r="AY80" s="16">
        <v>80</v>
      </c>
      <c r="AZ80" s="16" t="s">
        <v>707</v>
      </c>
      <c r="BA80" s="21" t="s">
        <v>943</v>
      </c>
      <c r="BB80" s="16" t="s">
        <v>601</v>
      </c>
      <c r="BC80" s="16" t="s">
        <v>948</v>
      </c>
      <c r="BD80" s="16">
        <f>LEN(BC80)-LEN(SUBSTITUTE(BC80,",",""))+1</f>
        <v>10</v>
      </c>
      <c r="BE80" s="16" t="s">
        <v>949</v>
      </c>
      <c r="BF80" s="16">
        <f>LEN(BE80)-LEN(SUBSTITUTE(BE80,",",""))+1</f>
        <v>7</v>
      </c>
      <c r="BG80" s="16">
        <f>Table1[[#This Row], [no. of native regions]]+Table1[[#This Row], [no. of introduced regions]]</f>
        <v>17</v>
      </c>
      <c r="BH80" s="28">
        <f>Table1[[#This Row], [no. of introduced regions]]/Table1[[#This Row], [no. of native regions]]</f>
        <v>0.7</v>
      </c>
      <c r="BI80" s="16" t="s">
        <v>6392</v>
      </c>
      <c r="BJ80" s="16" t="s">
        <v>950</v>
      </c>
      <c r="BK80" s="16" t="s">
        <v>6380</v>
      </c>
      <c r="BL80" s="25" t="s">
        <v>6381</v>
      </c>
      <c r="BM80" s="16" t="s">
        <v>6382</v>
      </c>
      <c r="BN80" s="16" t="s">
        <v>666</v>
      </c>
      <c r="BO80" t="s">
        <v>6451</v>
      </c>
      <c r="BP80" s="21" t="s">
        <v>6452</v>
      </c>
      <c r="BQ80" s="38">
        <v>216</v>
      </c>
      <c r="BS80" s="38" t="s">
        <v>6436</v>
      </c>
      <c r="BT80" s="16" t="s">
        <v>33</v>
      </c>
      <c r="BW80" s="16"/>
      <c r="BX80" s="16" t="s">
        <v>521</v>
      </c>
      <c r="BY80" s="29" t="s">
        <v>522</v>
      </c>
      <c r="BZ80" s="16"/>
      <c r="CC80" s="16"/>
      <c r="CE80" s="16" t="s">
        <v>953</v>
      </c>
      <c r="CF80" s="16" t="s">
        <v>954</v>
      </c>
      <c r="CG80" s="16"/>
      <c r="CI80" s="16" t="s">
        <v>955</v>
      </c>
      <c r="CJ80" s="16" t="s">
        <v>956</v>
      </c>
      <c r="CL80" s="16"/>
      <c r="CM80" s="16"/>
      <c r="CN80" s="16"/>
      <c r="CR80" s="16" t="s">
        <v>666</v>
      </c>
      <c r="CS80" s="16" t="s">
        <v>5812</v>
      </c>
      <c r="CT80" s="16" t="s">
        <v>119</v>
      </c>
      <c r="CU80" s="16" t="s">
        <v>3162</v>
      </c>
      <c r="CW80" s="16" t="s">
        <v>952</v>
      </c>
      <c r="CX80" s="16" t="s">
        <v>6309</v>
      </c>
      <c r="CY80" s="16" t="s">
        <v>951</v>
      </c>
      <c r="CZ80" s="16" t="s">
        <v>4739</v>
      </c>
      <c r="DA80" s="16" t="s">
        <v>3479</v>
      </c>
      <c r="DB80" s="16" t="s">
        <v>4740</v>
      </c>
      <c r="DC80" s="16" t="s">
        <v>3241</v>
      </c>
      <c r="DE80" s="16" t="s">
        <v>119</v>
      </c>
      <c r="DF80" s="19">
        <v>973</v>
      </c>
      <c r="DG80" s="16" t="s">
        <v>119</v>
      </c>
      <c r="DK80" s="16" t="s">
        <v>944</v>
      </c>
      <c r="DN80" s="16"/>
      <c r="DO80" s="16">
        <v>49511</v>
      </c>
      <c r="DP80" s="16"/>
      <c r="DQ80" s="16"/>
      <c r="DS80" s="16"/>
      <c r="DU80" s="16"/>
      <c r="EE80" s="16"/>
      <c r="EH80" s="16"/>
      <c r="EI80" s="16"/>
      <c r="EJ80" s="16"/>
      <c r="EL80" s="16"/>
      <c r="EQ80" s="16"/>
    </row>
    <row r="81" spans="1:147" x14ac:dyDescent="0.35">
      <c r="A81" s="16" t="s">
        <v>6212</v>
      </c>
      <c r="J81" t="s">
        <v>1370</v>
      </c>
      <c r="L81" s="16" t="s">
        <v>730</v>
      </c>
      <c r="M81" s="16"/>
      <c r="P81" s="16" t="s">
        <v>119</v>
      </c>
      <c r="Q81" s="16" t="s">
        <v>119</v>
      </c>
      <c r="R81" s="16" t="s">
        <v>119</v>
      </c>
      <c r="S81" s="16" t="s">
        <v>119</v>
      </c>
      <c r="T81" s="16">
        <f>SUM(COUNTIF(M81:S81,"yes"))</f>
        <v>4</v>
      </c>
      <c r="U81" s="16" t="s">
        <v>1371</v>
      </c>
      <c r="V81" s="16"/>
      <c r="W81" s="16"/>
      <c r="X81" s="16"/>
      <c r="Y81" s="16"/>
      <c r="Z81" s="16"/>
      <c r="AA81" s="16"/>
      <c r="AB81" s="16"/>
      <c r="AC81" s="16"/>
      <c r="AD81" s="16"/>
      <c r="AE81" s="16" t="s">
        <v>1372</v>
      </c>
      <c r="AI81" s="16" t="s">
        <v>1373</v>
      </c>
      <c r="AJ81" s="16"/>
      <c r="AL81" s="20" t="s">
        <v>6290</v>
      </c>
      <c r="AM81" s="16" t="s">
        <v>747</v>
      </c>
      <c r="AN81" s="16" t="s">
        <v>651</v>
      </c>
      <c r="AR81" s="16" t="s">
        <v>5836</v>
      </c>
      <c r="AS81" s="16" t="s">
        <v>1227</v>
      </c>
      <c r="AT81" s="38"/>
      <c r="AU81" s="16"/>
      <c r="AV81" s="16"/>
      <c r="BA81" s="21" t="s">
        <v>5833</v>
      </c>
      <c r="BB81" s="16"/>
      <c r="BC81" s="16" t="s">
        <v>5834</v>
      </c>
      <c r="BD81" s="16">
        <f>LEN(BC81)-LEN(SUBSTITUTE(BC81,",",""))+1</f>
        <v>14</v>
      </c>
      <c r="BE81" s="16" t="s">
        <v>5835</v>
      </c>
      <c r="BF81" s="16">
        <f>LEN(BE81)-LEN(SUBSTITUTE(BE81,",",""))+1</f>
        <v>3</v>
      </c>
      <c r="BG81" s="16">
        <f>Table1[[#This Row], [no. of native regions]]+Table1[[#This Row], [no. of introduced regions]]</f>
        <v>17</v>
      </c>
      <c r="BH81" s="28">
        <f>Table1[[#This Row], [no. of introduced regions]]/Table1[[#This Row], [no. of native regions]]</f>
        <v>0.21428571428571427</v>
      </c>
      <c r="BK81" s="16" t="s">
        <v>6337</v>
      </c>
      <c r="BL81" s="26">
        <v>5</v>
      </c>
      <c r="BM81" s="16" t="s">
        <v>6338</v>
      </c>
      <c r="BQ81" s="38"/>
      <c r="BS81" s="38"/>
      <c r="BW81" s="16"/>
      <c r="BX81" s="16" t="s">
        <v>1374</v>
      </c>
      <c r="BY81" s="29" t="s">
        <v>1375</v>
      </c>
      <c r="BZ81" s="16"/>
      <c r="CC81" s="16"/>
      <c r="CE81" s="16" t="s">
        <v>1376</v>
      </c>
      <c r="CF81" s="16" t="s">
        <v>1377</v>
      </c>
      <c r="CG81" s="16" t="s">
        <v>1246</v>
      </c>
      <c r="CI81" s="16"/>
      <c r="CJ81" s="16"/>
      <c r="CL81" s="16"/>
      <c r="CM81" s="16"/>
      <c r="CN81" s="16"/>
      <c r="CS81" s="16" t="s">
        <v>402</v>
      </c>
      <c r="CT81" s="16" t="s">
        <v>119</v>
      </c>
      <c r="CU81" s="16" t="s">
        <v>3162</v>
      </c>
      <c r="CW81" s="16" t="s">
        <v>1374</v>
      </c>
      <c r="CX81" s="16" t="s">
        <v>1375</v>
      </c>
      <c r="CY81" s="16" t="s">
        <v>389</v>
      </c>
      <c r="CZ81" s="16" t="s">
        <v>4271</v>
      </c>
      <c r="DA81" s="16" t="s">
        <v>3298</v>
      </c>
      <c r="DB81" s="16" t="s">
        <v>3368</v>
      </c>
      <c r="DC81" s="16" t="s">
        <v>4092</v>
      </c>
      <c r="DF81" s="19"/>
      <c r="DG81" s="16"/>
      <c r="DN81" s="16"/>
      <c r="DP81" s="16"/>
      <c r="DQ81" s="16"/>
      <c r="DS81" s="16"/>
      <c r="DU81" s="16"/>
      <c r="EE81" s="16"/>
      <c r="EH81" s="16"/>
      <c r="EI81" s="16"/>
      <c r="EJ81" s="16"/>
      <c r="EL81" s="16"/>
      <c r="EQ81" s="16"/>
    </row>
    <row r="82" spans="1:147" x14ac:dyDescent="0.35">
      <c r="A82" s="16" t="s">
        <v>6212</v>
      </c>
      <c r="J82" t="s">
        <v>6536</v>
      </c>
      <c r="L82" t="s">
        <v>6810</v>
      </c>
      <c r="M82" s="16" t="s">
        <v>119</v>
      </c>
      <c r="N82" s="16" t="s">
        <v>119</v>
      </c>
      <c r="O82" t="s">
        <v>119</v>
      </c>
      <c r="Q82" s="16"/>
      <c r="R82" s="16"/>
      <c r="T82" s="16">
        <f>SUM(COUNTIF(M82:S82,"yes"))</f>
        <v>3</v>
      </c>
      <c r="U82" s="16"/>
      <c r="V82" s="16"/>
      <c r="W82" s="16"/>
      <c r="X82" s="16"/>
      <c r="Y82" s="16"/>
      <c r="Z82" s="16"/>
      <c r="AA82" s="16"/>
      <c r="AB82" s="16"/>
      <c r="AC82" s="16"/>
      <c r="AD82" s="16"/>
      <c r="AF82" t="s">
        <v>6536</v>
      </c>
      <c r="AG82"/>
      <c r="AJ82" s="16"/>
      <c r="AL82" s="20" t="s">
        <v>6290</v>
      </c>
      <c r="AM82" s="16"/>
      <c r="AQ82" t="s">
        <v>6826</v>
      </c>
      <c r="AR82" s="16"/>
      <c r="AS82" s="16"/>
      <c r="AT82" s="39" t="s">
        <v>6459</v>
      </c>
      <c r="AU82" s="16"/>
      <c r="AV82" s="16"/>
      <c r="BA82" s="16"/>
      <c r="BB82" s="16"/>
      <c r="BH82" s="28"/>
      <c r="BL82" s="25"/>
      <c r="BQ82" s="38"/>
      <c r="BS82" s="38"/>
      <c r="BW82" s="16"/>
      <c r="BX82" s="16"/>
      <c r="BY82" s="29"/>
      <c r="BZ82" s="16"/>
      <c r="CC82" s="16"/>
      <c r="CF82" s="19"/>
      <c r="CG82" s="16"/>
      <c r="CI82" s="16"/>
      <c r="CJ82" s="16"/>
      <c r="CL82" s="16"/>
      <c r="CM82" s="16"/>
      <c r="CN82" s="16"/>
      <c r="CT82" s="16"/>
      <c r="CX82" s="16"/>
      <c r="CY82" s="16"/>
      <c r="CZ82" s="16"/>
      <c r="DA82" s="16"/>
      <c r="DC82" s="16"/>
      <c r="DF82" s="19"/>
      <c r="DG82" s="16"/>
      <c r="DJ82" s="19"/>
      <c r="DN82" s="16"/>
      <c r="DP82" s="16"/>
      <c r="DQ82" s="16"/>
      <c r="DS82" s="16"/>
      <c r="DU82" s="16"/>
      <c r="EE82" s="16"/>
      <c r="EH82" s="16"/>
      <c r="EI82" s="16"/>
      <c r="EJ82" s="16"/>
      <c r="EL82" s="16"/>
      <c r="EQ82" s="16"/>
    </row>
    <row r="83" spans="1:147" x14ac:dyDescent="0.35">
      <c r="A83" s="16" t="s">
        <v>6212</v>
      </c>
      <c r="J83" t="s">
        <v>172</v>
      </c>
      <c r="L83" s="16" t="s">
        <v>730</v>
      </c>
      <c r="M83" s="16" t="s">
        <v>119</v>
      </c>
      <c r="N83" s="16" t="s">
        <v>119</v>
      </c>
      <c r="P83" s="16" t="s">
        <v>119</v>
      </c>
      <c r="Q83" s="16"/>
      <c r="R83" s="16"/>
      <c r="T83" s="16">
        <f>SUM(COUNTIF(M83:S83,"yes"))</f>
        <v>3</v>
      </c>
      <c r="U83" s="16" t="s">
        <v>173</v>
      </c>
      <c r="V83" s="16"/>
      <c r="W83" s="16"/>
      <c r="X83" s="16"/>
      <c r="Y83" s="16"/>
      <c r="Z83" s="16"/>
      <c r="AA83" s="16"/>
      <c r="AB83" s="16"/>
      <c r="AC83" s="16"/>
      <c r="AD83" s="16"/>
      <c r="AE83" s="16" t="s">
        <v>1220</v>
      </c>
      <c r="AJ83" s="16"/>
      <c r="AL83" s="20" t="s">
        <v>6290</v>
      </c>
      <c r="AM83" s="16" t="s">
        <v>1208</v>
      </c>
      <c r="AR83" s="16" t="s">
        <v>1221</v>
      </c>
      <c r="AS83" s="16" t="s">
        <v>1222</v>
      </c>
      <c r="AT83" s="38"/>
      <c r="AU83" s="16"/>
      <c r="AV83" s="16"/>
      <c r="BA83" s="16"/>
      <c r="BB83" s="16"/>
      <c r="BD83" s="16">
        <f>LEN(BC83)-LEN(SUBSTITUTE(BC83,",",""))+1</f>
        <v>1</v>
      </c>
      <c r="BF83" s="16">
        <f>LEN(BE83)-LEN(SUBSTITUTE(BE83,",",""))+1</f>
        <v>1</v>
      </c>
      <c r="BH83" s="28">
        <f>Table1[[#This Row], [no. of introduced regions]]/Table1[[#This Row], [no. of native regions]]</f>
        <v>1</v>
      </c>
      <c r="BL83" s="25"/>
      <c r="BQ83" s="38"/>
      <c r="BS83" s="38"/>
      <c r="BW83" s="16"/>
      <c r="BX83" s="16"/>
      <c r="BY83" s="29"/>
      <c r="BZ83" s="16"/>
      <c r="CC83" s="16"/>
      <c r="CG83" s="16"/>
      <c r="CI83" s="16"/>
      <c r="CJ83" s="16"/>
      <c r="CL83" s="16"/>
      <c r="CM83" s="16"/>
      <c r="CN83" s="16"/>
      <c r="CT83" s="16"/>
      <c r="CX83" s="16"/>
      <c r="CY83" s="16"/>
      <c r="CZ83" s="16"/>
      <c r="DA83" s="16"/>
      <c r="DC83" s="16"/>
      <c r="DF83" s="19"/>
      <c r="DG83" s="16"/>
      <c r="DN83" s="16"/>
      <c r="DP83" s="16"/>
      <c r="DQ83" s="16"/>
      <c r="DS83" s="16"/>
      <c r="DU83" s="16"/>
      <c r="EE83" s="16"/>
      <c r="EH83" s="16"/>
      <c r="EI83" s="16"/>
      <c r="EJ83" s="16"/>
      <c r="EL83" s="16"/>
      <c r="EQ83" s="16"/>
    </row>
    <row r="84" spans="1:147" x14ac:dyDescent="0.35">
      <c r="A84" s="16" t="s">
        <v>6212</v>
      </c>
      <c r="J84" t="s">
        <v>217</v>
      </c>
      <c r="L84" s="16" t="s">
        <v>730</v>
      </c>
      <c r="M84" s="16" t="s">
        <v>119</v>
      </c>
      <c r="N84" s="16" t="s">
        <v>119</v>
      </c>
      <c r="P84" s="16" t="s">
        <v>119</v>
      </c>
      <c r="Q84" s="16"/>
      <c r="R84" s="16"/>
      <c r="T84" s="16">
        <f>SUM(COUNTIF(M84:S84,"yes"))</f>
        <v>3</v>
      </c>
      <c r="U84" s="16" t="s">
        <v>218</v>
      </c>
      <c r="V84" s="16"/>
      <c r="W84" s="16"/>
      <c r="X84" s="16"/>
      <c r="Y84" s="16"/>
      <c r="Z84" s="16"/>
      <c r="AA84" s="16"/>
      <c r="AB84" s="16"/>
      <c r="AC84" s="16"/>
      <c r="AD84" s="16"/>
      <c r="AE84" s="16" t="s">
        <v>1290</v>
      </c>
      <c r="AJ84" s="16"/>
      <c r="AL84" s="20" t="s">
        <v>6290</v>
      </c>
      <c r="AM84" s="16" t="s">
        <v>1224</v>
      </c>
      <c r="AR84" s="16" t="s">
        <v>1223</v>
      </c>
      <c r="AS84" s="16" t="s">
        <v>1291</v>
      </c>
      <c r="AT84" s="38"/>
      <c r="AU84" s="16"/>
      <c r="AV84" s="16"/>
      <c r="BA84" s="16"/>
      <c r="BB84" s="16"/>
      <c r="BD84" s="16">
        <f>LEN(BC84)-LEN(SUBSTITUTE(BC84,",",""))+1</f>
        <v>1</v>
      </c>
      <c r="BH84" s="28"/>
      <c r="BL84" s="25"/>
      <c r="BQ84" s="38"/>
      <c r="BS84" s="38"/>
      <c r="BW84" s="16"/>
      <c r="BX84" s="16"/>
      <c r="BY84" s="29"/>
      <c r="BZ84" s="16"/>
      <c r="CC84" s="16"/>
      <c r="CG84" s="16"/>
      <c r="CI84" s="16"/>
      <c r="CJ84" s="16"/>
      <c r="CL84" s="16"/>
      <c r="CM84" s="16"/>
      <c r="CN84" s="16"/>
      <c r="CT84" s="16"/>
      <c r="CX84" s="16"/>
      <c r="CY84" s="16"/>
      <c r="CZ84" s="16"/>
      <c r="DA84" s="16"/>
      <c r="DC84" s="16"/>
      <c r="DF84" s="19"/>
      <c r="DG84" s="16"/>
      <c r="DN84" s="16"/>
      <c r="DP84" s="16"/>
      <c r="DQ84" s="16"/>
      <c r="DS84" s="16"/>
      <c r="DU84" s="16"/>
      <c r="EE84" s="16"/>
      <c r="EH84" s="16"/>
      <c r="EI84" s="16"/>
      <c r="EJ84" s="16"/>
      <c r="EL84" s="16"/>
      <c r="EQ84" s="16"/>
    </row>
    <row r="85" spans="1:147" x14ac:dyDescent="0.35">
      <c r="A85" s="16" t="s">
        <v>6212</v>
      </c>
      <c r="J85" t="s">
        <v>310</v>
      </c>
      <c r="L85" s="16" t="s">
        <v>6217</v>
      </c>
      <c r="M85" s="16" t="s">
        <v>119</v>
      </c>
      <c r="N85" s="16" t="s">
        <v>119</v>
      </c>
      <c r="Q85" s="16" t="s">
        <v>119</v>
      </c>
      <c r="R85" s="16"/>
      <c r="T85" s="16">
        <f>SUM(COUNTIF(M85:S85,"yes"))</f>
        <v>3</v>
      </c>
      <c r="U85" s="16" t="s">
        <v>1458</v>
      </c>
      <c r="V85" s="16"/>
      <c r="W85" s="16"/>
      <c r="X85" s="16"/>
      <c r="Y85" s="16"/>
      <c r="Z85" s="16"/>
      <c r="AA85" s="16"/>
      <c r="AB85" s="16"/>
      <c r="AC85" s="16"/>
      <c r="AD85" s="16"/>
      <c r="AJ85" s="16"/>
      <c r="AL85" s="20" t="s">
        <v>6290</v>
      </c>
      <c r="AM85" s="16" t="s">
        <v>1224</v>
      </c>
      <c r="AN85" s="16" t="s">
        <v>1223</v>
      </c>
      <c r="AR85" s="16" t="s">
        <v>1223</v>
      </c>
      <c r="AS85" s="16" t="s">
        <v>1459</v>
      </c>
      <c r="AT85" s="38"/>
      <c r="AU85" s="16"/>
      <c r="AV85" s="16"/>
      <c r="BA85" s="16"/>
      <c r="BB85" s="16"/>
      <c r="BD85" s="16">
        <f>LEN(BC85)-LEN(SUBSTITUTE(BC85,",",""))+1</f>
        <v>1</v>
      </c>
      <c r="BF85" s="16">
        <f>LEN(BE85)-LEN(SUBSTITUTE(BE85,",",""))+1</f>
        <v>1</v>
      </c>
      <c r="BH85" s="28"/>
      <c r="BL85" s="25"/>
      <c r="BQ85" s="38"/>
      <c r="BS85" s="38"/>
      <c r="BW85" s="16"/>
      <c r="BX85" s="16"/>
      <c r="BY85" s="29"/>
      <c r="BZ85" s="16"/>
      <c r="CC85" s="16"/>
      <c r="CG85" s="16"/>
      <c r="CI85" s="16"/>
      <c r="CJ85" s="16"/>
      <c r="CL85" s="16"/>
      <c r="CM85" s="16"/>
      <c r="CN85" s="16"/>
      <c r="CT85" s="16"/>
      <c r="CX85" s="16"/>
      <c r="CY85" s="16"/>
      <c r="CZ85" s="16"/>
      <c r="DA85" s="16"/>
      <c r="DC85" s="16"/>
      <c r="DF85" s="19"/>
      <c r="DG85" s="16"/>
      <c r="DN85" s="16"/>
      <c r="DP85" s="16"/>
      <c r="DQ85" s="16"/>
      <c r="DS85" s="16"/>
      <c r="DU85" s="16"/>
      <c r="EE85" s="16"/>
      <c r="EH85" s="16"/>
      <c r="EI85" s="16"/>
      <c r="EJ85" s="16"/>
      <c r="EL85" s="16"/>
      <c r="EQ85" s="16"/>
    </row>
    <row r="86" spans="1:147" x14ac:dyDescent="0.35">
      <c r="A86" s="16" t="s">
        <v>6212</v>
      </c>
      <c r="J86" t="s">
        <v>252</v>
      </c>
      <c r="K86" s="29" t="s">
        <v>6883</v>
      </c>
      <c r="L86" s="16" t="s">
        <v>730</v>
      </c>
      <c r="M86" s="16" t="s">
        <v>119</v>
      </c>
      <c r="O86" t="s">
        <v>119</v>
      </c>
      <c r="P86" s="16" t="s">
        <v>119</v>
      </c>
      <c r="Q86" s="16"/>
      <c r="R86" s="16"/>
      <c r="T86" s="16">
        <f>SUM(COUNTIF(M86:S86,"yes"))</f>
        <v>3</v>
      </c>
      <c r="U86" s="16" t="s">
        <v>253</v>
      </c>
      <c r="V86" s="16"/>
      <c r="W86" s="16"/>
      <c r="X86" s="16"/>
      <c r="Y86" s="16"/>
      <c r="Z86" s="16"/>
      <c r="AA86" s="16"/>
      <c r="AB86" s="16"/>
      <c r="AC86" s="16"/>
      <c r="AD86" s="16"/>
      <c r="AE86" s="16" t="s">
        <v>1324</v>
      </c>
      <c r="AF86" t="s">
        <v>6567</v>
      </c>
      <c r="AG86"/>
      <c r="AJ86" s="16"/>
      <c r="AL86" s="20" t="s">
        <v>6290</v>
      </c>
      <c r="AM86" s="16" t="s">
        <v>1323</v>
      </c>
      <c r="AR86" s="16" t="s">
        <v>1223</v>
      </c>
      <c r="AS86" s="16" t="s">
        <v>1325</v>
      </c>
      <c r="AT86" s="39" t="s">
        <v>6568</v>
      </c>
      <c r="AU86" s="16"/>
      <c r="AV86" s="16"/>
      <c r="BA86" s="16"/>
      <c r="BB86" s="16"/>
      <c r="BH86" s="28"/>
      <c r="BL86" s="25"/>
      <c r="BQ86" s="38"/>
      <c r="BS86" s="38"/>
      <c r="BW86" s="16"/>
      <c r="BX86" s="16"/>
      <c r="BY86" s="29"/>
      <c r="BZ86" s="16"/>
      <c r="CC86" s="16"/>
      <c r="CG86" s="16"/>
      <c r="CI86" s="16"/>
      <c r="CJ86" s="16"/>
      <c r="CL86" s="16"/>
      <c r="CM86" s="16"/>
      <c r="CN86" s="16"/>
      <c r="CT86" s="16"/>
      <c r="CX86" s="16"/>
      <c r="CY86" s="16"/>
      <c r="CZ86" s="16"/>
      <c r="DA86" s="16"/>
      <c r="DC86" s="16"/>
      <c r="DF86" s="19"/>
      <c r="DG86" s="16"/>
      <c r="DN86" s="16"/>
      <c r="DP86" s="16"/>
      <c r="DQ86" s="16"/>
      <c r="DS86" s="16"/>
      <c r="DU86" s="16"/>
      <c r="EE86" s="16"/>
      <c r="EH86" s="16"/>
      <c r="EI86" s="16"/>
      <c r="EJ86" s="16"/>
      <c r="EL86" s="16"/>
      <c r="EQ86" s="16"/>
    </row>
    <row r="87" spans="1:147" x14ac:dyDescent="0.35">
      <c r="A87" s="16" t="s">
        <v>6212</v>
      </c>
      <c r="J87" t="s">
        <v>6226</v>
      </c>
      <c r="L87" s="16" t="s">
        <v>730</v>
      </c>
      <c r="M87" s="16" t="s">
        <v>119</v>
      </c>
      <c r="P87" s="16" t="s">
        <v>119</v>
      </c>
      <c r="Q87" s="16" t="s">
        <v>119</v>
      </c>
      <c r="R87" s="16"/>
      <c r="T87" s="16">
        <f>SUM(COUNTIF(M87:S87,"yes"))</f>
        <v>3</v>
      </c>
      <c r="U87" s="16" t="s">
        <v>236</v>
      </c>
      <c r="V87" s="16"/>
      <c r="W87" s="16"/>
      <c r="X87" s="16"/>
      <c r="Y87" s="16"/>
      <c r="Z87" s="16"/>
      <c r="AA87" s="16"/>
      <c r="AB87" s="16"/>
      <c r="AC87" s="16"/>
      <c r="AD87" s="16"/>
      <c r="AE87" s="16" t="s">
        <v>1309</v>
      </c>
      <c r="AJ87" s="16"/>
      <c r="AL87" s="20" t="s">
        <v>6290</v>
      </c>
      <c r="AM87" s="16" t="s">
        <v>1308</v>
      </c>
      <c r="AR87" s="16" t="s">
        <v>1310</v>
      </c>
      <c r="AS87" s="16" t="s">
        <v>1311</v>
      </c>
      <c r="AT87" s="38"/>
      <c r="AU87" s="16"/>
      <c r="AV87" s="16"/>
      <c r="BA87" s="16"/>
      <c r="BB87" s="16"/>
      <c r="BD87" s="16">
        <f>LEN(BC87)-LEN(SUBSTITUTE(BC87,",",""))+1</f>
        <v>1</v>
      </c>
      <c r="BF87" s="16">
        <f>LEN(BE87)-LEN(SUBSTITUTE(BE87,",",""))+1</f>
        <v>1</v>
      </c>
      <c r="BH87" s="28">
        <f>Table1[[#This Row], [no. of introduced regions]]/Table1[[#This Row], [no. of native regions]]</f>
        <v>1</v>
      </c>
      <c r="BL87" s="25"/>
      <c r="BQ87" s="38"/>
      <c r="BS87" s="38"/>
      <c r="BW87" s="16"/>
      <c r="BX87" s="16"/>
      <c r="BY87" s="29"/>
      <c r="BZ87" s="16"/>
      <c r="CC87" s="16"/>
      <c r="CG87" s="16"/>
      <c r="CI87" s="16"/>
      <c r="CJ87" s="16"/>
      <c r="CL87" s="16"/>
      <c r="CM87" s="16"/>
      <c r="CN87" s="16"/>
      <c r="CT87" s="16"/>
      <c r="CX87" s="16"/>
      <c r="CY87" s="16"/>
      <c r="CZ87" s="16"/>
      <c r="DA87" s="16"/>
      <c r="DC87" s="16"/>
      <c r="DF87" s="19"/>
      <c r="DG87" s="16"/>
      <c r="DN87" s="16"/>
      <c r="DP87" s="16"/>
      <c r="DQ87" s="16"/>
      <c r="DS87" s="16"/>
      <c r="DU87" s="16"/>
      <c r="EE87" s="16"/>
      <c r="EH87" s="16"/>
      <c r="EI87" s="16"/>
      <c r="EJ87" s="16"/>
      <c r="EL87" s="16"/>
      <c r="EQ87" s="16"/>
    </row>
    <row r="88" spans="1:147" x14ac:dyDescent="0.35">
      <c r="A88" s="16" t="s">
        <v>6212</v>
      </c>
      <c r="J88" t="s">
        <v>292</v>
      </c>
      <c r="L88" s="16" t="s">
        <v>730</v>
      </c>
      <c r="M88" s="16" t="s">
        <v>119</v>
      </c>
      <c r="P88" s="16" t="s">
        <v>119</v>
      </c>
      <c r="Q88" s="16" t="s">
        <v>119</v>
      </c>
      <c r="R88" s="16"/>
      <c r="T88" s="16">
        <f>SUM(COUNTIF(M88:S88,"yes"))</f>
        <v>3</v>
      </c>
      <c r="U88" s="16" t="s">
        <v>293</v>
      </c>
      <c r="V88" s="16"/>
      <c r="W88" s="16"/>
      <c r="X88" s="16"/>
      <c r="Y88" s="16"/>
      <c r="Z88" s="16"/>
      <c r="AA88" s="16"/>
      <c r="AB88" s="16"/>
      <c r="AC88" s="16"/>
      <c r="AD88" s="16"/>
      <c r="AE88" s="16" t="s">
        <v>1421</v>
      </c>
      <c r="AJ88" s="16"/>
      <c r="AL88" s="20" t="s">
        <v>6290</v>
      </c>
      <c r="AM88" s="16" t="s">
        <v>1224</v>
      </c>
      <c r="AR88" s="16" t="s">
        <v>1380</v>
      </c>
      <c r="AS88" s="16" t="s">
        <v>1422</v>
      </c>
      <c r="AT88" s="38"/>
      <c r="AU88" s="16"/>
      <c r="AV88" s="16"/>
      <c r="BA88" s="16"/>
      <c r="BB88" s="16"/>
      <c r="BD88" s="16">
        <f>LEN(BC88)-LEN(SUBSTITUTE(BC88,",",""))+1</f>
        <v>1</v>
      </c>
      <c r="BH88" s="28"/>
      <c r="BL88" s="25"/>
      <c r="BQ88" s="38"/>
      <c r="BS88" s="38"/>
      <c r="BW88" s="16"/>
      <c r="BX88" s="16"/>
      <c r="BY88" s="29"/>
      <c r="BZ88" s="16"/>
      <c r="CC88" s="16"/>
      <c r="CG88" s="16"/>
      <c r="CI88" s="16"/>
      <c r="CJ88" s="16"/>
      <c r="CL88" s="16"/>
      <c r="CM88" s="16"/>
      <c r="CN88" s="16"/>
      <c r="CT88" s="16"/>
      <c r="CX88" s="16"/>
      <c r="CY88" s="16"/>
      <c r="CZ88" s="16"/>
      <c r="DA88" s="16"/>
      <c r="DC88" s="16"/>
      <c r="DF88" s="19"/>
      <c r="DG88" s="16"/>
      <c r="DN88" s="16"/>
      <c r="DP88" s="16"/>
      <c r="DQ88" s="16"/>
      <c r="DS88" s="16"/>
      <c r="DU88" s="16"/>
      <c r="EE88" s="16"/>
      <c r="EH88" s="16"/>
      <c r="EI88" s="16"/>
      <c r="EJ88" s="16"/>
      <c r="EL88" s="16"/>
      <c r="EQ88" s="16"/>
    </row>
    <row r="89" spans="1:147" x14ac:dyDescent="0.35">
      <c r="A89" s="16" t="s">
        <v>6212</v>
      </c>
      <c r="J89" t="s">
        <v>304</v>
      </c>
      <c r="L89" s="16" t="s">
        <v>730</v>
      </c>
      <c r="M89" s="16" t="s">
        <v>119</v>
      </c>
      <c r="P89" s="16" t="s">
        <v>119</v>
      </c>
      <c r="Q89" s="16" t="s">
        <v>119</v>
      </c>
      <c r="R89" s="16"/>
      <c r="T89" s="16">
        <f>SUM(COUNTIF(M89:S89,"yes"))</f>
        <v>3</v>
      </c>
      <c r="U89" s="16" t="s">
        <v>305</v>
      </c>
      <c r="V89" s="16"/>
      <c r="W89" s="16"/>
      <c r="X89" s="16"/>
      <c r="Y89" s="16"/>
      <c r="Z89" s="16"/>
      <c r="AA89" s="16"/>
      <c r="AB89" s="16"/>
      <c r="AC89" s="16"/>
      <c r="AD89" s="16"/>
      <c r="AE89" s="16" t="s">
        <v>1442</v>
      </c>
      <c r="AJ89" s="16"/>
      <c r="AL89" s="20" t="s">
        <v>6290</v>
      </c>
      <c r="AM89" s="16" t="s">
        <v>1208</v>
      </c>
      <c r="AR89" s="16" t="s">
        <v>1443</v>
      </c>
      <c r="AS89" s="16" t="s">
        <v>1444</v>
      </c>
      <c r="AT89" s="38"/>
      <c r="AU89" s="16"/>
      <c r="AV89" s="16"/>
      <c r="BA89" s="16"/>
      <c r="BB89" s="16"/>
      <c r="BD89" s="16">
        <f>LEN(BC89)-LEN(SUBSTITUTE(BC89,",",""))+1</f>
        <v>1</v>
      </c>
      <c r="BH89" s="28"/>
      <c r="BL89" s="25"/>
      <c r="BQ89" s="38"/>
      <c r="BS89" s="38"/>
      <c r="BW89" s="16"/>
      <c r="BX89" s="16"/>
      <c r="BY89" s="29"/>
      <c r="BZ89" s="16"/>
      <c r="CC89" s="16"/>
      <c r="CG89" s="16"/>
      <c r="CI89" s="16"/>
      <c r="CJ89" s="16"/>
      <c r="CL89" s="16"/>
      <c r="CM89" s="16"/>
      <c r="CN89" s="16"/>
      <c r="CT89" s="16"/>
      <c r="CX89" s="16"/>
      <c r="CY89" s="16"/>
      <c r="CZ89" s="16"/>
      <c r="DA89" s="16"/>
      <c r="DC89" s="16"/>
      <c r="DF89" s="19"/>
      <c r="DG89" s="16"/>
      <c r="DN89" s="16"/>
      <c r="DP89" s="16"/>
      <c r="DQ89" s="16"/>
      <c r="DS89" s="16"/>
      <c r="DU89" s="16"/>
      <c r="EE89" s="16"/>
      <c r="EH89" s="16"/>
      <c r="EI89" s="16"/>
      <c r="EJ89" s="16"/>
      <c r="EL89" s="16"/>
      <c r="EQ89" s="16"/>
    </row>
    <row r="90" spans="1:147" x14ac:dyDescent="0.35">
      <c r="A90" s="16" t="s">
        <v>6212</v>
      </c>
      <c r="J90" t="s">
        <v>315</v>
      </c>
      <c r="L90" s="16" t="s">
        <v>730</v>
      </c>
      <c r="M90" s="16" t="s">
        <v>119</v>
      </c>
      <c r="P90" s="16" t="s">
        <v>119</v>
      </c>
      <c r="Q90" s="16" t="s">
        <v>119</v>
      </c>
      <c r="R90" s="16"/>
      <c r="T90" s="16">
        <f>SUM(COUNTIF(M90:S90,"yes"))</f>
        <v>3</v>
      </c>
      <c r="U90" s="16" t="s">
        <v>316</v>
      </c>
      <c r="V90" s="16"/>
      <c r="W90" s="16"/>
      <c r="X90" s="16"/>
      <c r="Y90" s="16"/>
      <c r="Z90" s="16"/>
      <c r="AA90" s="16"/>
      <c r="AB90" s="16"/>
      <c r="AC90" s="16"/>
      <c r="AD90" s="16"/>
      <c r="AE90" s="16" t="s">
        <v>1506</v>
      </c>
      <c r="AJ90" s="16"/>
      <c r="AL90" s="20" t="s">
        <v>6290</v>
      </c>
      <c r="AM90" s="16" t="s">
        <v>1224</v>
      </c>
      <c r="AN90" s="16" t="s">
        <v>1223</v>
      </c>
      <c r="AR90" s="16" t="s">
        <v>1223</v>
      </c>
      <c r="AS90" s="16" t="s">
        <v>1325</v>
      </c>
      <c r="AT90" s="38"/>
      <c r="AU90" s="16"/>
      <c r="AV90" s="16"/>
      <c r="BA90" s="16"/>
      <c r="BB90" s="16"/>
      <c r="BD90" s="16">
        <f>LEN(BC90)-LEN(SUBSTITUTE(BC90,",",""))+1</f>
        <v>1</v>
      </c>
      <c r="BF90" s="16">
        <f>LEN(BE90)-LEN(SUBSTITUTE(BE90,",",""))+1</f>
        <v>1</v>
      </c>
      <c r="BH90" s="28"/>
      <c r="BL90" s="25"/>
      <c r="BQ90" s="38"/>
      <c r="BS90" s="38"/>
      <c r="BW90" s="16"/>
      <c r="BX90" s="16"/>
      <c r="BY90" s="29"/>
      <c r="BZ90" s="16"/>
      <c r="CC90" s="16"/>
      <c r="CG90" s="16"/>
      <c r="CI90" s="16"/>
      <c r="CJ90" s="16"/>
      <c r="CL90" s="16"/>
      <c r="CM90" s="16"/>
      <c r="CN90" s="16"/>
      <c r="CT90" s="16"/>
      <c r="CX90" s="16"/>
      <c r="CY90" s="16"/>
      <c r="CZ90" s="16"/>
      <c r="DA90" s="16"/>
      <c r="DC90" s="16"/>
      <c r="DF90" s="19"/>
      <c r="DG90" s="16"/>
      <c r="DN90" s="16"/>
      <c r="DP90" s="16"/>
      <c r="DQ90" s="16"/>
      <c r="DS90" s="16"/>
      <c r="DU90" s="16"/>
      <c r="EE90" s="16"/>
      <c r="EH90" s="16"/>
      <c r="EI90" s="16"/>
      <c r="EJ90" s="16"/>
      <c r="EL90" s="16"/>
      <c r="EQ90" s="16"/>
    </row>
    <row r="91" spans="1:147" x14ac:dyDescent="0.35">
      <c r="A91" s="16" t="s">
        <v>6212</v>
      </c>
      <c r="J91" t="s">
        <v>331</v>
      </c>
      <c r="L91" s="16" t="s">
        <v>730</v>
      </c>
      <c r="M91" s="16" t="s">
        <v>119</v>
      </c>
      <c r="P91" s="16" t="s">
        <v>119</v>
      </c>
      <c r="Q91" s="16" t="s">
        <v>119</v>
      </c>
      <c r="R91" s="16"/>
      <c r="T91" s="16">
        <f>SUM(COUNTIF(M91:S91,"yes"))</f>
        <v>3</v>
      </c>
      <c r="U91" s="16" t="s">
        <v>332</v>
      </c>
      <c r="V91" s="16"/>
      <c r="W91" s="16"/>
      <c r="X91" s="16"/>
      <c r="Y91" s="16"/>
      <c r="Z91" s="16"/>
      <c r="AA91" s="16"/>
      <c r="AB91" s="16"/>
      <c r="AC91" s="16"/>
      <c r="AD91" s="16"/>
      <c r="AE91" s="16" t="s">
        <v>1581</v>
      </c>
      <c r="AJ91" s="16"/>
      <c r="AL91" s="20" t="s">
        <v>6290</v>
      </c>
      <c r="AM91" s="16" t="s">
        <v>1032</v>
      </c>
      <c r="AR91" s="16" t="s">
        <v>1380</v>
      </c>
      <c r="AS91" s="16" t="s">
        <v>1314</v>
      </c>
      <c r="AT91" s="38"/>
      <c r="AU91" s="16"/>
      <c r="AV91" s="16"/>
      <c r="BA91" s="16"/>
      <c r="BB91" s="16"/>
      <c r="BH91" s="28"/>
      <c r="BL91" s="25"/>
      <c r="BQ91" s="38"/>
      <c r="BS91" s="38"/>
      <c r="BW91" s="16"/>
      <c r="BX91" s="16"/>
      <c r="BY91" s="29"/>
      <c r="BZ91" s="16"/>
      <c r="CC91" s="16"/>
      <c r="CG91" s="16"/>
      <c r="CI91" s="16"/>
      <c r="CJ91" s="16"/>
      <c r="CL91" s="16"/>
      <c r="CM91" s="16"/>
      <c r="CN91" s="16"/>
      <c r="CT91" s="16"/>
      <c r="CX91" s="16"/>
      <c r="CY91" s="16"/>
      <c r="CZ91" s="16"/>
      <c r="DA91" s="16"/>
      <c r="DC91" s="16"/>
      <c r="DF91" s="19"/>
      <c r="DG91" s="16"/>
      <c r="DN91" s="16"/>
      <c r="DP91" s="16"/>
      <c r="DQ91" s="16"/>
      <c r="DS91" s="16"/>
      <c r="DU91" s="16"/>
      <c r="EE91" s="16"/>
      <c r="EH91" s="16"/>
      <c r="EI91" s="16"/>
      <c r="EJ91" s="16"/>
      <c r="EL91" s="16"/>
      <c r="EQ91" s="16"/>
    </row>
    <row r="92" spans="1:147" x14ac:dyDescent="0.35">
      <c r="A92" s="16" t="s">
        <v>6212</v>
      </c>
      <c r="J92" t="s">
        <v>339</v>
      </c>
      <c r="L92" s="16" t="s">
        <v>730</v>
      </c>
      <c r="M92" s="16" t="s">
        <v>119</v>
      </c>
      <c r="P92" s="16" t="s">
        <v>119</v>
      </c>
      <c r="Q92" s="16" t="s">
        <v>119</v>
      </c>
      <c r="R92" s="16"/>
      <c r="T92" s="16">
        <f>SUM(COUNTIF(M92:S92,"yes"))</f>
        <v>3</v>
      </c>
      <c r="U92" s="16" t="s">
        <v>1620</v>
      </c>
      <c r="V92" s="16"/>
      <c r="W92" s="16"/>
      <c r="X92" s="16"/>
      <c r="Y92" s="16"/>
      <c r="Z92" s="16"/>
      <c r="AA92" s="16"/>
      <c r="AB92" s="16"/>
      <c r="AC92" s="16"/>
      <c r="AD92" s="16"/>
      <c r="AE92" s="16" t="s">
        <v>1621</v>
      </c>
      <c r="AJ92" s="16"/>
      <c r="AL92" s="20" t="s">
        <v>6290</v>
      </c>
      <c r="AM92" s="16" t="s">
        <v>1224</v>
      </c>
      <c r="AR92" s="16" t="s">
        <v>1380</v>
      </c>
      <c r="AS92" s="16" t="s">
        <v>1230</v>
      </c>
      <c r="AT92" s="38"/>
      <c r="AU92" s="16"/>
      <c r="AV92" s="16"/>
      <c r="BA92" s="16"/>
      <c r="BB92" s="16"/>
      <c r="BH92" s="28"/>
      <c r="BL92" s="25"/>
      <c r="BQ92" s="38"/>
      <c r="BS92" s="38"/>
      <c r="BW92" s="16"/>
      <c r="BX92" s="16"/>
      <c r="BY92" s="29"/>
      <c r="BZ92" s="16"/>
      <c r="CC92" s="16"/>
      <c r="CG92" s="16"/>
      <c r="CI92" s="16"/>
      <c r="CJ92" s="16"/>
      <c r="CL92" s="16"/>
      <c r="CM92" s="16"/>
      <c r="CN92" s="16"/>
      <c r="CT92" s="16"/>
      <c r="CX92" s="16"/>
      <c r="CY92" s="16"/>
      <c r="CZ92" s="16"/>
      <c r="DA92" s="16"/>
      <c r="DC92" s="16"/>
      <c r="DF92" s="19"/>
      <c r="DG92" s="16"/>
      <c r="DN92" s="16"/>
      <c r="DP92" s="16"/>
      <c r="DQ92" s="16"/>
      <c r="DS92" s="16"/>
      <c r="DU92" s="16"/>
      <c r="EE92" s="16"/>
      <c r="EH92" s="16"/>
      <c r="EI92" s="16"/>
      <c r="EJ92" s="16"/>
      <c r="EL92" s="16"/>
      <c r="EQ92" s="16"/>
    </row>
    <row r="93" spans="1:147" x14ac:dyDescent="0.35">
      <c r="A93" s="16" t="s">
        <v>6212</v>
      </c>
      <c r="J93" t="s">
        <v>184</v>
      </c>
      <c r="L93" s="16" t="s">
        <v>730</v>
      </c>
      <c r="M93" s="16" t="s">
        <v>119</v>
      </c>
      <c r="P93" s="16" t="s">
        <v>119</v>
      </c>
      <c r="Q93" s="16"/>
      <c r="R93" s="16" t="s">
        <v>119</v>
      </c>
      <c r="T93" s="16">
        <f>SUM(COUNTIF(M93:S93,"yes"))</f>
        <v>3</v>
      </c>
      <c r="U93" s="16" t="s">
        <v>185</v>
      </c>
      <c r="V93" s="16" t="s">
        <v>677</v>
      </c>
      <c r="W93" s="16"/>
      <c r="X93" s="16"/>
      <c r="Y93" s="16"/>
      <c r="Z93" s="16"/>
      <c r="AA93" s="16"/>
      <c r="AB93" s="16"/>
      <c r="AC93" s="16"/>
      <c r="AD93" s="16"/>
      <c r="AE93" s="16" t="s">
        <v>1228</v>
      </c>
      <c r="AJ93" s="16"/>
      <c r="AK93" s="16" t="s">
        <v>6327</v>
      </c>
      <c r="AL93" s="20" t="s">
        <v>6290</v>
      </c>
      <c r="AM93" s="16" t="s">
        <v>767</v>
      </c>
      <c r="AR93" s="16" t="s">
        <v>1229</v>
      </c>
      <c r="AS93" s="16" t="s">
        <v>1230</v>
      </c>
      <c r="AT93" s="38"/>
      <c r="AU93" s="16"/>
      <c r="AV93" s="16"/>
      <c r="BA93" s="16"/>
      <c r="BB93" s="16"/>
      <c r="BD93" s="16">
        <f>LEN(BC93)-LEN(SUBSTITUTE(BC93,",",""))+1</f>
        <v>1</v>
      </c>
      <c r="BF93" s="16">
        <f>LEN(BE93)-LEN(SUBSTITUTE(BE93,",",""))+1</f>
        <v>1</v>
      </c>
      <c r="BH93" s="28"/>
      <c r="BK93" s="16" t="s">
        <v>6325</v>
      </c>
      <c r="BL93" s="25">
        <v>2</v>
      </c>
      <c r="BM93" s="16" t="s">
        <v>6326</v>
      </c>
      <c r="BN93" s="16" t="s">
        <v>1231</v>
      </c>
      <c r="BQ93" s="38"/>
      <c r="BS93" s="38"/>
      <c r="BW93" s="16"/>
      <c r="BX93" s="16"/>
      <c r="BY93" s="29"/>
      <c r="BZ93" s="16"/>
      <c r="CC93" s="16"/>
      <c r="CG93" s="16"/>
      <c r="CI93" s="16"/>
      <c r="CJ93" s="16"/>
      <c r="CL93" s="16"/>
      <c r="CM93" s="16"/>
      <c r="CN93" s="16"/>
      <c r="CT93" s="16"/>
      <c r="CX93" s="16"/>
      <c r="CY93" s="16"/>
      <c r="CZ93" s="16"/>
      <c r="DA93" s="16"/>
      <c r="DC93" s="16"/>
      <c r="DF93" s="19"/>
      <c r="DG93" s="16"/>
      <c r="DN93" s="16"/>
      <c r="DP93" s="16"/>
      <c r="DQ93" s="16"/>
      <c r="DS93" s="16"/>
      <c r="DU93" s="16"/>
      <c r="EE93" s="16"/>
      <c r="EH93" s="16"/>
      <c r="EI93" s="16"/>
      <c r="EJ93" s="16"/>
      <c r="EL93" s="16"/>
      <c r="EQ93" s="16"/>
    </row>
    <row r="94" spans="1:147" x14ac:dyDescent="0.35">
      <c r="A94" s="16" t="s">
        <v>6212</v>
      </c>
      <c r="J94" t="s">
        <v>1292</v>
      </c>
      <c r="L94" s="16" t="s">
        <v>730</v>
      </c>
      <c r="M94" s="16"/>
      <c r="N94" s="16" t="s">
        <v>119</v>
      </c>
      <c r="P94" s="16" t="s">
        <v>119</v>
      </c>
      <c r="Q94" s="16" t="s">
        <v>119</v>
      </c>
      <c r="R94" s="16"/>
      <c r="T94" s="16">
        <f>SUM(COUNTIF(M94:S94,"yes"))</f>
        <v>3</v>
      </c>
      <c r="U94" s="16" t="s">
        <v>1293</v>
      </c>
      <c r="V94" s="16"/>
      <c r="W94" s="16"/>
      <c r="X94" s="16"/>
      <c r="Y94" s="16"/>
      <c r="Z94" s="16"/>
      <c r="AA94" s="16"/>
      <c r="AB94" s="16"/>
      <c r="AC94" s="16"/>
      <c r="AD94" s="16"/>
      <c r="AE94" s="16" t="s">
        <v>1292</v>
      </c>
      <c r="AJ94" s="16"/>
      <c r="AL94" s="20" t="s">
        <v>6290</v>
      </c>
      <c r="AM94" s="16" t="s">
        <v>1208</v>
      </c>
      <c r="AR94" s="16" t="s">
        <v>1294</v>
      </c>
      <c r="AS94" s="16" t="s">
        <v>1222</v>
      </c>
      <c r="AT94" s="38"/>
      <c r="AU94" s="16"/>
      <c r="AV94" s="16"/>
      <c r="BA94" s="16"/>
      <c r="BB94" s="16"/>
      <c r="BD94" s="16">
        <f>LEN(BC94)-LEN(SUBSTITUTE(BC94,",",""))+1</f>
        <v>1</v>
      </c>
      <c r="BF94" s="16">
        <f>LEN(BE94)-LEN(SUBSTITUTE(BE94,",",""))+1</f>
        <v>1</v>
      </c>
      <c r="BH94" s="28">
        <f>Table1[[#This Row], [no. of introduced regions]]/Table1[[#This Row], [no. of native regions]]</f>
        <v>1</v>
      </c>
      <c r="BL94" s="25"/>
      <c r="BQ94" s="38"/>
      <c r="BS94" s="38"/>
      <c r="BW94" s="16"/>
      <c r="BX94" s="16"/>
      <c r="BY94" s="29"/>
      <c r="BZ94" s="16"/>
      <c r="CC94" s="16"/>
      <c r="CG94" s="16"/>
      <c r="CI94" s="16"/>
      <c r="CJ94" s="16"/>
      <c r="CL94" s="16"/>
      <c r="CM94" s="16"/>
      <c r="CN94" s="16"/>
      <c r="CT94" s="16"/>
      <c r="CX94" s="16"/>
      <c r="CY94" s="16"/>
      <c r="CZ94" s="16"/>
      <c r="DA94" s="16"/>
      <c r="DC94" s="16"/>
      <c r="DF94" s="19"/>
      <c r="DG94" s="16"/>
      <c r="DN94" s="16"/>
      <c r="DP94" s="16"/>
      <c r="DQ94" s="16"/>
      <c r="DS94" s="16"/>
      <c r="DU94" s="16"/>
      <c r="EE94" s="16"/>
      <c r="EH94" s="16"/>
      <c r="EI94" s="16"/>
      <c r="EJ94" s="16"/>
      <c r="EL94" s="16"/>
      <c r="EQ94" s="16"/>
    </row>
    <row r="95" spans="1:147" x14ac:dyDescent="0.35">
      <c r="A95" s="16" t="s">
        <v>6212</v>
      </c>
      <c r="J95" t="s">
        <v>1333</v>
      </c>
      <c r="L95" s="16" t="s">
        <v>730</v>
      </c>
      <c r="M95" s="16"/>
      <c r="N95" s="16" t="s">
        <v>119</v>
      </c>
      <c r="P95" s="16" t="s">
        <v>119</v>
      </c>
      <c r="Q95" s="16" t="s">
        <v>119</v>
      </c>
      <c r="R95" s="16"/>
      <c r="T95" s="16">
        <f>SUM(COUNTIF(M95:S95,"yes"))</f>
        <v>3</v>
      </c>
      <c r="U95" s="16" t="s">
        <v>1334</v>
      </c>
      <c r="V95" s="16"/>
      <c r="W95" s="16"/>
      <c r="X95" s="16"/>
      <c r="Y95" s="16"/>
      <c r="Z95" s="16"/>
      <c r="AA95" s="16"/>
      <c r="AB95" s="16"/>
      <c r="AC95" s="16"/>
      <c r="AD95" s="16"/>
      <c r="AE95" s="16" t="s">
        <v>1333</v>
      </c>
      <c r="AJ95" s="16"/>
      <c r="AL95" s="20" t="s">
        <v>6290</v>
      </c>
      <c r="AM95" s="16" t="s">
        <v>1032</v>
      </c>
      <c r="AR95" s="16" t="s">
        <v>1226</v>
      </c>
      <c r="AS95" s="16" t="s">
        <v>1335</v>
      </c>
      <c r="AT95" s="38"/>
      <c r="AU95" s="16"/>
      <c r="AV95" s="16"/>
      <c r="BA95" s="16"/>
      <c r="BB95" s="16"/>
      <c r="BD95" s="16">
        <f>LEN(BC95)-LEN(SUBSTITUTE(BC95,",",""))+1</f>
        <v>1</v>
      </c>
      <c r="BH95" s="28"/>
      <c r="BL95" s="25"/>
      <c r="BQ95" s="38"/>
      <c r="BS95" s="38"/>
      <c r="BW95" s="16"/>
      <c r="BX95" s="16"/>
      <c r="BY95" s="29"/>
      <c r="BZ95" s="16"/>
      <c r="CC95" s="16"/>
      <c r="CG95" s="16"/>
      <c r="CI95" s="16"/>
      <c r="CJ95" s="16"/>
      <c r="CL95" s="16"/>
      <c r="CM95" s="16"/>
      <c r="CN95" s="16"/>
      <c r="CT95" s="16"/>
      <c r="CX95" s="16"/>
      <c r="CY95" s="16"/>
      <c r="CZ95" s="16"/>
      <c r="DA95" s="16"/>
      <c r="DC95" s="16"/>
      <c r="DF95" s="19"/>
      <c r="DG95" s="16"/>
      <c r="DN95" s="16"/>
      <c r="DP95" s="16"/>
      <c r="DQ95" s="16"/>
      <c r="DS95" s="16"/>
      <c r="DU95" s="16"/>
      <c r="EE95" s="16"/>
      <c r="EH95" s="16"/>
      <c r="EI95" s="16"/>
      <c r="EJ95" s="16"/>
      <c r="EL95" s="16"/>
      <c r="EQ95" s="16"/>
    </row>
    <row r="96" spans="1:147" x14ac:dyDescent="0.35">
      <c r="A96" s="16" t="s">
        <v>6212</v>
      </c>
      <c r="J96" t="s">
        <v>1412</v>
      </c>
      <c r="L96" s="16" t="s">
        <v>730</v>
      </c>
      <c r="M96" s="16"/>
      <c r="N96" s="16" t="s">
        <v>119</v>
      </c>
      <c r="P96" s="16" t="s">
        <v>119</v>
      </c>
      <c r="Q96" s="16" t="s">
        <v>119</v>
      </c>
      <c r="R96" s="16"/>
      <c r="T96" s="16">
        <f>SUM(COUNTIF(M96:S96,"yes"))</f>
        <v>3</v>
      </c>
      <c r="U96" s="16" t="s">
        <v>2380</v>
      </c>
      <c r="V96" s="16"/>
      <c r="W96" s="16"/>
      <c r="X96" s="16"/>
      <c r="Y96" s="16"/>
      <c r="Z96" s="16"/>
      <c r="AA96" s="16"/>
      <c r="AB96" s="16"/>
      <c r="AC96" s="16"/>
      <c r="AD96" s="16"/>
      <c r="AE96" s="16" t="s">
        <v>1412</v>
      </c>
      <c r="AJ96" s="16"/>
      <c r="AL96" s="20" t="s">
        <v>6290</v>
      </c>
      <c r="AM96" s="16" t="s">
        <v>1413</v>
      </c>
      <c r="AR96" s="16" t="s">
        <v>727</v>
      </c>
      <c r="AS96" s="16" t="s">
        <v>1414</v>
      </c>
      <c r="AT96" s="38"/>
      <c r="AU96" s="16"/>
      <c r="AV96" s="16"/>
      <c r="BA96" s="16"/>
      <c r="BB96" s="16"/>
      <c r="BD96" s="16">
        <f>LEN(BC96)-LEN(SUBSTITUTE(BC96,",",""))+1</f>
        <v>1</v>
      </c>
      <c r="BH96" s="28"/>
      <c r="BL96" s="25"/>
      <c r="BN96" s="16" t="s">
        <v>1415</v>
      </c>
      <c r="BQ96" s="38"/>
      <c r="BS96" s="38"/>
      <c r="BW96" s="16"/>
      <c r="BX96" s="16"/>
      <c r="BY96" s="29"/>
      <c r="BZ96" s="16"/>
      <c r="CC96" s="16"/>
      <c r="CG96" s="16"/>
      <c r="CI96" s="16"/>
      <c r="CJ96" s="16"/>
      <c r="CL96" s="16"/>
      <c r="CM96" s="16"/>
      <c r="CN96" s="16"/>
      <c r="CT96" s="16"/>
      <c r="CX96" s="16"/>
      <c r="CY96" s="16"/>
      <c r="CZ96" s="16"/>
      <c r="DA96" s="16"/>
      <c r="DC96" s="16"/>
      <c r="DF96" s="19"/>
      <c r="DG96" s="16"/>
      <c r="DN96" s="16"/>
      <c r="DP96" s="16"/>
      <c r="DQ96" s="16"/>
      <c r="DS96" s="16"/>
      <c r="DU96" s="16"/>
      <c r="EE96" s="16"/>
      <c r="EH96" s="16"/>
      <c r="EI96" s="16"/>
      <c r="EJ96" s="16"/>
      <c r="EL96" s="16"/>
      <c r="EQ96" s="16"/>
    </row>
    <row r="97" spans="1:147" x14ac:dyDescent="0.35">
      <c r="A97" s="16" t="s">
        <v>6212</v>
      </c>
      <c r="J97" t="s">
        <v>1445</v>
      </c>
      <c r="L97" s="16" t="s">
        <v>730</v>
      </c>
      <c r="M97" s="16"/>
      <c r="N97" s="16" t="s">
        <v>119</v>
      </c>
      <c r="P97" s="16" t="s">
        <v>119</v>
      </c>
      <c r="Q97" s="16" t="s">
        <v>119</v>
      </c>
      <c r="R97" s="16"/>
      <c r="T97" s="16">
        <f>SUM(COUNTIF(M97:S97,"yes"))</f>
        <v>3</v>
      </c>
      <c r="U97" s="16" t="s">
        <v>1446</v>
      </c>
      <c r="V97" s="16"/>
      <c r="W97" s="16"/>
      <c r="X97" s="16"/>
      <c r="Y97" s="16"/>
      <c r="Z97" s="16"/>
      <c r="AA97" s="16"/>
      <c r="AB97" s="16"/>
      <c r="AC97" s="16"/>
      <c r="AD97" s="16"/>
      <c r="AE97" s="16" t="s">
        <v>1447</v>
      </c>
      <c r="AI97" s="16" t="s">
        <v>1448</v>
      </c>
      <c r="AJ97" s="16"/>
      <c r="AK97" s="16" t="s">
        <v>1451</v>
      </c>
      <c r="AL97" s="20" t="s">
        <v>6290</v>
      </c>
      <c r="AM97" s="16" t="s">
        <v>1188</v>
      </c>
      <c r="AR97" s="16" t="s">
        <v>1449</v>
      </c>
      <c r="AS97" s="16" t="s">
        <v>1222</v>
      </c>
      <c r="AT97" s="38"/>
      <c r="AU97" s="16"/>
      <c r="AV97" s="16"/>
      <c r="BA97" s="16"/>
      <c r="BB97" s="16"/>
      <c r="BH97" s="28"/>
      <c r="BL97" s="25"/>
      <c r="BQ97" s="38"/>
      <c r="BS97" s="38"/>
      <c r="BW97" s="16"/>
      <c r="BX97" s="16"/>
      <c r="BY97" s="29"/>
      <c r="BZ97" s="16"/>
      <c r="CC97" s="16"/>
      <c r="CF97" s="16" t="s">
        <v>1450</v>
      </c>
      <c r="CG97" s="16"/>
      <c r="CI97" s="16"/>
      <c r="CJ97" s="16"/>
      <c r="CL97" s="16"/>
      <c r="CM97" s="16"/>
      <c r="CN97" s="16"/>
      <c r="CT97" s="16"/>
      <c r="CX97" s="16"/>
      <c r="CY97" s="16"/>
      <c r="CZ97" s="16"/>
      <c r="DA97" s="16"/>
      <c r="DC97" s="16"/>
      <c r="DF97" s="19"/>
      <c r="DG97" s="16"/>
      <c r="DN97" s="16"/>
      <c r="DP97" s="16"/>
      <c r="DQ97" s="16"/>
      <c r="DS97" s="16"/>
      <c r="DU97" s="16"/>
      <c r="EE97" s="16"/>
      <c r="EH97" s="16"/>
      <c r="EI97" s="16"/>
      <c r="EJ97" s="16"/>
      <c r="EL97" s="16"/>
      <c r="EQ97" s="16"/>
    </row>
    <row r="98" spans="1:147" x14ac:dyDescent="0.35">
      <c r="A98" s="16" t="s">
        <v>6212</v>
      </c>
      <c r="J98" t="s">
        <v>6243</v>
      </c>
      <c r="L98" s="16" t="s">
        <v>730</v>
      </c>
      <c r="M98" s="16"/>
      <c r="N98" s="16" t="s">
        <v>119</v>
      </c>
      <c r="P98" s="16" t="s">
        <v>119</v>
      </c>
      <c r="Q98" s="16" t="s">
        <v>119</v>
      </c>
      <c r="R98" s="16"/>
      <c r="T98" s="16">
        <f>SUM(COUNTIF(M98:S98,"yes"))</f>
        <v>3</v>
      </c>
      <c r="U98" s="16" t="s">
        <v>1966</v>
      </c>
      <c r="V98" s="16"/>
      <c r="W98" s="16"/>
      <c r="X98" s="16"/>
      <c r="Y98" s="16"/>
      <c r="Z98" s="16"/>
      <c r="AA98" s="16"/>
      <c r="AB98" s="16"/>
      <c r="AC98" s="16"/>
      <c r="AD98" s="16"/>
      <c r="AE98" s="16" t="s">
        <v>1967</v>
      </c>
      <c r="AJ98" s="16"/>
      <c r="AL98" s="20" t="s">
        <v>6290</v>
      </c>
      <c r="AM98" s="16" t="s">
        <v>1323</v>
      </c>
      <c r="AR98" s="16" t="s">
        <v>1310</v>
      </c>
      <c r="AS98" s="16" t="s">
        <v>1968</v>
      </c>
      <c r="AT98" s="38"/>
      <c r="AU98" s="16"/>
      <c r="AV98" s="16"/>
      <c r="BA98" s="16"/>
      <c r="BB98" s="16"/>
      <c r="BD98" s="16">
        <f>LEN(BC98)-LEN(SUBSTITUTE(BC98,",",""))+1</f>
        <v>1</v>
      </c>
      <c r="BF98" s="16">
        <f>LEN(BE98)-LEN(SUBSTITUTE(BE98,",",""))+1</f>
        <v>1</v>
      </c>
      <c r="BH98" s="28"/>
      <c r="BL98" s="25"/>
      <c r="BQ98" s="38"/>
      <c r="BS98" s="38"/>
      <c r="BW98" s="16"/>
      <c r="BX98" s="16"/>
      <c r="BY98" s="29"/>
      <c r="BZ98" s="16"/>
      <c r="CC98" s="16"/>
      <c r="CG98" s="16"/>
      <c r="CI98" s="16"/>
      <c r="CJ98" s="16"/>
      <c r="CL98" s="16"/>
      <c r="CM98" s="16"/>
      <c r="CN98" s="16"/>
      <c r="CT98" s="16"/>
      <c r="CX98" s="16"/>
      <c r="CY98" s="16"/>
      <c r="CZ98" s="16"/>
      <c r="DA98" s="16"/>
      <c r="DC98" s="16"/>
      <c r="DF98" s="19"/>
      <c r="DG98" s="16"/>
      <c r="DN98" s="16"/>
      <c r="DP98" s="16"/>
      <c r="DQ98" s="16"/>
      <c r="DS98" s="16"/>
      <c r="DU98" s="16"/>
      <c r="EE98" s="16"/>
      <c r="EH98" s="16"/>
      <c r="EI98" s="16"/>
      <c r="EJ98" s="16"/>
      <c r="EL98" s="16"/>
      <c r="EQ98" s="16"/>
    </row>
    <row r="99" spans="1:147" x14ac:dyDescent="0.35">
      <c r="A99" s="16" t="s">
        <v>6212</v>
      </c>
      <c r="J99" t="s">
        <v>1490</v>
      </c>
      <c r="K99" s="29" t="s">
        <v>6955</v>
      </c>
      <c r="L99" s="16" t="s">
        <v>730</v>
      </c>
      <c r="M99" s="16"/>
      <c r="O99" t="s">
        <v>119</v>
      </c>
      <c r="P99" s="16" t="s">
        <v>119</v>
      </c>
      <c r="Q99" s="16" t="s">
        <v>119</v>
      </c>
      <c r="R99" s="16"/>
      <c r="T99" s="16">
        <f>SUM(COUNTIF(M99:S99,"yes"))</f>
        <v>3</v>
      </c>
      <c r="U99" s="16" t="s">
        <v>1491</v>
      </c>
      <c r="V99" s="16"/>
      <c r="W99" s="16"/>
      <c r="X99" s="16"/>
      <c r="Y99" s="16"/>
      <c r="Z99" s="16"/>
      <c r="AA99" s="16"/>
      <c r="AB99" s="16"/>
      <c r="AC99" s="16"/>
      <c r="AD99" s="16"/>
      <c r="AE99" s="16" t="s">
        <v>1492</v>
      </c>
      <c r="AF99" t="s">
        <v>6681</v>
      </c>
      <c r="AG99"/>
      <c r="AJ99" s="16"/>
      <c r="AL99" s="20" t="s">
        <v>6290</v>
      </c>
      <c r="AM99" s="16" t="s">
        <v>656</v>
      </c>
      <c r="AR99" s="16" t="s">
        <v>1493</v>
      </c>
      <c r="AS99" s="16" t="s">
        <v>1230</v>
      </c>
      <c r="AT99" s="39" t="s">
        <v>6539</v>
      </c>
      <c r="AU99" s="16"/>
      <c r="AV99" s="16"/>
      <c r="BA99" s="16"/>
      <c r="BB99" s="16"/>
      <c r="BD99" s="16">
        <f>LEN(BC99)-LEN(SUBSTITUTE(BC99,",",""))+1</f>
        <v>1</v>
      </c>
      <c r="BF99" s="16">
        <f>LEN(BE99)-LEN(SUBSTITUTE(BE99,",",""))+1</f>
        <v>1</v>
      </c>
      <c r="BH99" s="28"/>
      <c r="BL99" s="25"/>
      <c r="BQ99" s="38">
        <v>186</v>
      </c>
      <c r="BS99" s="38"/>
      <c r="BW99" s="16"/>
      <c r="BX99" s="16"/>
      <c r="BY99" s="29"/>
      <c r="BZ99" s="16"/>
      <c r="CC99" s="16"/>
      <c r="CG99" s="16"/>
      <c r="CI99" s="16"/>
      <c r="CJ99" s="16"/>
      <c r="CL99" s="16"/>
      <c r="CM99" s="16"/>
      <c r="CN99" s="16"/>
      <c r="CT99" s="16"/>
      <c r="CX99" s="16"/>
      <c r="CY99" s="16"/>
      <c r="CZ99" s="16"/>
      <c r="DA99" s="16"/>
      <c r="DC99" s="16"/>
      <c r="DF99" s="19"/>
      <c r="DG99" s="16"/>
      <c r="DN99" s="16"/>
      <c r="DP99" s="16"/>
      <c r="DQ99" s="16"/>
      <c r="DS99" s="16"/>
      <c r="DU99" s="16"/>
      <c r="EE99" s="16"/>
      <c r="EH99" s="16"/>
      <c r="EI99" s="16"/>
      <c r="EJ99" s="16"/>
      <c r="EL99" s="16"/>
      <c r="EQ99" s="16"/>
    </row>
    <row r="100" spans="1:147" x14ac:dyDescent="0.35">
      <c r="A100" s="16" t="s">
        <v>6212</v>
      </c>
      <c r="J100" t="s">
        <v>1215</v>
      </c>
      <c r="L100" s="16" t="s">
        <v>730</v>
      </c>
      <c r="M100" s="16"/>
      <c r="P100" s="16" t="s">
        <v>119</v>
      </c>
      <c r="Q100" s="16" t="s">
        <v>119</v>
      </c>
      <c r="R100" s="16" t="s">
        <v>119</v>
      </c>
      <c r="T100" s="16">
        <f>SUM(COUNTIF(M100:S100,"yes"))</f>
        <v>3</v>
      </c>
      <c r="U100" s="16" t="s">
        <v>1216</v>
      </c>
      <c r="V100" s="16"/>
      <c r="W100" s="16"/>
      <c r="X100" s="16"/>
      <c r="Y100" s="16"/>
      <c r="Z100" s="16"/>
      <c r="AA100" s="16"/>
      <c r="AB100" s="16"/>
      <c r="AC100" s="16"/>
      <c r="AD100" s="16"/>
      <c r="AE100" s="16" t="s">
        <v>1218</v>
      </c>
      <c r="AJ100" s="16"/>
      <c r="AK100" s="16" t="s">
        <v>6215</v>
      </c>
      <c r="AL100" s="20" t="s">
        <v>6290</v>
      </c>
      <c r="AM100" s="16" t="s">
        <v>1217</v>
      </c>
      <c r="AN100" s="16" t="s">
        <v>6265</v>
      </c>
      <c r="AR100" s="16" t="s">
        <v>979</v>
      </c>
      <c r="AS100" s="16" t="s">
        <v>1219</v>
      </c>
      <c r="AT100" s="38"/>
      <c r="AU100" s="16"/>
      <c r="AV100" s="16"/>
      <c r="BA100" s="16"/>
      <c r="BB100" s="16"/>
      <c r="BD100" s="16">
        <f>LEN(BC100)-LEN(SUBSTITUTE(BC100,",",""))+1</f>
        <v>1</v>
      </c>
      <c r="BF100" s="16">
        <f>LEN(BE100)-LEN(SUBSTITUTE(BE100,",",""))+1</f>
        <v>1</v>
      </c>
      <c r="BH100" s="28"/>
      <c r="BK100" s="16" t="s">
        <v>6322</v>
      </c>
      <c r="BL100" s="25">
        <v>2</v>
      </c>
      <c r="BM100" s="16" t="s">
        <v>7213</v>
      </c>
      <c r="BQ100" s="38"/>
      <c r="BS100" s="38"/>
      <c r="BT100" s="16" t="s">
        <v>1215</v>
      </c>
      <c r="BW100" s="16"/>
      <c r="BX100" s="16"/>
      <c r="BY100" s="29"/>
      <c r="BZ100" s="16"/>
      <c r="CC100" s="16"/>
      <c r="CG100" s="16"/>
      <c r="CI100" s="16"/>
      <c r="CJ100" s="16"/>
      <c r="CL100" s="16"/>
      <c r="CM100" s="16"/>
      <c r="CN100" s="16"/>
      <c r="CT100" s="16"/>
      <c r="CX100" s="16"/>
      <c r="CY100" s="16"/>
      <c r="CZ100" s="16"/>
      <c r="DA100" s="16"/>
      <c r="DC100" s="16"/>
      <c r="DF100" s="19"/>
      <c r="DG100" s="16"/>
      <c r="DN100" s="16"/>
      <c r="DP100" s="16"/>
      <c r="DQ100" s="16"/>
      <c r="DS100" s="16"/>
      <c r="DU100" s="16"/>
      <c r="EE100" s="16"/>
      <c r="EH100" s="16"/>
      <c r="EI100" s="16"/>
      <c r="EJ100" s="16"/>
      <c r="EL100" s="16"/>
      <c r="EQ100" s="16"/>
    </row>
    <row r="101" spans="1:147" x14ac:dyDescent="0.35">
      <c r="A101" s="16" t="s">
        <v>6212</v>
      </c>
      <c r="J101" t="s">
        <v>325</v>
      </c>
      <c r="L101" s="16" t="s">
        <v>730</v>
      </c>
      <c r="M101" s="16"/>
      <c r="P101" s="16" t="s">
        <v>119</v>
      </c>
      <c r="Q101" s="16" t="s">
        <v>119</v>
      </c>
      <c r="R101" s="16" t="s">
        <v>119</v>
      </c>
      <c r="T101" s="16">
        <f>SUM(COUNTIF(M101:S101,"yes"))</f>
        <v>3</v>
      </c>
      <c r="U101" s="16" t="s">
        <v>326</v>
      </c>
      <c r="V101" s="16" t="s">
        <v>677</v>
      </c>
      <c r="W101" s="16"/>
      <c r="X101" s="16"/>
      <c r="Y101" s="16"/>
      <c r="Z101" s="16"/>
      <c r="AA101" s="16"/>
      <c r="AB101" s="16"/>
      <c r="AC101" s="16" t="s">
        <v>6063</v>
      </c>
      <c r="AD101" s="16"/>
      <c r="AE101" s="16" t="s">
        <v>1557</v>
      </c>
      <c r="AJ101" s="16"/>
      <c r="AL101" s="20" t="s">
        <v>6290</v>
      </c>
      <c r="AM101" s="16" t="s">
        <v>1556</v>
      </c>
      <c r="AR101" s="16" t="s">
        <v>979</v>
      </c>
      <c r="AS101" s="16" t="s">
        <v>1230</v>
      </c>
      <c r="AT101" s="38"/>
      <c r="AU101" s="16"/>
      <c r="AV101" s="16"/>
      <c r="AX101" s="16">
        <v>42</v>
      </c>
      <c r="AY101" s="16">
        <v>9</v>
      </c>
      <c r="BA101" s="21" t="s">
        <v>6062</v>
      </c>
      <c r="BB101" s="16" t="s">
        <v>6064</v>
      </c>
      <c r="BC101" s="16" t="s">
        <v>6065</v>
      </c>
      <c r="BD101" s="16">
        <f>LEN(BC101)-LEN(SUBSTITUTE(BC101,",",""))+1</f>
        <v>14</v>
      </c>
      <c r="BE101" s="16" t="s">
        <v>6066</v>
      </c>
      <c r="BF101" s="16">
        <f>LEN(BE101)-LEN(SUBSTITUTE(BE101,",",""))+1</f>
        <v>129</v>
      </c>
      <c r="BG101" s="16">
        <f>Table1[[#This Row], [no. of native regions]]+Table1[[#This Row], [no. of introduced regions]]</f>
        <v>143</v>
      </c>
      <c r="BH101" s="28">
        <f>Table1[[#This Row], [no. of introduced regions]]/Table1[[#This Row], [no. of native regions]]</f>
        <v>9.2142857142857135</v>
      </c>
      <c r="BK101" s="16" t="s">
        <v>6358</v>
      </c>
      <c r="BL101" s="16">
        <v>0</v>
      </c>
      <c r="BM101" s="16" t="s">
        <v>6359</v>
      </c>
      <c r="BN101" s="16" t="s">
        <v>1558</v>
      </c>
      <c r="BQ101" s="38"/>
      <c r="BS101" s="38"/>
      <c r="BT101" s="16" t="s">
        <v>1559</v>
      </c>
      <c r="BW101" s="16"/>
      <c r="BX101" s="16" t="s">
        <v>6148</v>
      </c>
      <c r="BY101" s="29" t="s">
        <v>6147</v>
      </c>
      <c r="BZ101" s="16"/>
      <c r="CC101" s="16"/>
      <c r="CG101" s="16"/>
      <c r="CI101" s="16" t="s">
        <v>1560</v>
      </c>
      <c r="CJ101" s="16"/>
      <c r="CL101" s="16"/>
      <c r="CM101" s="16"/>
      <c r="CN101" s="16"/>
      <c r="CT101" s="16"/>
      <c r="CX101" s="16"/>
      <c r="CY101" s="16"/>
      <c r="CZ101" s="16"/>
      <c r="DA101" s="16"/>
      <c r="DC101" s="16"/>
      <c r="DE101" s="16" t="s">
        <v>119</v>
      </c>
      <c r="DF101" s="19">
        <v>973</v>
      </c>
      <c r="DG101" s="16"/>
      <c r="DN101" s="16"/>
      <c r="DP101" s="16"/>
      <c r="DQ101" s="16"/>
      <c r="DS101" s="16"/>
      <c r="DU101" s="16"/>
      <c r="EE101" s="16"/>
      <c r="EH101" s="16"/>
      <c r="EI101" s="16"/>
      <c r="EJ101" s="16"/>
      <c r="EL101" s="16"/>
      <c r="EQ101" s="16"/>
    </row>
    <row r="102" spans="1:147" x14ac:dyDescent="0.35">
      <c r="A102" s="16" t="s">
        <v>6212</v>
      </c>
      <c r="J102" t="s">
        <v>229</v>
      </c>
      <c r="M102" s="16" t="s">
        <v>119</v>
      </c>
      <c r="N102" s="16" t="s">
        <v>119</v>
      </c>
      <c r="Q102" s="16"/>
      <c r="R102" s="16"/>
      <c r="T102" s="16">
        <f>SUM(COUNTIF(M102:S102,"yes"))</f>
        <v>2</v>
      </c>
      <c r="U102" s="16" t="s">
        <v>230</v>
      </c>
      <c r="V102" s="16"/>
      <c r="W102" s="16"/>
      <c r="X102" s="16"/>
      <c r="Y102" s="16"/>
      <c r="Z102" s="16"/>
      <c r="AA102" s="16"/>
      <c r="AB102" s="16"/>
      <c r="AC102" s="16"/>
      <c r="AD102" s="16"/>
      <c r="AJ102" s="16"/>
      <c r="AL102" s="20" t="s">
        <v>6290</v>
      </c>
      <c r="AM102" s="16"/>
      <c r="AR102" s="16"/>
      <c r="AS102" s="16"/>
      <c r="AT102" s="38"/>
      <c r="AU102" s="16"/>
      <c r="AV102" s="16"/>
      <c r="BA102" s="16"/>
      <c r="BB102" s="16"/>
      <c r="BD102" s="16">
        <f>LEN(BC102)-LEN(SUBSTITUTE(BC102,",",""))+1</f>
        <v>1</v>
      </c>
      <c r="BH102" s="28"/>
      <c r="BL102" s="25"/>
      <c r="BQ102" s="38"/>
      <c r="BS102" s="38"/>
      <c r="BW102" s="16"/>
      <c r="BX102" s="16"/>
      <c r="BY102" s="29"/>
      <c r="BZ102" s="16"/>
      <c r="CC102" s="16"/>
      <c r="CG102" s="16"/>
      <c r="CI102" s="16"/>
      <c r="CJ102" s="16"/>
      <c r="CL102" s="16"/>
      <c r="CM102" s="16"/>
      <c r="CN102" s="16"/>
      <c r="CT102" s="16"/>
      <c r="CX102" s="16"/>
      <c r="CY102" s="16"/>
      <c r="CZ102" s="16"/>
      <c r="DA102" s="16"/>
      <c r="DC102" s="16"/>
      <c r="DF102" s="19"/>
      <c r="DG102" s="16"/>
      <c r="DN102" s="16"/>
      <c r="DP102" s="16"/>
      <c r="DQ102" s="16"/>
      <c r="DS102" s="16"/>
      <c r="DU102" s="16"/>
      <c r="EE102" s="16"/>
      <c r="EH102" s="16"/>
      <c r="EI102" s="16"/>
      <c r="EJ102" s="16"/>
      <c r="EL102" s="16"/>
      <c r="EQ102" s="16"/>
    </row>
    <row r="103" spans="1:147" x14ac:dyDescent="0.35">
      <c r="A103" s="16" t="s">
        <v>6212</v>
      </c>
      <c r="J103" t="s">
        <v>202</v>
      </c>
      <c r="L103" s="16" t="s">
        <v>730</v>
      </c>
      <c r="M103" s="16" t="s">
        <v>119</v>
      </c>
      <c r="P103" s="16" t="s">
        <v>119</v>
      </c>
      <c r="Q103" s="16"/>
      <c r="R103" s="16"/>
      <c r="T103" s="16">
        <f>SUM(COUNTIF(M103:S103,"yes"))</f>
        <v>2</v>
      </c>
      <c r="U103" s="16" t="s">
        <v>203</v>
      </c>
      <c r="V103" s="16"/>
      <c r="W103" s="16"/>
      <c r="X103" s="16"/>
      <c r="Y103" s="16"/>
      <c r="Z103" s="16"/>
      <c r="AA103" s="16"/>
      <c r="AB103" s="16"/>
      <c r="AC103" s="16"/>
      <c r="AD103" s="16"/>
      <c r="AE103" s="16" t="s">
        <v>1259</v>
      </c>
      <c r="AJ103" s="16"/>
      <c r="AL103" s="20" t="s">
        <v>6290</v>
      </c>
      <c r="AM103" s="16" t="s">
        <v>1255</v>
      </c>
      <c r="AN103" s="16" t="s">
        <v>651</v>
      </c>
      <c r="AR103" s="16" t="s">
        <v>918</v>
      </c>
      <c r="AS103" s="16" t="s">
        <v>1260</v>
      </c>
      <c r="AT103" s="38"/>
      <c r="AU103" s="16"/>
      <c r="AV103" s="16"/>
      <c r="BA103" s="16"/>
      <c r="BB103" s="16"/>
      <c r="BD103" s="16">
        <f>LEN(BC103)-LEN(SUBSTITUTE(BC103,",",""))+1</f>
        <v>1</v>
      </c>
      <c r="BF103" s="16">
        <f>LEN(BE103)-LEN(SUBSTITUTE(BE103,",",""))+1</f>
        <v>1</v>
      </c>
      <c r="BH103" s="28"/>
      <c r="BL103" s="25"/>
      <c r="BQ103" s="38"/>
      <c r="BS103" s="38"/>
      <c r="BW103" s="16"/>
      <c r="BX103" s="16"/>
      <c r="BY103" s="29"/>
      <c r="BZ103" s="16"/>
      <c r="CC103" s="16"/>
      <c r="CG103" s="16"/>
      <c r="CI103" s="16"/>
      <c r="CJ103" s="16"/>
      <c r="CL103" s="16"/>
      <c r="CM103" s="16"/>
      <c r="CN103" s="16"/>
      <c r="CT103" s="16"/>
      <c r="CX103" s="16"/>
      <c r="CY103" s="16"/>
      <c r="CZ103" s="16"/>
      <c r="DA103" s="16"/>
      <c r="DC103" s="16"/>
      <c r="DF103" s="19"/>
      <c r="DG103" s="16"/>
      <c r="DN103" s="16"/>
      <c r="DP103" s="16"/>
      <c r="DQ103" s="16"/>
      <c r="DS103" s="16"/>
      <c r="DU103" s="16"/>
      <c r="EE103" s="16"/>
      <c r="EH103" s="16"/>
      <c r="EI103" s="16"/>
      <c r="EJ103" s="16"/>
      <c r="EL103" s="16"/>
      <c r="EQ103" s="16"/>
    </row>
    <row r="104" spans="1:147" x14ac:dyDescent="0.35">
      <c r="A104" s="16" t="s">
        <v>6212</v>
      </c>
      <c r="J104" t="s">
        <v>277</v>
      </c>
      <c r="L104" s="16" t="s">
        <v>730</v>
      </c>
      <c r="M104" s="16" t="s">
        <v>119</v>
      </c>
      <c r="P104" s="16" t="s">
        <v>119</v>
      </c>
      <c r="Q104" s="16"/>
      <c r="R104" s="16"/>
      <c r="T104" s="16">
        <f>SUM(COUNTIF(M104:S104,"yes"))</f>
        <v>2</v>
      </c>
      <c r="U104" s="16" t="s">
        <v>278</v>
      </c>
      <c r="V104" s="16"/>
      <c r="W104" s="16"/>
      <c r="X104" s="16" t="s">
        <v>1378</v>
      </c>
      <c r="Y104" s="16"/>
      <c r="Z104" s="16"/>
      <c r="AA104" s="16"/>
      <c r="AB104" s="16"/>
      <c r="AC104" s="16"/>
      <c r="AD104" s="16"/>
      <c r="AE104" s="16" t="s">
        <v>1379</v>
      </c>
      <c r="AJ104" s="16"/>
      <c r="AL104" s="56" t="s">
        <v>6290</v>
      </c>
      <c r="AM104" s="16" t="s">
        <v>1224</v>
      </c>
      <c r="AN104" s="16" t="s">
        <v>1223</v>
      </c>
      <c r="AR104" s="16" t="s">
        <v>1380</v>
      </c>
      <c r="AS104" s="16" t="s">
        <v>1227</v>
      </c>
      <c r="AT104" s="38"/>
      <c r="AU104" s="16"/>
      <c r="AV104" s="16"/>
      <c r="BA104" s="16"/>
      <c r="BB104" s="16"/>
      <c r="BD104" s="16">
        <f>LEN(BC104)-LEN(SUBSTITUTE(BC104,",",""))+1</f>
        <v>1</v>
      </c>
      <c r="BF104" s="16">
        <f>LEN(BE104)-LEN(SUBSTITUTE(BE104,",",""))+1</f>
        <v>1</v>
      </c>
      <c r="BH104" s="28"/>
      <c r="BL104" s="25"/>
      <c r="BQ104" s="38"/>
      <c r="BS104" s="38"/>
      <c r="BW104" s="16"/>
      <c r="BX104" s="16"/>
      <c r="BY104" s="29"/>
      <c r="BZ104" s="16"/>
      <c r="CC104" s="16"/>
      <c r="CG104" s="16"/>
      <c r="CI104" s="16"/>
      <c r="CJ104" s="16"/>
      <c r="CL104" s="16"/>
      <c r="CM104" s="16"/>
      <c r="CN104" s="16"/>
      <c r="CT104" s="16"/>
      <c r="CX104" s="16"/>
      <c r="CY104" s="16"/>
      <c r="CZ104" s="16"/>
      <c r="DA104" s="16"/>
      <c r="DC104" s="16"/>
      <c r="DF104" s="19"/>
      <c r="DG104" s="16"/>
      <c r="DN104" s="16"/>
      <c r="DP104" s="16"/>
      <c r="DQ104" s="16"/>
      <c r="DS104" s="16"/>
      <c r="DU104" s="16"/>
      <c r="EE104" s="16"/>
      <c r="EH104" s="16"/>
      <c r="EI104" s="16"/>
      <c r="EJ104" s="16"/>
      <c r="EL104" s="16"/>
      <c r="EQ104" s="16"/>
    </row>
    <row r="105" spans="1:147" x14ac:dyDescent="0.35">
      <c r="A105" s="16" t="s">
        <v>6212</v>
      </c>
      <c r="J105" t="s">
        <v>280</v>
      </c>
      <c r="L105" s="16" t="s">
        <v>730</v>
      </c>
      <c r="M105" s="16" t="s">
        <v>119</v>
      </c>
      <c r="P105" s="16" t="s">
        <v>119</v>
      </c>
      <c r="Q105" s="16"/>
      <c r="R105" s="16"/>
      <c r="T105" s="16">
        <f>SUM(COUNTIF(M105:S105,"yes"))</f>
        <v>2</v>
      </c>
      <c r="U105" s="16" t="s">
        <v>281</v>
      </c>
      <c r="V105" s="16"/>
      <c r="W105" s="16"/>
      <c r="X105" s="16"/>
      <c r="Y105" s="16"/>
      <c r="Z105" s="16"/>
      <c r="AA105" s="16"/>
      <c r="AB105" s="16"/>
      <c r="AC105" s="16"/>
      <c r="AD105" s="16"/>
      <c r="AE105" s="16" t="s">
        <v>1381</v>
      </c>
      <c r="AJ105" s="16"/>
      <c r="AL105" s="20" t="s">
        <v>6290</v>
      </c>
      <c r="AM105" s="16" t="s">
        <v>1224</v>
      </c>
      <c r="AR105" s="16" t="s">
        <v>1226</v>
      </c>
      <c r="AS105" s="16" t="s">
        <v>1314</v>
      </c>
      <c r="AT105" s="38"/>
      <c r="AU105" s="16"/>
      <c r="AV105" s="16"/>
      <c r="BA105" s="16"/>
      <c r="BB105" s="16"/>
      <c r="BD105" s="16">
        <f>LEN(BC105)-LEN(SUBSTITUTE(BC105,",",""))+1</f>
        <v>1</v>
      </c>
      <c r="BH105" s="28"/>
      <c r="BL105" s="25"/>
      <c r="BQ105" s="38"/>
      <c r="BS105" s="38"/>
      <c r="BW105" s="16"/>
      <c r="BX105" s="16"/>
      <c r="BY105" s="29"/>
      <c r="BZ105" s="16"/>
      <c r="CC105" s="16"/>
      <c r="CG105" s="16"/>
      <c r="CI105" s="16"/>
      <c r="CJ105" s="16"/>
      <c r="CL105" s="16"/>
      <c r="CM105" s="16"/>
      <c r="CN105" s="16"/>
      <c r="CT105" s="16"/>
      <c r="CX105" s="16"/>
      <c r="CY105" s="16"/>
      <c r="CZ105" s="16"/>
      <c r="DA105" s="16"/>
      <c r="DC105" s="16"/>
      <c r="DF105" s="19"/>
      <c r="DG105" s="16"/>
      <c r="DN105" s="16"/>
      <c r="DP105" s="16"/>
      <c r="DQ105" s="16"/>
      <c r="DS105" s="16"/>
      <c r="DU105" s="16"/>
      <c r="EE105" s="16"/>
      <c r="EH105" s="16"/>
      <c r="EI105" s="16"/>
      <c r="EJ105" s="16"/>
      <c r="EL105" s="16"/>
      <c r="EQ105" s="16"/>
    </row>
    <row r="106" spans="1:147" x14ac:dyDescent="0.35">
      <c r="A106" s="16" t="s">
        <v>6212</v>
      </c>
      <c r="J106" t="s">
        <v>351</v>
      </c>
      <c r="L106" s="16" t="s">
        <v>730</v>
      </c>
      <c r="M106" s="16" t="s">
        <v>119</v>
      </c>
      <c r="P106" s="16" t="s">
        <v>119</v>
      </c>
      <c r="Q106" s="16"/>
      <c r="R106" s="16" t="s">
        <v>6349</v>
      </c>
      <c r="T106" s="16">
        <f>SUM(COUNTIF(M106:S106,"yes"))</f>
        <v>2</v>
      </c>
      <c r="U106" s="16" t="s">
        <v>1636</v>
      </c>
      <c r="V106" s="16"/>
      <c r="W106" s="16"/>
      <c r="X106" s="16"/>
      <c r="Y106" s="16"/>
      <c r="Z106" s="16"/>
      <c r="AA106" s="16"/>
      <c r="AB106" s="16"/>
      <c r="AC106" s="16"/>
      <c r="AD106" s="16"/>
      <c r="AE106" s="16" t="s">
        <v>2488</v>
      </c>
      <c r="AJ106" s="16"/>
      <c r="AL106" s="20" t="s">
        <v>6290</v>
      </c>
      <c r="AM106" s="16" t="s">
        <v>1224</v>
      </c>
      <c r="AN106" s="16" t="s">
        <v>1223</v>
      </c>
      <c r="AR106" s="16" t="s">
        <v>1380</v>
      </c>
      <c r="AS106" s="16" t="s">
        <v>1314</v>
      </c>
      <c r="AT106" s="38"/>
      <c r="AU106" s="16"/>
      <c r="AV106" s="16"/>
      <c r="BA106" s="16"/>
      <c r="BB106" s="16"/>
      <c r="BD106" s="16">
        <f>LEN(BC106)-LEN(SUBSTITUTE(BC106,",",""))+1</f>
        <v>1</v>
      </c>
      <c r="BF106" s="16">
        <f>LEN(BE106)-LEN(SUBSTITUTE(BE106,",",""))+1</f>
        <v>1</v>
      </c>
      <c r="BH106" s="28"/>
      <c r="BK106" s="16" t="s">
        <v>6347</v>
      </c>
      <c r="BL106" s="26">
        <v>1</v>
      </c>
      <c r="BM106" s="16" t="s">
        <v>6348</v>
      </c>
      <c r="BQ106" s="38"/>
      <c r="BS106" s="38"/>
      <c r="BW106" s="16"/>
      <c r="BX106" s="16"/>
      <c r="BY106" s="29"/>
      <c r="BZ106" s="16"/>
      <c r="CC106" s="16"/>
      <c r="CG106" s="16"/>
      <c r="CI106" s="16"/>
      <c r="CJ106" s="16"/>
      <c r="CL106" s="16"/>
      <c r="CM106" s="16"/>
      <c r="CN106" s="16"/>
      <c r="CT106" s="16"/>
      <c r="CX106" s="16"/>
      <c r="CY106" s="16"/>
      <c r="CZ106" s="16"/>
      <c r="DA106" s="16"/>
      <c r="DC106" s="16"/>
      <c r="DF106" s="19"/>
      <c r="DG106" s="16"/>
      <c r="DN106" s="16"/>
      <c r="DP106" s="16"/>
      <c r="DQ106" s="16"/>
      <c r="DS106" s="16"/>
      <c r="DU106" s="16"/>
      <c r="EE106" s="16"/>
      <c r="EH106" s="16"/>
      <c r="EI106" s="16"/>
      <c r="EJ106" s="16"/>
      <c r="EL106" s="16"/>
      <c r="EQ106" s="16"/>
    </row>
    <row r="107" spans="1:147" x14ac:dyDescent="0.35">
      <c r="A107" s="16" t="s">
        <v>6212</v>
      </c>
      <c r="J107" t="s">
        <v>6215</v>
      </c>
      <c r="K107" s="29" t="s">
        <v>6827</v>
      </c>
      <c r="L107" t="s">
        <v>6810</v>
      </c>
      <c r="M107" s="16"/>
      <c r="N107" s="16" t="s">
        <v>119</v>
      </c>
      <c r="O107" t="s">
        <v>119</v>
      </c>
      <c r="Q107" s="16"/>
      <c r="R107" s="16"/>
      <c r="T107" s="16">
        <f>SUM(COUNTIF(M107:S107,"yes"))</f>
        <v>2</v>
      </c>
      <c r="U107" s="16"/>
      <c r="V107" s="16"/>
      <c r="W107" s="16"/>
      <c r="X107" s="16"/>
      <c r="Y107" s="16"/>
      <c r="Z107" s="16"/>
      <c r="AA107" s="16"/>
      <c r="AB107" s="16"/>
      <c r="AC107" s="16"/>
      <c r="AD107" s="16"/>
      <c r="AF107" t="s">
        <v>6483</v>
      </c>
      <c r="AG107"/>
      <c r="AJ107" s="16"/>
      <c r="AL107" s="20" t="s">
        <v>6290</v>
      </c>
      <c r="AM107" s="16"/>
      <c r="AQ107" t="s">
        <v>6459</v>
      </c>
      <c r="AR107" s="16"/>
      <c r="AS107" s="16"/>
      <c r="AT107" s="39" t="s">
        <v>661</v>
      </c>
      <c r="AU107" s="16"/>
      <c r="AV107" s="16"/>
      <c r="BA107" s="16"/>
      <c r="BB107" s="16"/>
      <c r="BH107" s="28"/>
      <c r="BL107" s="25"/>
      <c r="BQ107" s="38"/>
      <c r="BS107" s="38"/>
      <c r="BW107" s="16"/>
      <c r="BX107" s="16"/>
      <c r="BY107" s="29"/>
      <c r="BZ107" s="16"/>
      <c r="CC107" s="16"/>
      <c r="CF107" s="19"/>
      <c r="CG107" s="16"/>
      <c r="CI107" s="16"/>
      <c r="CJ107" s="16"/>
      <c r="CL107" s="16"/>
      <c r="CM107" s="16"/>
      <c r="CN107" s="16"/>
      <c r="CT107" s="16"/>
      <c r="CX107" s="16"/>
      <c r="CY107" s="16"/>
      <c r="CZ107" s="16"/>
      <c r="DA107" s="16"/>
      <c r="DC107" s="16"/>
      <c r="DF107" s="19"/>
      <c r="DG107" s="16"/>
      <c r="DJ107" s="19"/>
      <c r="DN107" s="16"/>
      <c r="DP107" s="16"/>
      <c r="DQ107" s="16"/>
      <c r="DS107" s="16"/>
      <c r="DU107" s="16"/>
      <c r="EE107" s="16"/>
      <c r="EH107" s="16"/>
      <c r="EI107" s="16"/>
      <c r="EJ107" s="16"/>
      <c r="EL107" s="16"/>
      <c r="EQ107" s="16"/>
    </row>
    <row r="108" spans="1:147" x14ac:dyDescent="0.35">
      <c r="A108" s="16" t="s">
        <v>6212</v>
      </c>
      <c r="J108" t="s">
        <v>6648</v>
      </c>
      <c r="L108" t="s">
        <v>6810</v>
      </c>
      <c r="M108" s="16"/>
      <c r="N108" s="16" t="s">
        <v>119</v>
      </c>
      <c r="O108" t="s">
        <v>119</v>
      </c>
      <c r="Q108" s="16"/>
      <c r="R108" s="16"/>
      <c r="T108" s="16">
        <f>SUM(COUNTIF(M108:S108,"yes"))</f>
        <v>2</v>
      </c>
      <c r="U108" s="16"/>
      <c r="V108" s="16"/>
      <c r="W108" s="16"/>
      <c r="X108" s="16"/>
      <c r="Y108" s="16"/>
      <c r="Z108" s="16"/>
      <c r="AA108" s="16"/>
      <c r="AB108" s="16"/>
      <c r="AC108" s="16"/>
      <c r="AD108" s="16"/>
      <c r="AF108" t="s">
        <v>6648</v>
      </c>
      <c r="AG108"/>
      <c r="AJ108" s="16"/>
      <c r="AL108" s="20" t="s">
        <v>6290</v>
      </c>
      <c r="AM108" s="16"/>
      <c r="AQ108" t="s">
        <v>6932</v>
      </c>
      <c r="AR108" s="16"/>
      <c r="AS108" t="s">
        <v>6459</v>
      </c>
      <c r="AT108" s="39"/>
      <c r="AU108" s="16"/>
      <c r="AV108" s="16"/>
      <c r="BA108" s="16"/>
      <c r="BB108" s="16"/>
      <c r="BH108" s="28"/>
      <c r="BL108" s="25"/>
      <c r="BQ108" s="38"/>
      <c r="BS108" s="38"/>
      <c r="BW108" s="16"/>
      <c r="BX108" s="16"/>
      <c r="BY108" s="29"/>
      <c r="BZ108" s="16"/>
      <c r="CC108" s="16"/>
      <c r="CF108" s="19"/>
      <c r="CG108" s="16"/>
      <c r="CI108" s="16"/>
      <c r="CJ108" s="16"/>
      <c r="CL108" s="16"/>
      <c r="CM108" s="16"/>
      <c r="CN108" s="16"/>
      <c r="CT108" s="16"/>
      <c r="CX108" s="16"/>
      <c r="CY108" s="16"/>
      <c r="CZ108" s="16"/>
      <c r="DA108" s="16"/>
      <c r="DC108" s="16"/>
      <c r="DF108" s="19"/>
      <c r="DG108" s="16"/>
      <c r="DJ108" s="19"/>
      <c r="DN108" s="16"/>
      <c r="DP108" s="16"/>
      <c r="DQ108" s="16"/>
      <c r="DS108" s="16"/>
      <c r="DU108" s="16"/>
      <c r="EE108" s="16"/>
      <c r="EH108" s="16"/>
      <c r="EI108" s="16"/>
      <c r="EJ108" s="16"/>
      <c r="EL108" s="16"/>
      <c r="EQ108" s="16"/>
    </row>
    <row r="109" spans="1:147" x14ac:dyDescent="0.35">
      <c r="A109" s="16" t="s">
        <v>6212</v>
      </c>
      <c r="J109" t="s">
        <v>6662</v>
      </c>
      <c r="K109" s="29" t="s">
        <v>6942</v>
      </c>
      <c r="L109" t="s">
        <v>6810</v>
      </c>
      <c r="M109" s="16"/>
      <c r="N109" s="16" t="s">
        <v>119</v>
      </c>
      <c r="O109" t="s">
        <v>119</v>
      </c>
      <c r="Q109" s="16"/>
      <c r="R109" s="16"/>
      <c r="T109" s="16">
        <f>SUM(COUNTIF(M109:S109,"yes"))</f>
        <v>2</v>
      </c>
      <c r="U109" s="16"/>
      <c r="V109" s="16"/>
      <c r="W109" s="16"/>
      <c r="X109" s="16"/>
      <c r="Y109" s="16"/>
      <c r="Z109" s="16"/>
      <c r="AA109" s="16"/>
      <c r="AB109" s="16"/>
      <c r="AC109" s="16"/>
      <c r="AD109" s="16"/>
      <c r="AF109" t="s">
        <v>6662</v>
      </c>
      <c r="AG109"/>
      <c r="AJ109" s="16"/>
      <c r="AL109" s="20" t="s">
        <v>6290</v>
      </c>
      <c r="AM109" s="16"/>
      <c r="AQ109" t="s">
        <v>6664</v>
      </c>
      <c r="AR109" s="16"/>
      <c r="AS109" t="s">
        <v>6663</v>
      </c>
      <c r="AT109" s="39"/>
      <c r="AU109" s="16"/>
      <c r="AV109" s="16"/>
      <c r="BA109" s="16"/>
      <c r="BB109" s="16"/>
      <c r="BH109" s="28"/>
      <c r="BL109" s="25"/>
      <c r="BQ109" s="38"/>
      <c r="BS109" s="38"/>
      <c r="BW109" s="16"/>
      <c r="BX109" s="16"/>
      <c r="BY109" s="29"/>
      <c r="BZ109" s="16"/>
      <c r="CC109" s="16"/>
      <c r="CF109" s="19"/>
      <c r="CG109" s="16"/>
      <c r="CI109" s="16"/>
      <c r="CJ109" s="16"/>
      <c r="CL109" s="16"/>
      <c r="CM109" s="16"/>
      <c r="CN109" s="16"/>
      <c r="CT109" s="16"/>
      <c r="CX109" s="16"/>
      <c r="CY109" s="16"/>
      <c r="CZ109" s="16"/>
      <c r="DA109" s="16"/>
      <c r="DC109" s="16"/>
      <c r="DF109" s="19"/>
      <c r="DG109" s="16"/>
      <c r="DJ109" s="19"/>
      <c r="DN109" s="16"/>
      <c r="DP109" s="16"/>
      <c r="DQ109" s="16"/>
      <c r="DS109" s="16"/>
      <c r="DU109" s="16"/>
      <c r="EE109" s="16"/>
      <c r="EH109" s="16"/>
      <c r="EI109" s="16"/>
      <c r="EJ109" s="16"/>
      <c r="EL109" s="16"/>
      <c r="EQ109" s="16"/>
    </row>
    <row r="110" spans="1:147" x14ac:dyDescent="0.35">
      <c r="A110" s="16" t="s">
        <v>6212</v>
      </c>
      <c r="J110" t="s">
        <v>6765</v>
      </c>
      <c r="K110" s="29" t="s">
        <v>7016</v>
      </c>
      <c r="L110" t="s">
        <v>6810</v>
      </c>
      <c r="M110" s="16"/>
      <c r="N110" s="16" t="s">
        <v>119</v>
      </c>
      <c r="O110" t="s">
        <v>119</v>
      </c>
      <c r="Q110" s="16"/>
      <c r="R110" s="16"/>
      <c r="T110" s="16">
        <f>SUM(COUNTIF(M110:S110,"yes"))</f>
        <v>2</v>
      </c>
      <c r="U110" s="16"/>
      <c r="V110" s="16"/>
      <c r="W110" s="16"/>
      <c r="X110" s="16"/>
      <c r="Y110" s="16"/>
      <c r="Z110" s="16"/>
      <c r="AA110" s="16"/>
      <c r="AB110" s="16"/>
      <c r="AC110" s="16"/>
      <c r="AD110" s="16"/>
      <c r="AF110" t="s">
        <v>6765</v>
      </c>
      <c r="AG110"/>
      <c r="AJ110" s="16"/>
      <c r="AL110" s="20" t="s">
        <v>6290</v>
      </c>
      <c r="AM110" s="16"/>
      <c r="AQ110" t="s">
        <v>6459</v>
      </c>
      <c r="AR110" s="16"/>
      <c r="AS110" t="s">
        <v>6601</v>
      </c>
      <c r="AT110" s="39"/>
      <c r="AU110" s="16"/>
      <c r="AV110" s="16"/>
      <c r="BA110" s="16"/>
      <c r="BB110" s="16"/>
      <c r="BH110" s="28"/>
      <c r="BL110" s="25"/>
      <c r="BQ110" s="38"/>
      <c r="BS110" s="38"/>
      <c r="BW110" s="16"/>
      <c r="BX110" s="16"/>
      <c r="BY110" s="29"/>
      <c r="BZ110" s="16"/>
      <c r="CC110" s="16"/>
      <c r="CF110" s="19"/>
      <c r="CG110" s="16"/>
      <c r="CI110" s="16"/>
      <c r="CJ110" s="16"/>
      <c r="CL110" s="16"/>
      <c r="CM110" s="16"/>
      <c r="CN110" s="16"/>
      <c r="CT110" s="16"/>
      <c r="CX110" s="16"/>
      <c r="CY110" s="16"/>
      <c r="CZ110" s="16"/>
      <c r="DA110" s="16"/>
      <c r="DC110" s="16"/>
      <c r="DF110" s="19"/>
      <c r="DG110" s="16"/>
      <c r="DJ110" s="19"/>
      <c r="DN110" s="16"/>
      <c r="DP110" s="16"/>
      <c r="DQ110" s="16"/>
      <c r="DS110" s="16"/>
      <c r="DU110" s="16"/>
      <c r="EE110" s="16"/>
      <c r="EH110" s="16"/>
      <c r="EI110" s="16"/>
      <c r="EJ110" s="16"/>
      <c r="EL110" s="16"/>
      <c r="EQ110" s="16"/>
    </row>
    <row r="111" spans="1:147" x14ac:dyDescent="0.35">
      <c r="A111" s="16" t="s">
        <v>6212</v>
      </c>
      <c r="J111" t="s">
        <v>7115</v>
      </c>
      <c r="L111" s="16" t="s">
        <v>730</v>
      </c>
      <c r="M111" s="16"/>
      <c r="N111" s="16" t="s">
        <v>119</v>
      </c>
      <c r="P111" s="16" t="s">
        <v>119</v>
      </c>
      <c r="Q111" s="16"/>
      <c r="R111" s="16"/>
      <c r="T111" s="16">
        <f>SUM(COUNTIF(M111:S111,"yes"))</f>
        <v>2</v>
      </c>
      <c r="U111" s="16" t="s">
        <v>2450</v>
      </c>
      <c r="V111" s="16"/>
      <c r="W111" s="16"/>
      <c r="X111" s="16"/>
      <c r="Y111" s="16"/>
      <c r="Z111" s="16"/>
      <c r="AA111" s="16"/>
      <c r="AB111" s="16"/>
      <c r="AC111" s="16"/>
      <c r="AD111" s="16"/>
      <c r="AE111" s="16" t="s">
        <v>2451</v>
      </c>
      <c r="AJ111" s="16"/>
      <c r="AL111" s="20"/>
      <c r="AM111" s="16" t="s">
        <v>1464</v>
      </c>
      <c r="AR111" s="16" t="s">
        <v>727</v>
      </c>
      <c r="AS111" s="16" t="s">
        <v>2452</v>
      </c>
      <c r="AT111" s="38"/>
      <c r="AU111" s="16"/>
      <c r="AV111" s="16"/>
      <c r="BA111" s="16"/>
      <c r="BB111" s="16"/>
      <c r="BD111" s="16">
        <f>LEN(BC111)-LEN(SUBSTITUTE(BC111,",",""))+1</f>
        <v>1</v>
      </c>
      <c r="BH111" s="28"/>
      <c r="BL111" s="25"/>
      <c r="BQ111" s="38"/>
      <c r="BS111" s="38"/>
      <c r="BW111" s="16"/>
      <c r="BX111" s="16"/>
      <c r="BY111" s="29"/>
      <c r="BZ111" s="16"/>
      <c r="CC111" s="16"/>
      <c r="CG111" s="16"/>
      <c r="CI111" s="16"/>
      <c r="CJ111" s="16"/>
      <c r="CL111" s="16"/>
      <c r="CM111" s="16"/>
      <c r="CN111" s="16"/>
      <c r="CT111" s="16"/>
      <c r="CX111" s="16"/>
      <c r="CY111" s="16"/>
      <c r="CZ111" s="16"/>
      <c r="DA111" s="16"/>
      <c r="DC111" s="16"/>
      <c r="DF111" s="19"/>
      <c r="DG111" s="16"/>
      <c r="DN111" s="16"/>
      <c r="DP111" s="16"/>
      <c r="DQ111" s="16"/>
      <c r="DS111" s="16"/>
      <c r="DU111" s="16"/>
      <c r="EE111" s="16"/>
      <c r="EH111" s="16"/>
      <c r="EI111" s="16"/>
      <c r="EJ111" s="16"/>
      <c r="EL111" s="16"/>
      <c r="EQ111" s="16"/>
    </row>
    <row r="112" spans="1:147" x14ac:dyDescent="0.35">
      <c r="A112" s="16" t="s">
        <v>6212</v>
      </c>
      <c r="J112" t="s">
        <v>1248</v>
      </c>
      <c r="L112" s="16" t="s">
        <v>730</v>
      </c>
      <c r="M112" s="16"/>
      <c r="N112" s="16" t="s">
        <v>119</v>
      </c>
      <c r="P112" s="16" t="s">
        <v>119</v>
      </c>
      <c r="Q112" s="16"/>
      <c r="R112" s="16"/>
      <c r="T112" s="16">
        <f>SUM(COUNTIF(M112:S112,"yes"))</f>
        <v>2</v>
      </c>
      <c r="U112" s="16" t="s">
        <v>1249</v>
      </c>
      <c r="V112" s="16" t="s">
        <v>1250</v>
      </c>
      <c r="W112" s="16"/>
      <c r="X112" s="16" t="s">
        <v>1251</v>
      </c>
      <c r="Y112" s="16" t="s">
        <v>1252</v>
      </c>
      <c r="Z112" s="16"/>
      <c r="AA112" s="16"/>
      <c r="AB112" s="16"/>
      <c r="AC112" s="16"/>
      <c r="AD112" s="16"/>
      <c r="AE112" s="16" t="s">
        <v>1253</v>
      </c>
      <c r="AJ112" s="16"/>
      <c r="AK112" s="16" t="s">
        <v>7186</v>
      </c>
      <c r="AL112" s="20" t="s">
        <v>6290</v>
      </c>
      <c r="AM112" s="16" t="s">
        <v>1208</v>
      </c>
      <c r="AN112" s="16" t="s">
        <v>651</v>
      </c>
      <c r="AR112" s="16" t="s">
        <v>727</v>
      </c>
      <c r="AS112" s="16" t="s">
        <v>1222</v>
      </c>
      <c r="AT112" s="38"/>
      <c r="AU112" s="16"/>
      <c r="AV112" s="16"/>
      <c r="BA112" s="16"/>
      <c r="BB112" s="16"/>
      <c r="BD112" s="16">
        <f>LEN(BC112)-LEN(SUBSTITUTE(BC112,",",""))+1</f>
        <v>1</v>
      </c>
      <c r="BF112" s="16">
        <f>LEN(BE112)-LEN(SUBSTITUTE(BE112,",",""))+1</f>
        <v>1</v>
      </c>
      <c r="BH112" s="28"/>
      <c r="BL112" s="25"/>
      <c r="BQ112" s="38"/>
      <c r="BS112" s="38"/>
      <c r="BW112" s="16"/>
      <c r="BX112" s="16"/>
      <c r="BY112" s="29"/>
      <c r="BZ112" s="16"/>
      <c r="CC112" s="16"/>
      <c r="CG112" s="16"/>
      <c r="CI112" s="16"/>
      <c r="CJ112" s="16"/>
      <c r="CL112" s="16"/>
      <c r="CM112" s="16"/>
      <c r="CN112" s="16"/>
      <c r="CT112" s="16"/>
      <c r="CX112" s="16"/>
      <c r="CY112" s="16"/>
      <c r="CZ112" s="16"/>
      <c r="DA112" s="16"/>
      <c r="DC112" s="16"/>
      <c r="DF112" s="19"/>
      <c r="DG112" s="16"/>
      <c r="DN112" s="16"/>
      <c r="DP112" s="16"/>
      <c r="DQ112" s="16"/>
      <c r="DS112" s="16"/>
      <c r="DU112" s="16"/>
      <c r="EE112" s="16"/>
      <c r="EH112" s="16"/>
      <c r="EI112" s="16"/>
      <c r="EJ112" s="16"/>
      <c r="EL112" s="16"/>
      <c r="EQ112" s="16"/>
    </row>
    <row r="113" spans="1:147" x14ac:dyDescent="0.35">
      <c r="A113" s="16" t="s">
        <v>6212</v>
      </c>
      <c r="J113" t="s">
        <v>274</v>
      </c>
      <c r="L113" s="16" t="s">
        <v>730</v>
      </c>
      <c r="M113" s="16"/>
      <c r="N113" s="16" t="s">
        <v>119</v>
      </c>
      <c r="P113" s="16" t="s">
        <v>119</v>
      </c>
      <c r="Q113" s="16"/>
      <c r="R113" s="16"/>
      <c r="T113" s="16">
        <f>SUM(COUNTIF(M113:S113,"yes"))</f>
        <v>2</v>
      </c>
      <c r="U113" s="16" t="s">
        <v>1757</v>
      </c>
      <c r="V113" s="16"/>
      <c r="W113" s="16"/>
      <c r="X113" s="16" t="s">
        <v>747</v>
      </c>
      <c r="Y113" s="16"/>
      <c r="Z113" s="16"/>
      <c r="AA113" s="16"/>
      <c r="AB113" s="16"/>
      <c r="AC113" s="16"/>
      <c r="AD113" s="16"/>
      <c r="AE113" s="16" t="s">
        <v>274</v>
      </c>
      <c r="AJ113" s="16"/>
      <c r="AL113" s="20" t="s">
        <v>6290</v>
      </c>
      <c r="AM113" s="16" t="s">
        <v>747</v>
      </c>
      <c r="AN113" s="16" t="s">
        <v>651</v>
      </c>
      <c r="AR113" s="16" t="s">
        <v>979</v>
      </c>
      <c r="AS113" s="16" t="s">
        <v>1707</v>
      </c>
      <c r="AT113" s="38"/>
      <c r="AU113" s="16"/>
      <c r="AV113" s="16"/>
      <c r="BA113" s="16"/>
      <c r="BB113" s="16"/>
      <c r="BH113" s="28"/>
      <c r="BK113" s="24"/>
      <c r="BL113" s="25"/>
      <c r="BQ113" s="38"/>
      <c r="BS113" s="38"/>
      <c r="BW113" s="16"/>
      <c r="BX113" s="19"/>
      <c r="BY113" s="29"/>
      <c r="BZ113" s="16"/>
      <c r="CC113" s="16"/>
      <c r="CG113" s="16"/>
      <c r="CI113" s="16"/>
      <c r="CJ113" s="16"/>
      <c r="CL113" s="16"/>
      <c r="CM113" s="16"/>
      <c r="CN113" s="16"/>
      <c r="CT113" s="16"/>
      <c r="CX113" s="16"/>
      <c r="CY113" s="16"/>
      <c r="CZ113" s="16"/>
      <c r="DA113" s="16"/>
      <c r="DC113" s="16"/>
      <c r="DF113" s="19"/>
      <c r="DG113" s="16"/>
      <c r="DN113" s="16"/>
      <c r="DP113" s="16"/>
      <c r="DQ113" s="16"/>
      <c r="DS113" s="16"/>
      <c r="DU113" s="16"/>
      <c r="EE113" s="16"/>
      <c r="EH113" s="16"/>
      <c r="EI113" s="16"/>
      <c r="EJ113" s="16"/>
      <c r="EL113" s="16"/>
      <c r="EQ113" s="16"/>
    </row>
    <row r="114" spans="1:147" x14ac:dyDescent="0.35">
      <c r="A114" s="16" t="s">
        <v>6212</v>
      </c>
      <c r="J114" t="s">
        <v>6229</v>
      </c>
      <c r="L114" s="16" t="s">
        <v>6217</v>
      </c>
      <c r="M114" s="16"/>
      <c r="N114" s="16" t="s">
        <v>119</v>
      </c>
      <c r="Q114" s="16" t="s">
        <v>119</v>
      </c>
      <c r="R114" s="16"/>
      <c r="T114" s="16">
        <f>SUM(COUNTIF(M114:S114,"yes"))</f>
        <v>2</v>
      </c>
      <c r="U114" s="16"/>
      <c r="V114" s="16"/>
      <c r="W114" s="16"/>
      <c r="X114" s="16"/>
      <c r="Y114" s="16"/>
      <c r="Z114" s="16"/>
      <c r="AA114" s="16"/>
      <c r="AB114" s="16"/>
      <c r="AC114" s="16"/>
      <c r="AD114" s="16"/>
      <c r="AJ114" s="16"/>
      <c r="AL114" s="20" t="s">
        <v>6290</v>
      </c>
      <c r="AM114" s="16"/>
      <c r="AR114" s="16"/>
      <c r="AS114" s="16"/>
      <c r="AT114" s="38"/>
      <c r="AU114" s="16"/>
      <c r="AV114" s="16"/>
      <c r="BA114" s="21"/>
      <c r="BB114" s="16"/>
      <c r="BH114" s="28"/>
      <c r="BL114" s="25"/>
      <c r="BQ114" s="38"/>
      <c r="BS114" s="38"/>
      <c r="BW114" s="16"/>
      <c r="BX114" s="16"/>
      <c r="BY114" s="29"/>
      <c r="BZ114" s="16"/>
      <c r="CC114" s="16"/>
      <c r="CG114" s="16"/>
      <c r="CI114" s="16"/>
      <c r="CJ114" s="16"/>
      <c r="CL114" s="16"/>
      <c r="CM114" s="16"/>
      <c r="CN114" s="16"/>
      <c r="CT114" s="16"/>
      <c r="CX114" s="16"/>
      <c r="CY114" s="16"/>
      <c r="CZ114" s="16"/>
      <c r="DA114" s="16"/>
      <c r="DC114" s="16"/>
      <c r="DF114" s="19"/>
      <c r="DG114" s="16"/>
      <c r="DN114" s="16"/>
      <c r="DP114" s="16"/>
      <c r="DQ114" s="16"/>
      <c r="DS114" s="16"/>
      <c r="DU114" s="16"/>
      <c r="EE114" s="16"/>
      <c r="EH114" s="16"/>
      <c r="EI114" s="16"/>
      <c r="EJ114" s="16"/>
      <c r="EL114" s="16"/>
      <c r="EQ114" s="16"/>
    </row>
    <row r="115" spans="1:147" x14ac:dyDescent="0.35">
      <c r="A115" s="16" t="s">
        <v>6212</v>
      </c>
      <c r="J115" t="s">
        <v>6231</v>
      </c>
      <c r="L115" s="16" t="s">
        <v>6217</v>
      </c>
      <c r="M115" s="16"/>
      <c r="N115" s="16" t="s">
        <v>119</v>
      </c>
      <c r="Q115" s="16" t="s">
        <v>119</v>
      </c>
      <c r="R115" s="16"/>
      <c r="T115" s="16">
        <f>SUM(COUNTIF(M115:S115,"yes"))</f>
        <v>2</v>
      </c>
      <c r="U115" s="16"/>
      <c r="V115" s="16"/>
      <c r="W115" s="16"/>
      <c r="X115" s="16"/>
      <c r="Y115" s="16"/>
      <c r="Z115" s="16"/>
      <c r="AA115" s="16"/>
      <c r="AB115" s="16"/>
      <c r="AC115" s="16"/>
      <c r="AD115" s="16"/>
      <c r="AJ115" s="16"/>
      <c r="AL115" s="20" t="s">
        <v>6290</v>
      </c>
      <c r="AM115" s="16"/>
      <c r="AR115" s="16"/>
      <c r="AS115" s="16"/>
      <c r="AT115" s="38"/>
      <c r="AU115" s="16"/>
      <c r="AV115" s="16"/>
      <c r="BA115" s="16"/>
      <c r="BB115" s="16"/>
      <c r="BH115" s="28"/>
      <c r="BL115" s="25"/>
      <c r="BQ115" s="38"/>
      <c r="BS115" s="38"/>
      <c r="BW115" s="16"/>
      <c r="BX115" s="16"/>
      <c r="BY115" s="29"/>
      <c r="BZ115" s="16"/>
      <c r="CC115" s="16"/>
      <c r="CG115" s="16"/>
      <c r="CI115" s="16"/>
      <c r="CJ115" s="16"/>
      <c r="CL115" s="16"/>
      <c r="CM115" s="16"/>
      <c r="CN115" s="16"/>
      <c r="CT115" s="16"/>
      <c r="CX115" s="16"/>
      <c r="CY115" s="16"/>
      <c r="CZ115" s="16"/>
      <c r="DA115" s="16"/>
      <c r="DC115" s="16"/>
      <c r="DF115" s="19"/>
      <c r="DG115" s="16"/>
      <c r="DN115" s="16"/>
      <c r="DP115" s="16"/>
      <c r="DQ115" s="16"/>
      <c r="DS115" s="16"/>
      <c r="DU115" s="16"/>
      <c r="EE115" s="16"/>
      <c r="EH115" s="16"/>
      <c r="EI115" s="16"/>
      <c r="EJ115" s="16"/>
      <c r="EL115" s="16"/>
      <c r="EQ115" s="16"/>
    </row>
    <row r="116" spans="1:147" x14ac:dyDescent="0.35">
      <c r="A116" s="16" t="s">
        <v>6212</v>
      </c>
      <c r="J116" t="s">
        <v>6234</v>
      </c>
      <c r="L116" s="16" t="s">
        <v>6217</v>
      </c>
      <c r="M116" s="16"/>
      <c r="N116" s="16" t="s">
        <v>119</v>
      </c>
      <c r="Q116" s="16" t="s">
        <v>119</v>
      </c>
      <c r="R116" s="16"/>
      <c r="T116" s="16">
        <f>SUM(COUNTIF(M116:S116,"yes"))</f>
        <v>2</v>
      </c>
      <c r="U116" s="16"/>
      <c r="V116" s="16"/>
      <c r="W116" s="16"/>
      <c r="X116" s="16"/>
      <c r="Y116" s="16"/>
      <c r="Z116" s="16"/>
      <c r="AA116" s="16"/>
      <c r="AB116" s="16"/>
      <c r="AC116" s="16"/>
      <c r="AD116" s="16"/>
      <c r="AJ116" s="16"/>
      <c r="AK116" s="16" t="s">
        <v>1416</v>
      </c>
      <c r="AL116" s="20" t="s">
        <v>6290</v>
      </c>
      <c r="AM116" s="16"/>
      <c r="AR116" s="16"/>
      <c r="AS116" s="16"/>
      <c r="AT116" s="38"/>
      <c r="AU116" s="16"/>
      <c r="AV116" s="16"/>
      <c r="BA116" s="16"/>
      <c r="BB116" s="16"/>
      <c r="BH116" s="28"/>
      <c r="BL116" s="25"/>
      <c r="BQ116" s="38"/>
      <c r="BS116" s="38"/>
      <c r="BW116" s="16"/>
      <c r="BX116" s="16"/>
      <c r="BY116" s="29"/>
      <c r="BZ116" s="16"/>
      <c r="CC116" s="16"/>
      <c r="CG116" s="16"/>
      <c r="CI116" s="16"/>
      <c r="CJ116" s="16"/>
      <c r="CL116" s="16"/>
      <c r="CM116" s="16"/>
      <c r="CN116" s="16"/>
      <c r="CT116" s="16"/>
      <c r="CX116" s="16"/>
      <c r="CY116" s="16"/>
      <c r="CZ116" s="16"/>
      <c r="DA116" s="16"/>
      <c r="DC116" s="16"/>
      <c r="DF116" s="19"/>
      <c r="DG116" s="16"/>
      <c r="DN116" s="16"/>
      <c r="DP116" s="16"/>
      <c r="DQ116" s="16"/>
      <c r="DS116" s="16"/>
      <c r="DU116" s="16"/>
      <c r="EE116" s="16"/>
      <c r="EH116" s="16"/>
      <c r="EI116" s="16"/>
      <c r="EJ116" s="16"/>
      <c r="EL116" s="16"/>
      <c r="EQ116" s="16"/>
    </row>
    <row r="117" spans="1:147" x14ac:dyDescent="0.35">
      <c r="A117" s="16" t="s">
        <v>6212</v>
      </c>
      <c r="J117" t="s">
        <v>6236</v>
      </c>
      <c r="L117" s="16" t="s">
        <v>6217</v>
      </c>
      <c r="M117" s="16"/>
      <c r="N117" s="16" t="s">
        <v>119</v>
      </c>
      <c r="Q117" s="16" t="s">
        <v>119</v>
      </c>
      <c r="R117" s="16"/>
      <c r="T117" s="16">
        <f>SUM(COUNTIF(M117:S117,"yes"))</f>
        <v>2</v>
      </c>
      <c r="U117" s="16"/>
      <c r="V117" s="16"/>
      <c r="W117" s="16"/>
      <c r="X117" s="16"/>
      <c r="Y117" s="16"/>
      <c r="Z117" s="16"/>
      <c r="AA117" s="16"/>
      <c r="AB117" s="16"/>
      <c r="AC117" s="16"/>
      <c r="AD117" s="16"/>
      <c r="AJ117" s="16"/>
      <c r="AL117" s="20" t="s">
        <v>6290</v>
      </c>
      <c r="AM117" s="16"/>
      <c r="AR117" s="16"/>
      <c r="AS117" s="16"/>
      <c r="AT117" s="38"/>
      <c r="AU117" s="16"/>
      <c r="AV117" s="16"/>
      <c r="BA117" s="16"/>
      <c r="BB117" s="16"/>
      <c r="BH117" s="28"/>
      <c r="BL117" s="25"/>
      <c r="BQ117" s="38"/>
      <c r="BS117" s="38"/>
      <c r="BW117" s="16"/>
      <c r="BX117" s="16"/>
      <c r="BY117" s="29"/>
      <c r="BZ117" s="16"/>
      <c r="CC117" s="16"/>
      <c r="CG117" s="16"/>
      <c r="CI117" s="16"/>
      <c r="CJ117" s="16"/>
      <c r="CL117" s="16"/>
      <c r="CM117" s="16"/>
      <c r="CN117" s="16"/>
      <c r="CT117" s="16"/>
      <c r="CX117" s="16"/>
      <c r="CY117" s="16"/>
      <c r="CZ117" s="16"/>
      <c r="DA117" s="16"/>
      <c r="DC117" s="16"/>
      <c r="DF117" s="19"/>
      <c r="DG117" s="16"/>
      <c r="DN117" s="16"/>
      <c r="DP117" s="16"/>
      <c r="DQ117" s="16"/>
      <c r="DS117" s="16"/>
      <c r="DU117" s="16"/>
      <c r="EE117" s="16"/>
      <c r="EH117" s="16"/>
      <c r="EI117" s="16"/>
      <c r="EJ117" s="16"/>
      <c r="EL117" s="16"/>
      <c r="EQ117" s="16"/>
    </row>
    <row r="118" spans="1:147" x14ac:dyDescent="0.35">
      <c r="A118" s="16" t="s">
        <v>6212</v>
      </c>
      <c r="J118" t="s">
        <v>2605</v>
      </c>
      <c r="K118" s="29" t="s">
        <v>6859</v>
      </c>
      <c r="L118" t="s">
        <v>6810</v>
      </c>
      <c r="M118" s="16"/>
      <c r="O118" t="s">
        <v>119</v>
      </c>
      <c r="P118" s="16" t="s">
        <v>119</v>
      </c>
      <c r="Q118" s="16"/>
      <c r="R118" s="16"/>
      <c r="T118" s="16">
        <f>SUM(COUNTIF(M118:S118,"yes"))</f>
        <v>2</v>
      </c>
      <c r="U118" s="16" t="s">
        <v>2604</v>
      </c>
      <c r="V118" s="16"/>
      <c r="W118" s="16"/>
      <c r="X118" s="16"/>
      <c r="Y118" s="16"/>
      <c r="Z118" s="16"/>
      <c r="AA118" s="16"/>
      <c r="AB118" s="16"/>
      <c r="AC118" s="16"/>
      <c r="AD118" s="16"/>
      <c r="AE118" s="16" t="s">
        <v>2605</v>
      </c>
      <c r="AF118" t="s">
        <v>6524</v>
      </c>
      <c r="AG118"/>
      <c r="AJ118" s="16"/>
      <c r="AL118" s="20" t="s">
        <v>6290</v>
      </c>
      <c r="AM118" s="16" t="s">
        <v>767</v>
      </c>
      <c r="AQ118" t="s">
        <v>6459</v>
      </c>
      <c r="AR118" s="16" t="s">
        <v>2606</v>
      </c>
      <c r="AS118" s="16" t="s">
        <v>2607</v>
      </c>
      <c r="AT118" s="39" t="s">
        <v>6525</v>
      </c>
      <c r="AU118" s="16"/>
      <c r="AV118" s="16"/>
      <c r="BA118" s="16"/>
      <c r="BB118" s="16"/>
      <c r="BD118" s="16" t="e">
        <f>LEN(#REF!)-LEN(SUBSTITUTE(#REF!,",",""))+1</f>
        <v>#REF!</v>
      </c>
      <c r="BH118" s="28"/>
      <c r="BL118" s="25"/>
      <c r="BQ118" s="38"/>
      <c r="BS118" s="38"/>
      <c r="BW118" s="16"/>
      <c r="BX118" s="16"/>
      <c r="BY118" s="29"/>
      <c r="BZ118" s="16"/>
      <c r="CC118" s="16"/>
      <c r="CF118" s="19"/>
      <c r="CG118" s="16"/>
      <c r="CI118" s="16"/>
      <c r="CJ118" s="16"/>
      <c r="CL118" s="16"/>
      <c r="CM118" s="16"/>
      <c r="CN118" s="16"/>
      <c r="CT118" s="16"/>
      <c r="CX118" s="16"/>
      <c r="CY118" s="16"/>
      <c r="CZ118" s="16"/>
      <c r="DA118" s="16"/>
      <c r="DC118" s="16"/>
      <c r="DF118" s="19"/>
      <c r="DG118" s="16"/>
      <c r="DJ118" s="19"/>
      <c r="DN118" s="16"/>
      <c r="DP118" s="16"/>
      <c r="DQ118" s="16"/>
      <c r="DS118" s="16"/>
      <c r="DU118" s="16"/>
      <c r="EE118" s="16"/>
      <c r="EH118" s="16"/>
      <c r="EI118" s="16"/>
      <c r="EJ118" s="16"/>
      <c r="EL118" s="16"/>
      <c r="EQ118" s="16"/>
    </row>
    <row r="119" spans="1:147" x14ac:dyDescent="0.35">
      <c r="A119" s="16" t="s">
        <v>6212</v>
      </c>
      <c r="J119" t="s">
        <v>2918</v>
      </c>
      <c r="L119" s="16" t="s">
        <v>730</v>
      </c>
      <c r="M119" s="16"/>
      <c r="O119" t="s">
        <v>119</v>
      </c>
      <c r="P119" s="16" t="s">
        <v>119</v>
      </c>
      <c r="Q119" s="16"/>
      <c r="R119" s="16"/>
      <c r="T119" s="16">
        <f>SUM(COUNTIF(M119:S119,"yes"))</f>
        <v>2</v>
      </c>
      <c r="U119" s="16" t="s">
        <v>2917</v>
      </c>
      <c r="V119" s="16"/>
      <c r="W119" s="16"/>
      <c r="X119" s="16"/>
      <c r="Y119" s="16"/>
      <c r="Z119" s="16"/>
      <c r="AA119" s="16"/>
      <c r="AB119" s="16"/>
      <c r="AC119" s="16"/>
      <c r="AD119" s="16"/>
      <c r="AE119" s="16" t="s">
        <v>2918</v>
      </c>
      <c r="AF119" t="s">
        <v>2918</v>
      </c>
      <c r="AG119"/>
      <c r="AJ119" s="16"/>
      <c r="AL119" s="20" t="s">
        <v>6290</v>
      </c>
      <c r="AM119" s="16" t="s">
        <v>1323</v>
      </c>
      <c r="AQ119" t="s">
        <v>6884</v>
      </c>
      <c r="AR119" s="16" t="s">
        <v>1382</v>
      </c>
      <c r="AS119" s="16" t="s">
        <v>2919</v>
      </c>
      <c r="AT119" s="38"/>
      <c r="AU119" s="16"/>
      <c r="AV119" s="16"/>
      <c r="BA119" s="16"/>
      <c r="BB119" s="16"/>
      <c r="BH119" s="28"/>
      <c r="BL119" s="25"/>
      <c r="BQ119" s="38"/>
      <c r="BS119" s="38"/>
      <c r="BW119" s="16"/>
      <c r="BX119" s="16"/>
      <c r="BY119" s="29"/>
      <c r="BZ119" s="16"/>
      <c r="CC119" s="16"/>
      <c r="CG119" s="16"/>
      <c r="CI119" s="16"/>
      <c r="CJ119" s="16"/>
      <c r="CL119" s="16"/>
      <c r="CM119" s="16"/>
      <c r="CN119" s="16"/>
      <c r="CT119" s="16"/>
      <c r="CX119" s="16"/>
      <c r="CY119" s="16"/>
      <c r="CZ119" s="16"/>
      <c r="DA119" s="16"/>
      <c r="DC119" s="16"/>
      <c r="DF119" s="19"/>
      <c r="DG119" s="16"/>
      <c r="DN119" s="16"/>
      <c r="DP119" s="16"/>
      <c r="DQ119" s="16"/>
      <c r="DS119" s="16"/>
      <c r="DU119" s="16"/>
      <c r="EE119" s="16"/>
      <c r="EH119" s="16"/>
      <c r="EI119" s="16"/>
      <c r="EJ119" s="16"/>
      <c r="EL119" s="16"/>
      <c r="EQ119" s="16"/>
    </row>
    <row r="120" spans="1:147" x14ac:dyDescent="0.35">
      <c r="A120" s="16" t="s">
        <v>6212</v>
      </c>
      <c r="J120" t="s">
        <v>1362</v>
      </c>
      <c r="K120" s="29" t="s">
        <v>6897</v>
      </c>
      <c r="L120" s="16" t="s">
        <v>730</v>
      </c>
      <c r="M120" s="16"/>
      <c r="O120" t="s">
        <v>119</v>
      </c>
      <c r="P120" s="16" t="s">
        <v>119</v>
      </c>
      <c r="Q120" s="16"/>
      <c r="R120" s="16"/>
      <c r="T120" s="16">
        <f>SUM(COUNTIF(M120:S120,"yes"))</f>
        <v>2</v>
      </c>
      <c r="U120" s="16" t="s">
        <v>1363</v>
      </c>
      <c r="V120" s="16" t="s">
        <v>1364</v>
      </c>
      <c r="W120" s="16"/>
      <c r="X120" s="16" t="s">
        <v>2248</v>
      </c>
      <c r="Y120" s="16"/>
      <c r="Z120" s="16"/>
      <c r="AA120" s="16"/>
      <c r="AB120" s="16"/>
      <c r="AC120" s="16"/>
      <c r="AD120" s="16"/>
      <c r="AE120" s="16" t="s">
        <v>1362</v>
      </c>
      <c r="AF120" t="s">
        <v>6591</v>
      </c>
      <c r="AG120"/>
      <c r="AJ120" s="16"/>
      <c r="AL120" s="20" t="s">
        <v>6290</v>
      </c>
      <c r="AM120" s="16" t="s">
        <v>1208</v>
      </c>
      <c r="AR120" s="16" t="s">
        <v>2246</v>
      </c>
      <c r="AS120" s="16" t="s">
        <v>2247</v>
      </c>
      <c r="AT120" s="39" t="s">
        <v>2340</v>
      </c>
      <c r="AU120" s="16"/>
      <c r="AV120" s="16"/>
      <c r="BA120" s="16"/>
      <c r="BB120" s="16"/>
      <c r="BD120" s="16">
        <f>LEN(BC120)-LEN(SUBSTITUTE(BC120,",",""))+1</f>
        <v>1</v>
      </c>
      <c r="BH120" s="28"/>
      <c r="BL120" s="25"/>
      <c r="BN120" s="16" t="s">
        <v>1365</v>
      </c>
      <c r="BQ120" s="38"/>
      <c r="BS120" s="38"/>
      <c r="BW120" s="16"/>
      <c r="BX120" s="16"/>
      <c r="BY120" s="29"/>
      <c r="BZ120" s="16"/>
      <c r="CC120" s="16"/>
      <c r="CG120" s="16"/>
      <c r="CI120" s="16"/>
      <c r="CJ120" s="16"/>
      <c r="CL120" s="16"/>
      <c r="CM120" s="16"/>
      <c r="CN120" s="16"/>
      <c r="CT120" s="16"/>
      <c r="CX120" s="16"/>
      <c r="CY120" s="16"/>
      <c r="CZ120" s="16"/>
      <c r="DA120" s="16"/>
      <c r="DC120" s="16"/>
      <c r="DF120" s="19"/>
      <c r="DG120" s="16"/>
      <c r="DN120" s="16"/>
      <c r="DP120" s="16"/>
      <c r="DQ120" s="16"/>
      <c r="DS120" s="16"/>
      <c r="DU120" s="16"/>
      <c r="EE120" s="16"/>
      <c r="EH120" s="16"/>
      <c r="EI120" s="16"/>
      <c r="EJ120" s="16"/>
      <c r="EL120" s="16"/>
      <c r="EQ120" s="16"/>
    </row>
    <row r="121" spans="1:147" x14ac:dyDescent="0.35">
      <c r="A121" s="16" t="s">
        <v>6212</v>
      </c>
      <c r="J121" t="s">
        <v>1460</v>
      </c>
      <c r="K121" s="29" t="s">
        <v>6948</v>
      </c>
      <c r="L121" s="16" t="s">
        <v>730</v>
      </c>
      <c r="M121" s="16"/>
      <c r="O121" t="s">
        <v>119</v>
      </c>
      <c r="P121" s="16" t="s">
        <v>119</v>
      </c>
      <c r="Q121" s="16"/>
      <c r="R121" s="16"/>
      <c r="T121" s="16">
        <f>SUM(COUNTIF(M121:S121,"yes"))</f>
        <v>2</v>
      </c>
      <c r="U121" s="16" t="s">
        <v>1462</v>
      </c>
      <c r="V121" s="16" t="s">
        <v>677</v>
      </c>
      <c r="W121" s="16"/>
      <c r="X121" s="16"/>
      <c r="Y121" s="16"/>
      <c r="Z121" s="16"/>
      <c r="AA121" s="16"/>
      <c r="AB121" s="16"/>
      <c r="AC121" s="16"/>
      <c r="AD121" s="16"/>
      <c r="AE121" s="16" t="s">
        <v>1465</v>
      </c>
      <c r="AF121" t="s">
        <v>6672</v>
      </c>
      <c r="AG121"/>
      <c r="AJ121" s="16"/>
      <c r="AL121" s="20" t="s">
        <v>6290</v>
      </c>
      <c r="AM121" s="16" t="s">
        <v>1464</v>
      </c>
      <c r="AN121" s="16" t="s">
        <v>1461</v>
      </c>
      <c r="AQ121" t="s">
        <v>6673</v>
      </c>
      <c r="AR121" s="16" t="s">
        <v>1234</v>
      </c>
      <c r="AS121" s="16" t="s">
        <v>1230</v>
      </c>
      <c r="AT121" s="39" t="s">
        <v>1010</v>
      </c>
      <c r="AU121" s="16"/>
      <c r="AV121" s="16"/>
      <c r="BA121" s="16" t="s">
        <v>1463</v>
      </c>
      <c r="BB121" s="16"/>
      <c r="BH121" s="28"/>
      <c r="BL121" s="25"/>
      <c r="BN121" s="16" t="s">
        <v>1466</v>
      </c>
      <c r="BQ121" s="38"/>
      <c r="BS121" s="38"/>
      <c r="BW121" s="16"/>
      <c r="BX121" s="16"/>
      <c r="BY121" s="29"/>
      <c r="BZ121" s="16"/>
      <c r="CC121" s="16"/>
      <c r="CG121" s="16"/>
      <c r="CI121" s="16"/>
      <c r="CJ121" s="16"/>
      <c r="CL121" s="16"/>
      <c r="CM121" s="16"/>
      <c r="CN121" s="16"/>
      <c r="CT121" s="16"/>
      <c r="CX121" s="16"/>
      <c r="CY121" s="16"/>
      <c r="CZ121" s="16"/>
      <c r="DA121" s="16"/>
      <c r="DC121" s="16"/>
      <c r="DF121" s="19"/>
      <c r="DG121" s="16"/>
      <c r="DN121" s="16"/>
      <c r="DP121" s="16"/>
      <c r="DQ121" s="16"/>
      <c r="DS121" s="16"/>
      <c r="DU121" s="16"/>
      <c r="EE121" s="16"/>
      <c r="EH121" s="16"/>
      <c r="EI121" s="16"/>
      <c r="EJ121" s="16"/>
      <c r="EL121" s="16"/>
      <c r="EQ121" s="16"/>
    </row>
    <row r="122" spans="1:147" x14ac:dyDescent="0.35">
      <c r="A122" s="16" t="s">
        <v>6212</v>
      </c>
      <c r="J122" t="s">
        <v>1654</v>
      </c>
      <c r="K122" s="29" t="s">
        <v>7023</v>
      </c>
      <c r="L122" s="16" t="s">
        <v>730</v>
      </c>
      <c r="M122" s="16"/>
      <c r="O122" t="s">
        <v>119</v>
      </c>
      <c r="P122" s="16" t="s">
        <v>119</v>
      </c>
      <c r="Q122" s="16"/>
      <c r="R122" s="16"/>
      <c r="T122" s="16">
        <f>SUM(COUNTIF(M122:S122,"yes"))</f>
        <v>2</v>
      </c>
      <c r="U122" s="16" t="s">
        <v>1655</v>
      </c>
      <c r="V122" s="16" t="s">
        <v>1656</v>
      </c>
      <c r="W122" s="16"/>
      <c r="X122" s="16"/>
      <c r="Y122" s="16"/>
      <c r="Z122" s="16"/>
      <c r="AA122" s="16"/>
      <c r="AB122" s="16"/>
      <c r="AC122" s="16" t="s">
        <v>1665</v>
      </c>
      <c r="AD122" s="16"/>
      <c r="AE122" s="16" t="s">
        <v>1659</v>
      </c>
      <c r="AF122" t="s">
        <v>6775</v>
      </c>
      <c r="AG122"/>
      <c r="AJ122" s="16"/>
      <c r="AL122" s="20" t="s">
        <v>6290</v>
      </c>
      <c r="AM122" s="16" t="s">
        <v>1658</v>
      </c>
      <c r="AN122" s="16" t="s">
        <v>1262</v>
      </c>
      <c r="AR122" s="16" t="s">
        <v>1660</v>
      </c>
      <c r="AS122" s="16" t="s">
        <v>1661</v>
      </c>
      <c r="AT122" s="39" t="s">
        <v>6776</v>
      </c>
      <c r="AU122" s="16"/>
      <c r="AV122" s="16"/>
      <c r="BA122" s="16" t="s">
        <v>1657</v>
      </c>
      <c r="BB122" s="16"/>
      <c r="BC122" s="16" t="s">
        <v>1662</v>
      </c>
      <c r="BD122" s="16">
        <f>LEN(BC122)-LEN(SUBSTITUTE(BC122,",",""))+1</f>
        <v>9</v>
      </c>
      <c r="BE122" s="16" t="s">
        <v>1663</v>
      </c>
      <c r="BF122" s="16">
        <f>LEN(BE122)-LEN(SUBSTITUTE(BE122,",",""))+1</f>
        <v>19</v>
      </c>
      <c r="BH122" s="28"/>
      <c r="BL122" s="25"/>
      <c r="BN122" s="16" t="s">
        <v>1664</v>
      </c>
      <c r="BQ122" s="38"/>
      <c r="BS122" s="38"/>
      <c r="BT122" s="16" t="s">
        <v>1659</v>
      </c>
      <c r="BW122" s="16"/>
      <c r="BX122" s="16"/>
      <c r="BY122" s="29"/>
      <c r="BZ122" s="16"/>
      <c r="CC122" s="16"/>
      <c r="CG122" s="16"/>
      <c r="CI122" s="16"/>
      <c r="CJ122" s="16"/>
      <c r="CL122" s="16"/>
      <c r="CM122" s="16"/>
      <c r="CN122" s="16"/>
      <c r="CS122" s="16" t="s">
        <v>666</v>
      </c>
      <c r="CT122" s="16"/>
      <c r="CX122" s="16"/>
      <c r="CY122" s="16"/>
      <c r="CZ122" s="16"/>
      <c r="DA122" s="16"/>
      <c r="DC122" s="16"/>
      <c r="DF122" s="19"/>
      <c r="DG122" s="16"/>
      <c r="DN122" s="16"/>
      <c r="DO122" s="16">
        <v>4442</v>
      </c>
      <c r="DP122" s="16"/>
      <c r="DQ122" s="16"/>
      <c r="DS122" s="16"/>
      <c r="DU122" s="16"/>
      <c r="EE122" s="16"/>
      <c r="EH122" s="16"/>
      <c r="EI122" s="16"/>
      <c r="EJ122" s="16"/>
      <c r="EL122" s="16"/>
      <c r="EQ122" s="16"/>
    </row>
    <row r="123" spans="1:147" x14ac:dyDescent="0.35">
      <c r="A123" s="16" t="s">
        <v>6212</v>
      </c>
      <c r="J123" t="s">
        <v>6253</v>
      </c>
      <c r="L123" t="s">
        <v>6810</v>
      </c>
      <c r="M123" s="16"/>
      <c r="O123" t="s">
        <v>119</v>
      </c>
      <c r="Q123" s="16" t="s">
        <v>119</v>
      </c>
      <c r="R123" s="16"/>
      <c r="T123" s="16">
        <f>SUM(COUNTIF(M123:S123,"yes"))</f>
        <v>2</v>
      </c>
      <c r="U123" s="16"/>
      <c r="V123" s="16"/>
      <c r="W123" s="16"/>
      <c r="X123" s="16"/>
      <c r="Y123" s="16"/>
      <c r="Z123" s="16"/>
      <c r="AA123" s="16"/>
      <c r="AB123" s="16"/>
      <c r="AC123" s="16"/>
      <c r="AD123" s="16"/>
      <c r="AF123" t="s">
        <v>6253</v>
      </c>
      <c r="AG123"/>
      <c r="AJ123" s="16"/>
      <c r="AL123" s="20" t="s">
        <v>6290</v>
      </c>
      <c r="AM123" s="16"/>
      <c r="AQ123" t="s">
        <v>6989</v>
      </c>
      <c r="AR123" s="16"/>
      <c r="AS123" t="s">
        <v>6459</v>
      </c>
      <c r="AT123" s="39"/>
      <c r="AU123" s="16"/>
      <c r="AV123" s="16"/>
      <c r="BA123" s="16"/>
      <c r="BB123" s="16"/>
      <c r="BH123" s="28"/>
      <c r="BL123" s="25"/>
      <c r="BQ123" s="38"/>
      <c r="BS123" s="38"/>
      <c r="BW123" s="16"/>
      <c r="BX123" s="16"/>
      <c r="BY123" s="29"/>
      <c r="BZ123" s="16"/>
      <c r="CC123" s="16"/>
      <c r="CF123" s="19"/>
      <c r="CG123" s="16"/>
      <c r="CI123" s="16"/>
      <c r="CJ123" s="16"/>
      <c r="CL123" s="16"/>
      <c r="CM123" s="16"/>
      <c r="CN123" s="16"/>
      <c r="CT123" s="16"/>
      <c r="CX123" s="16"/>
      <c r="CY123" s="16"/>
      <c r="CZ123" s="16"/>
      <c r="DA123" s="16"/>
      <c r="DC123" s="16"/>
      <c r="DF123" s="19"/>
      <c r="DG123" s="16"/>
      <c r="DJ123" s="19"/>
      <c r="DN123" s="16"/>
      <c r="DP123" s="16"/>
      <c r="DQ123" s="16"/>
      <c r="DS123" s="16"/>
      <c r="DU123" s="16"/>
      <c r="EE123" s="16"/>
      <c r="EH123" s="16"/>
      <c r="EI123" s="16"/>
      <c r="EJ123" s="16"/>
      <c r="EL123" s="16"/>
      <c r="EQ123" s="16"/>
    </row>
    <row r="124" spans="1:147" x14ac:dyDescent="0.35">
      <c r="A124" s="16" t="s">
        <v>6212</v>
      </c>
      <c r="J124" t="s">
        <v>6258</v>
      </c>
      <c r="K124" s="29" t="s">
        <v>7009</v>
      </c>
      <c r="L124" s="16" t="s">
        <v>6810</v>
      </c>
      <c r="M124" s="16"/>
      <c r="O124" t="s">
        <v>119</v>
      </c>
      <c r="Q124" s="16" t="s">
        <v>119</v>
      </c>
      <c r="R124" s="16"/>
      <c r="T124" s="16">
        <f>SUM(COUNTIF(M124:S124,"yes"))</f>
        <v>2</v>
      </c>
      <c r="U124" s="16"/>
      <c r="V124" s="16"/>
      <c r="W124" s="16"/>
      <c r="X124" s="16"/>
      <c r="Y124" s="16"/>
      <c r="Z124" s="16"/>
      <c r="AA124" s="16"/>
      <c r="AB124" s="16"/>
      <c r="AC124" s="16"/>
      <c r="AD124" s="16"/>
      <c r="AF124" t="s">
        <v>6756</v>
      </c>
      <c r="AG124"/>
      <c r="AJ124" s="16"/>
      <c r="AK124" s="16" t="s">
        <v>6257</v>
      </c>
      <c r="AL124" s="20" t="s">
        <v>6290</v>
      </c>
      <c r="AM124" s="16"/>
      <c r="AR124" s="16"/>
      <c r="AS124" t="s">
        <v>6595</v>
      </c>
      <c r="AT124" s="38"/>
      <c r="AU124" s="16"/>
      <c r="AV124" s="16"/>
      <c r="BA124" s="21"/>
      <c r="BB124" s="16"/>
      <c r="BH124" s="28"/>
      <c r="BL124" s="25"/>
      <c r="BQ124" s="38"/>
      <c r="BS124" s="38"/>
      <c r="BW124" s="16"/>
      <c r="BX124" s="16"/>
      <c r="BY124" s="29"/>
      <c r="BZ124" s="16"/>
      <c r="CC124" s="16"/>
      <c r="CG124" s="16"/>
      <c r="CI124" s="16"/>
      <c r="CJ124" s="16"/>
      <c r="CL124" s="16"/>
      <c r="CM124" s="16"/>
      <c r="CN124" s="16"/>
      <c r="CT124" s="16"/>
      <c r="CX124" s="16"/>
      <c r="CY124" s="16"/>
      <c r="CZ124" s="16"/>
      <c r="DA124" s="16"/>
      <c r="DC124" s="16"/>
      <c r="DF124" s="19"/>
      <c r="DG124" s="16"/>
      <c r="DN124" s="16"/>
      <c r="DP124" s="16"/>
      <c r="DQ124" s="16"/>
      <c r="DS124" s="16"/>
      <c r="DU124" s="16"/>
      <c r="EE124" s="16"/>
      <c r="EH124" s="16"/>
      <c r="EI124" s="16"/>
      <c r="EJ124" s="16"/>
      <c r="EL124" s="16"/>
      <c r="EQ124" s="16"/>
    </row>
    <row r="125" spans="1:147" x14ac:dyDescent="0.35">
      <c r="A125" s="16" t="s">
        <v>6212</v>
      </c>
      <c r="J125" t="s">
        <v>1186</v>
      </c>
      <c r="L125" s="16" t="s">
        <v>730</v>
      </c>
      <c r="M125" s="16"/>
      <c r="P125" s="16" t="s">
        <v>119</v>
      </c>
      <c r="Q125" s="16" t="s">
        <v>119</v>
      </c>
      <c r="R125" s="16"/>
      <c r="T125" s="16">
        <f>SUM(COUNTIF(M125:S125,"yes"))</f>
        <v>2</v>
      </c>
      <c r="U125" s="16" t="s">
        <v>1187</v>
      </c>
      <c r="V125" s="16"/>
      <c r="W125" s="16"/>
      <c r="X125" s="16" t="s">
        <v>6174</v>
      </c>
      <c r="Y125" s="16"/>
      <c r="Z125" s="16"/>
      <c r="AA125" s="16"/>
      <c r="AB125" s="16"/>
      <c r="AC125" s="16"/>
      <c r="AD125" s="16"/>
      <c r="AE125" s="16" t="s">
        <v>1186</v>
      </c>
      <c r="AJ125" s="16"/>
      <c r="AL125" s="20" t="s">
        <v>6290</v>
      </c>
      <c r="AM125" s="16" t="s">
        <v>1188</v>
      </c>
      <c r="AR125" s="16" t="s">
        <v>979</v>
      </c>
      <c r="AS125" s="16" t="s">
        <v>1189</v>
      </c>
      <c r="AT125" s="38"/>
      <c r="AU125" s="16"/>
      <c r="AV125" s="16"/>
      <c r="BA125" s="16"/>
      <c r="BB125" s="16"/>
      <c r="BH125" s="28"/>
      <c r="BL125" s="25"/>
      <c r="BQ125" s="38"/>
      <c r="BS125" s="38"/>
      <c r="BW125" s="16"/>
      <c r="BX125" s="16"/>
      <c r="BY125" s="29"/>
      <c r="BZ125" s="16"/>
      <c r="CC125" s="16"/>
      <c r="CG125" s="16"/>
      <c r="CI125" s="16"/>
      <c r="CJ125" s="16"/>
      <c r="CL125" s="16"/>
      <c r="CM125" s="16"/>
      <c r="CN125" s="16"/>
      <c r="CT125" s="16"/>
      <c r="CX125" s="16"/>
      <c r="CY125" s="16"/>
      <c r="CZ125" s="16"/>
      <c r="DA125" s="16"/>
      <c r="DC125" s="16"/>
      <c r="DF125" s="19"/>
      <c r="DG125" s="16"/>
      <c r="DN125" s="16"/>
      <c r="DP125" s="16"/>
      <c r="DQ125" s="16"/>
      <c r="DS125" s="16"/>
      <c r="DU125" s="16"/>
      <c r="EE125" s="16"/>
      <c r="EH125" s="16"/>
      <c r="EI125" s="16"/>
      <c r="EJ125" s="16"/>
      <c r="EL125" s="16"/>
      <c r="EQ125" s="16"/>
    </row>
    <row r="126" spans="1:147" x14ac:dyDescent="0.35">
      <c r="A126" s="16" t="s">
        <v>6212</v>
      </c>
      <c r="J126" t="s">
        <v>2688</v>
      </c>
      <c r="L126" s="16" t="s">
        <v>730</v>
      </c>
      <c r="M126" s="16"/>
      <c r="P126" s="16" t="s">
        <v>119</v>
      </c>
      <c r="Q126" s="16" t="s">
        <v>119</v>
      </c>
      <c r="R126" s="16"/>
      <c r="T126" s="16">
        <f>SUM(COUNTIF(M126:S126,"yes"))</f>
        <v>2</v>
      </c>
      <c r="U126" s="16" t="s">
        <v>2686</v>
      </c>
      <c r="V126" s="16"/>
      <c r="W126" s="16"/>
      <c r="X126" s="16"/>
      <c r="Y126" s="16"/>
      <c r="Z126" s="16"/>
      <c r="AA126" s="16"/>
      <c r="AB126" s="16"/>
      <c r="AC126" s="16"/>
      <c r="AD126" s="16"/>
      <c r="AE126" s="16" t="s">
        <v>2688</v>
      </c>
      <c r="AJ126" s="16"/>
      <c r="AL126" s="20" t="s">
        <v>6290</v>
      </c>
      <c r="AM126" s="16" t="s">
        <v>2687</v>
      </c>
      <c r="AR126" s="16" t="s">
        <v>1226</v>
      </c>
      <c r="AS126" s="16" t="s">
        <v>2689</v>
      </c>
      <c r="AT126" s="38"/>
      <c r="AU126" s="16"/>
      <c r="AV126" s="16"/>
      <c r="BA126" s="16"/>
      <c r="BB126" s="16"/>
      <c r="BH126" s="28"/>
      <c r="BL126" s="25"/>
      <c r="BQ126" s="38"/>
      <c r="BS126" s="38"/>
      <c r="BW126" s="16"/>
      <c r="BX126" s="16"/>
      <c r="BY126" s="29"/>
      <c r="BZ126" s="16"/>
      <c r="CC126" s="16"/>
      <c r="CG126" s="16"/>
      <c r="CI126" s="16"/>
      <c r="CJ126" s="16"/>
      <c r="CL126" s="16"/>
      <c r="CM126" s="16"/>
      <c r="CN126" s="16"/>
      <c r="CT126" s="16"/>
      <c r="CX126" s="16"/>
      <c r="CY126" s="16"/>
      <c r="CZ126" s="16"/>
      <c r="DA126" s="16"/>
      <c r="DC126" s="16"/>
      <c r="DF126" s="19"/>
      <c r="DG126" s="16"/>
      <c r="DN126" s="16"/>
      <c r="DP126" s="16"/>
      <c r="DQ126" s="16"/>
      <c r="DS126" s="16"/>
      <c r="DU126" s="16"/>
      <c r="EE126" s="16"/>
      <c r="EH126" s="16"/>
      <c r="EI126" s="16"/>
      <c r="EJ126" s="16"/>
      <c r="EL126" s="16"/>
      <c r="EQ126" s="16"/>
    </row>
    <row r="127" spans="1:147" x14ac:dyDescent="0.35">
      <c r="A127" s="16" t="s">
        <v>6212</v>
      </c>
      <c r="J127" t="s">
        <v>1285</v>
      </c>
      <c r="L127" s="16" t="s">
        <v>730</v>
      </c>
      <c r="M127" s="16"/>
      <c r="P127" s="16" t="s">
        <v>119</v>
      </c>
      <c r="Q127" s="16" t="s">
        <v>119</v>
      </c>
      <c r="R127" s="16"/>
      <c r="T127" s="16">
        <f>SUM(COUNTIF(M127:S127,"yes"))</f>
        <v>2</v>
      </c>
      <c r="U127" s="16" t="s">
        <v>1286</v>
      </c>
      <c r="V127" s="16"/>
      <c r="W127" s="16"/>
      <c r="X127" s="16"/>
      <c r="Y127" s="16"/>
      <c r="Z127" s="16"/>
      <c r="AA127" s="16"/>
      <c r="AB127" s="16"/>
      <c r="AC127" s="16"/>
      <c r="AD127" s="16"/>
      <c r="AE127" s="16" t="s">
        <v>1288</v>
      </c>
      <c r="AJ127" s="16"/>
      <c r="AL127" s="20" t="s">
        <v>6290</v>
      </c>
      <c r="AM127" s="16" t="s">
        <v>1287</v>
      </c>
      <c r="AR127" s="16" t="s">
        <v>1289</v>
      </c>
      <c r="AS127" s="16" t="s">
        <v>1230</v>
      </c>
      <c r="AT127" s="38"/>
      <c r="AU127" s="16"/>
      <c r="AV127" s="16"/>
      <c r="BA127" s="16"/>
      <c r="BB127" s="16"/>
      <c r="BD127" s="16">
        <f>LEN(BC127)-LEN(SUBSTITUTE(BC127,",",""))+1</f>
        <v>1</v>
      </c>
      <c r="BF127" s="16">
        <f>LEN(BE127)-LEN(SUBSTITUTE(BE127,",",""))+1</f>
        <v>1</v>
      </c>
      <c r="BH127" s="28"/>
      <c r="BL127" s="25"/>
      <c r="BQ127" s="38"/>
      <c r="BS127" s="38"/>
      <c r="BW127" s="16"/>
      <c r="BX127" s="16"/>
      <c r="BY127" s="29"/>
      <c r="BZ127" s="16"/>
      <c r="CC127" s="16"/>
      <c r="CG127" s="16"/>
      <c r="CI127" s="16"/>
      <c r="CJ127" s="16"/>
      <c r="CL127" s="16"/>
      <c r="CM127" s="16"/>
      <c r="CN127" s="16"/>
      <c r="CT127" s="16"/>
      <c r="CX127" s="16"/>
      <c r="CY127" s="16"/>
      <c r="CZ127" s="16"/>
      <c r="DA127" s="16"/>
      <c r="DC127" s="16"/>
      <c r="DF127" s="19"/>
      <c r="DG127" s="16"/>
      <c r="DN127" s="16"/>
      <c r="DP127" s="16"/>
      <c r="DQ127" s="16"/>
      <c r="DS127" s="16"/>
      <c r="DU127" s="16"/>
      <c r="EE127" s="16"/>
      <c r="EH127" s="16"/>
      <c r="EI127" s="16"/>
      <c r="EJ127" s="16"/>
      <c r="EL127" s="16"/>
      <c r="EQ127" s="16"/>
    </row>
    <row r="128" spans="1:147" x14ac:dyDescent="0.35">
      <c r="A128" s="16" t="s">
        <v>6212</v>
      </c>
      <c r="J128" t="s">
        <v>1315</v>
      </c>
      <c r="L128" s="16" t="s">
        <v>730</v>
      </c>
      <c r="M128" s="16"/>
      <c r="P128" s="16" t="s">
        <v>119</v>
      </c>
      <c r="Q128" s="16" t="s">
        <v>119</v>
      </c>
      <c r="R128" s="16"/>
      <c r="T128" s="16">
        <f>SUM(COUNTIF(M128:S128,"yes"))</f>
        <v>2</v>
      </c>
      <c r="U128" s="16" t="s">
        <v>1316</v>
      </c>
      <c r="V128" s="16"/>
      <c r="W128" s="16"/>
      <c r="X128" s="16"/>
      <c r="Y128" s="16"/>
      <c r="Z128" s="16"/>
      <c r="AA128" s="16"/>
      <c r="AB128" s="16"/>
      <c r="AC128" s="16"/>
      <c r="AD128" s="16"/>
      <c r="AE128" s="16" t="s">
        <v>1315</v>
      </c>
      <c r="AJ128" s="16"/>
      <c r="AL128" s="20" t="s">
        <v>6290</v>
      </c>
      <c r="AM128" s="16" t="s">
        <v>1317</v>
      </c>
      <c r="AR128" s="16" t="s">
        <v>727</v>
      </c>
      <c r="AS128" s="16" t="s">
        <v>1227</v>
      </c>
      <c r="AT128" s="38"/>
      <c r="AU128" s="16"/>
      <c r="AV128" s="16"/>
      <c r="BA128" s="16"/>
      <c r="BB128" s="16"/>
      <c r="BD128" s="16">
        <f>LEN(BC128)-LEN(SUBSTITUTE(BC128,",",""))+1</f>
        <v>1</v>
      </c>
      <c r="BH128" s="28"/>
      <c r="BL128" s="25"/>
      <c r="BQ128" s="38"/>
      <c r="BS128" s="38"/>
      <c r="BW128" s="16"/>
      <c r="BX128" s="16"/>
      <c r="BY128" s="29"/>
      <c r="BZ128" s="16"/>
      <c r="CC128" s="16"/>
      <c r="CG128" s="16"/>
      <c r="CI128" s="16"/>
      <c r="CJ128" s="16"/>
      <c r="CL128" s="16"/>
      <c r="CM128" s="16"/>
      <c r="CN128" s="16"/>
      <c r="CT128" s="16"/>
      <c r="CX128" s="16"/>
      <c r="CY128" s="16"/>
      <c r="CZ128" s="16"/>
      <c r="DA128" s="16"/>
      <c r="DC128" s="16"/>
      <c r="DF128" s="19"/>
      <c r="DG128" s="16"/>
      <c r="DN128" s="16"/>
      <c r="DP128" s="16"/>
      <c r="DQ128" s="16"/>
      <c r="DS128" s="16"/>
      <c r="DU128" s="16"/>
      <c r="EE128" s="16"/>
      <c r="EH128" s="16"/>
      <c r="EI128" s="16"/>
      <c r="EJ128" s="16"/>
      <c r="EL128" s="16"/>
      <c r="EQ128" s="16"/>
    </row>
    <row r="129" spans="1:147" x14ac:dyDescent="0.35">
      <c r="A129" s="16" t="s">
        <v>6212</v>
      </c>
      <c r="J129" t="s">
        <v>1430</v>
      </c>
      <c r="L129" s="16" t="s">
        <v>730</v>
      </c>
      <c r="M129" s="16"/>
      <c r="P129" s="16" t="s">
        <v>119</v>
      </c>
      <c r="Q129" s="16" t="s">
        <v>119</v>
      </c>
      <c r="R129" s="16"/>
      <c r="T129" s="16">
        <f>SUM(COUNTIF(M129:S129,"yes"))</f>
        <v>2</v>
      </c>
      <c r="U129" s="16" t="s">
        <v>1431</v>
      </c>
      <c r="V129" s="16"/>
      <c r="W129" s="16"/>
      <c r="X129" s="16"/>
      <c r="Y129" s="16"/>
      <c r="Z129" s="16"/>
      <c r="AA129" s="16"/>
      <c r="AB129" s="16"/>
      <c r="AC129" s="16"/>
      <c r="AD129" s="16"/>
      <c r="AE129" s="16" t="s">
        <v>1432</v>
      </c>
      <c r="AJ129" s="16"/>
      <c r="AK129" s="16" t="s">
        <v>6237</v>
      </c>
      <c r="AL129" s="20" t="s">
        <v>6290</v>
      </c>
      <c r="AM129" s="16" t="s">
        <v>747</v>
      </c>
      <c r="AR129" s="16" t="s">
        <v>929</v>
      </c>
      <c r="AS129" s="16" t="s">
        <v>1433</v>
      </c>
      <c r="AT129" s="38"/>
      <c r="AU129" s="16"/>
      <c r="AV129" s="16"/>
      <c r="BA129" s="16"/>
      <c r="BB129" s="16"/>
      <c r="BD129" s="16">
        <f>LEN(BC129)-LEN(SUBSTITUTE(BC129,",",""))+1</f>
        <v>1</v>
      </c>
      <c r="BF129" s="16">
        <f>LEN(BE129)-LEN(SUBSTITUTE(BE129,",",""))+1</f>
        <v>1</v>
      </c>
      <c r="BH129" s="28">
        <f>Table1[[#This Row], [no. of introduced regions]]/Table1[[#This Row], [no. of native regions]]</f>
        <v>1</v>
      </c>
      <c r="BL129" s="25"/>
      <c r="BQ129" s="38"/>
      <c r="BS129" s="38"/>
      <c r="BW129" s="16"/>
      <c r="BX129" s="16"/>
      <c r="BY129" s="29"/>
      <c r="BZ129" s="16"/>
      <c r="CC129" s="16"/>
      <c r="CG129" s="16"/>
      <c r="CI129" s="16"/>
      <c r="CJ129" s="16"/>
      <c r="CL129" s="16"/>
      <c r="CM129" s="16"/>
      <c r="CN129" s="16"/>
      <c r="CT129" s="16"/>
      <c r="CX129" s="16"/>
      <c r="CY129" s="16"/>
      <c r="CZ129" s="16"/>
      <c r="DA129" s="16"/>
      <c r="DC129" s="16"/>
      <c r="DF129" s="19"/>
      <c r="DG129" s="16"/>
      <c r="DN129" s="16"/>
      <c r="DP129" s="16"/>
      <c r="DQ129" s="16"/>
      <c r="DS129" s="16"/>
      <c r="DU129" s="16"/>
      <c r="EE129" s="16"/>
      <c r="EH129" s="16"/>
      <c r="EI129" s="16"/>
      <c r="EJ129" s="16"/>
      <c r="EL129" s="16"/>
      <c r="EQ129" s="16"/>
    </row>
    <row r="130" spans="1:147" x14ac:dyDescent="0.35">
      <c r="A130" s="16" t="s">
        <v>6212</v>
      </c>
      <c r="J130" t="s">
        <v>6241</v>
      </c>
      <c r="L130" s="16" t="s">
        <v>730</v>
      </c>
      <c r="M130" s="16"/>
      <c r="P130" s="16" t="s">
        <v>119</v>
      </c>
      <c r="Q130" s="16" t="s">
        <v>119</v>
      </c>
      <c r="R130" s="16"/>
      <c r="T130" s="16">
        <f>SUM(COUNTIF(M130:S130,"yes"))</f>
        <v>2</v>
      </c>
      <c r="U130" s="16" t="s">
        <v>2723</v>
      </c>
      <c r="V130" s="16"/>
      <c r="W130" s="16"/>
      <c r="X130" s="16"/>
      <c r="Y130" s="16"/>
      <c r="Z130" s="16"/>
      <c r="AA130" s="16"/>
      <c r="AB130" s="16"/>
      <c r="AC130" s="16"/>
      <c r="AD130" s="16"/>
      <c r="AE130" s="16" t="s">
        <v>2724</v>
      </c>
      <c r="AJ130" s="16"/>
      <c r="AL130" s="20" t="s">
        <v>6290</v>
      </c>
      <c r="AM130" s="16" t="s">
        <v>945</v>
      </c>
      <c r="AR130" s="16" t="s">
        <v>1226</v>
      </c>
      <c r="AS130" s="16" t="s">
        <v>1240</v>
      </c>
      <c r="AT130" s="38"/>
      <c r="AU130" s="16"/>
      <c r="AV130" s="16"/>
      <c r="BA130" s="16"/>
      <c r="BB130" s="16"/>
      <c r="BH130" s="28"/>
      <c r="BL130" s="25"/>
      <c r="BQ130" s="38"/>
      <c r="BS130" s="38"/>
      <c r="BW130" s="16"/>
      <c r="BX130" s="16"/>
      <c r="BY130" s="29"/>
      <c r="BZ130" s="16"/>
      <c r="CC130" s="16"/>
      <c r="CG130" s="16"/>
      <c r="CI130" s="16"/>
      <c r="CJ130" s="16"/>
      <c r="CL130" s="16"/>
      <c r="CM130" s="16"/>
      <c r="CN130" s="16"/>
      <c r="CT130" s="16"/>
      <c r="CX130" s="16"/>
      <c r="CY130" s="16"/>
      <c r="CZ130" s="16"/>
      <c r="DA130" s="16"/>
      <c r="DC130" s="16"/>
      <c r="DF130" s="19"/>
      <c r="DG130" s="16"/>
      <c r="DN130" s="16"/>
      <c r="DP130" s="16"/>
      <c r="DQ130" s="16"/>
      <c r="DS130" s="16"/>
      <c r="DU130" s="16"/>
      <c r="EE130" s="16"/>
      <c r="EH130" s="16"/>
      <c r="EI130" s="16"/>
      <c r="EJ130" s="16"/>
      <c r="EL130" s="16"/>
      <c r="EQ130" s="16"/>
    </row>
    <row r="131" spans="1:147" x14ac:dyDescent="0.35">
      <c r="A131" s="16" t="s">
        <v>6212</v>
      </c>
      <c r="J131" t="s">
        <v>6242</v>
      </c>
      <c r="L131" s="16" t="s">
        <v>730</v>
      </c>
      <c r="M131" s="16"/>
      <c r="P131" s="16" t="s">
        <v>119</v>
      </c>
      <c r="Q131" s="16" t="s">
        <v>119</v>
      </c>
      <c r="R131" s="16"/>
      <c r="T131" s="16">
        <f>SUM(COUNTIF(M131:S131,"yes"))</f>
        <v>2</v>
      </c>
      <c r="U131" s="16" t="s">
        <v>2979</v>
      </c>
      <c r="V131" s="16"/>
      <c r="W131" s="16"/>
      <c r="X131" s="16"/>
      <c r="Y131" s="16"/>
      <c r="Z131" s="16"/>
      <c r="AA131" s="16"/>
      <c r="AB131" s="16"/>
      <c r="AC131" s="16"/>
      <c r="AD131" s="16"/>
      <c r="AE131" s="16" t="s">
        <v>2980</v>
      </c>
      <c r="AJ131" s="16"/>
      <c r="AL131" s="20" t="s">
        <v>6290</v>
      </c>
      <c r="AM131" s="16" t="s">
        <v>1323</v>
      </c>
      <c r="AR131" s="16" t="s">
        <v>1223</v>
      </c>
      <c r="AS131" s="16" t="s">
        <v>2981</v>
      </c>
      <c r="AT131" s="38"/>
      <c r="AU131" s="16"/>
      <c r="AV131" s="16"/>
      <c r="BA131" s="16"/>
      <c r="BB131" s="16"/>
      <c r="BH131" s="28"/>
      <c r="BL131" s="25"/>
      <c r="BQ131" s="38"/>
      <c r="BS131" s="38"/>
      <c r="BW131" s="16"/>
      <c r="BX131" s="16"/>
      <c r="BY131" s="29"/>
      <c r="BZ131" s="16"/>
      <c r="CC131" s="16"/>
      <c r="CG131" s="16"/>
      <c r="CI131" s="16"/>
      <c r="CJ131" s="16"/>
      <c r="CL131" s="16"/>
      <c r="CM131" s="16"/>
      <c r="CN131" s="16"/>
      <c r="CT131" s="16"/>
      <c r="CX131" s="16"/>
      <c r="CY131" s="16"/>
      <c r="CZ131" s="16"/>
      <c r="DA131" s="16"/>
      <c r="DC131" s="16"/>
      <c r="DF131" s="19"/>
      <c r="DG131" s="16"/>
      <c r="DN131" s="16"/>
      <c r="DP131" s="16"/>
      <c r="DQ131" s="16"/>
      <c r="DS131" s="16"/>
      <c r="DU131" s="16"/>
      <c r="EE131" s="16"/>
      <c r="EH131" s="16"/>
      <c r="EI131" s="16"/>
      <c r="EJ131" s="16"/>
      <c r="EL131" s="16"/>
      <c r="EQ131" s="16"/>
    </row>
    <row r="132" spans="1:147" x14ac:dyDescent="0.35">
      <c r="A132" s="16" t="s">
        <v>6212</v>
      </c>
      <c r="J132" t="s">
        <v>1801</v>
      </c>
      <c r="L132" s="16" t="s">
        <v>730</v>
      </c>
      <c r="M132" s="16"/>
      <c r="P132" s="16" t="s">
        <v>119</v>
      </c>
      <c r="Q132" s="16" t="s">
        <v>119</v>
      </c>
      <c r="R132" s="16"/>
      <c r="T132" s="16">
        <f>SUM(COUNTIF(M132:S132,"yes"))</f>
        <v>2</v>
      </c>
      <c r="U132" s="16" t="s">
        <v>1800</v>
      </c>
      <c r="V132" s="16"/>
      <c r="W132" s="16"/>
      <c r="X132" s="16"/>
      <c r="Y132" s="16"/>
      <c r="Z132" s="16"/>
      <c r="AA132" s="16"/>
      <c r="AB132" s="16"/>
      <c r="AC132" s="16"/>
      <c r="AD132" s="16"/>
      <c r="AE132" s="16" t="s">
        <v>1801</v>
      </c>
      <c r="AJ132" s="16"/>
      <c r="AK132" s="16" t="s">
        <v>6244</v>
      </c>
      <c r="AL132" s="20" t="s">
        <v>6290</v>
      </c>
      <c r="AM132" s="16" t="s">
        <v>1308</v>
      </c>
      <c r="AR132" s="16" t="s">
        <v>1368</v>
      </c>
      <c r="AS132" s="16" t="s">
        <v>1802</v>
      </c>
      <c r="AT132" s="38"/>
      <c r="AU132" s="16"/>
      <c r="AV132" s="16"/>
      <c r="BA132" s="16"/>
      <c r="BB132" s="16"/>
      <c r="BD132" s="16">
        <f>LEN(BC132)-LEN(SUBSTITUTE(BC132,",",""))+1</f>
        <v>1</v>
      </c>
      <c r="BF132" s="16">
        <f>LEN(BE132)-LEN(SUBSTITUTE(BE132,",",""))+1</f>
        <v>1</v>
      </c>
      <c r="BG132" s="16">
        <f>Table1[[#This Row], [no. of native regions]]+Table1[[#This Row], [no. of introduced regions]]</f>
        <v>2</v>
      </c>
      <c r="BH132" s="28">
        <f>Table1[[#This Row], [no. of introduced regions]]/Table1[[#This Row], [no. of native regions]]</f>
        <v>1</v>
      </c>
      <c r="BL132" s="25"/>
      <c r="BQ132" s="38"/>
      <c r="BS132" s="38"/>
      <c r="BW132" s="16"/>
      <c r="BX132" s="16"/>
      <c r="BY132" s="29"/>
      <c r="BZ132" s="16"/>
      <c r="CC132" s="16"/>
      <c r="CG132" s="16"/>
      <c r="CI132" s="16"/>
      <c r="CJ132" s="16"/>
      <c r="CL132" s="16"/>
      <c r="CM132" s="16"/>
      <c r="CN132" s="16"/>
      <c r="CT132" s="16"/>
      <c r="CX132" s="16"/>
      <c r="CY132" s="16"/>
      <c r="CZ132" s="16"/>
      <c r="DA132" s="16"/>
      <c r="DC132" s="16"/>
      <c r="DF132" s="19"/>
      <c r="DG132" s="16"/>
      <c r="DN132" s="16"/>
      <c r="DP132" s="16"/>
      <c r="DQ132" s="16"/>
      <c r="DS132" s="16"/>
      <c r="DU132" s="16"/>
      <c r="EE132" s="16"/>
      <c r="EH132" s="16"/>
      <c r="EI132" s="16"/>
      <c r="EJ132" s="16"/>
      <c r="EL132" s="16"/>
      <c r="EQ132" s="16"/>
    </row>
    <row r="133" spans="1:147" x14ac:dyDescent="0.35">
      <c r="A133" s="16" t="s">
        <v>6212</v>
      </c>
      <c r="J133" t="s">
        <v>6245</v>
      </c>
      <c r="L133" s="16" t="s">
        <v>730</v>
      </c>
      <c r="M133" s="16"/>
      <c r="P133" s="16" t="s">
        <v>119</v>
      </c>
      <c r="Q133" s="16" t="s">
        <v>119</v>
      </c>
      <c r="R133" s="16"/>
      <c r="T133" s="16">
        <f>SUM(COUNTIF(M133:S133,"yes"))</f>
        <v>2</v>
      </c>
      <c r="U133" s="16" t="s">
        <v>2098</v>
      </c>
      <c r="V133" s="16"/>
      <c r="W133" s="16"/>
      <c r="X133" s="16"/>
      <c r="Y133" s="16"/>
      <c r="Z133" s="16"/>
      <c r="AA133" s="16"/>
      <c r="AB133" s="16"/>
      <c r="AC133" s="16"/>
      <c r="AD133" s="16"/>
      <c r="AE133" s="16" t="s">
        <v>2099</v>
      </c>
      <c r="AJ133" s="16"/>
      <c r="AL133" s="20" t="s">
        <v>6290</v>
      </c>
      <c r="AM133" s="16" t="s">
        <v>1032</v>
      </c>
      <c r="AR133" s="16" t="s">
        <v>2100</v>
      </c>
      <c r="AS133" s="16" t="s">
        <v>1227</v>
      </c>
      <c r="AT133" s="38"/>
      <c r="AU133" s="16"/>
      <c r="AV133" s="16"/>
      <c r="BA133" s="16"/>
      <c r="BB133" s="16"/>
      <c r="BD133" s="16">
        <f>LEN(BC133)-LEN(SUBSTITUTE(BC133,",",""))+1</f>
        <v>1</v>
      </c>
      <c r="BH133" s="28"/>
      <c r="BL133" s="25"/>
      <c r="BQ133" s="38"/>
      <c r="BS133" s="38"/>
      <c r="BW133" s="16"/>
      <c r="BX133" s="16"/>
      <c r="BY133" s="29"/>
      <c r="BZ133" s="16"/>
      <c r="CC133" s="16"/>
      <c r="CG133" s="16"/>
      <c r="CI133" s="16"/>
      <c r="CJ133" s="16"/>
      <c r="CL133" s="16"/>
      <c r="CM133" s="16"/>
      <c r="CN133" s="16"/>
      <c r="CT133" s="16"/>
      <c r="CX133" s="16"/>
      <c r="CY133" s="16"/>
      <c r="CZ133" s="16"/>
      <c r="DA133" s="16"/>
      <c r="DC133" s="16"/>
      <c r="DF133" s="19"/>
      <c r="DG133" s="16"/>
      <c r="DN133" s="16"/>
      <c r="DP133" s="16"/>
      <c r="DQ133" s="16"/>
      <c r="DS133" s="16"/>
      <c r="DU133" s="16"/>
      <c r="EE133" s="16"/>
      <c r="EH133" s="16"/>
      <c r="EI133" s="16"/>
      <c r="EJ133" s="16"/>
      <c r="EL133" s="16"/>
      <c r="EQ133" s="16"/>
    </row>
    <row r="134" spans="1:147" x14ac:dyDescent="0.35">
      <c r="A134" s="16" t="s">
        <v>6212</v>
      </c>
      <c r="J134" t="s">
        <v>2640</v>
      </c>
      <c r="K134" s="55"/>
      <c r="L134" s="16" t="s">
        <v>730</v>
      </c>
      <c r="M134" s="16"/>
      <c r="P134" s="16" t="s">
        <v>119</v>
      </c>
      <c r="Q134" s="16" t="s">
        <v>119</v>
      </c>
      <c r="R134" s="16"/>
      <c r="T134" s="16">
        <f>SUM(COUNTIF(M134:S134,"yes"))</f>
        <v>2</v>
      </c>
      <c r="U134" s="16" t="s">
        <v>2638</v>
      </c>
      <c r="V134" s="16"/>
      <c r="W134" s="16"/>
      <c r="X134" s="16"/>
      <c r="Y134" s="16"/>
      <c r="Z134" s="16"/>
      <c r="AA134" s="16"/>
      <c r="AB134" s="16"/>
      <c r="AC134" s="16"/>
      <c r="AD134" s="16"/>
      <c r="AE134" s="16" t="s">
        <v>2640</v>
      </c>
      <c r="AJ134" s="16"/>
      <c r="AK134" s="16" t="s">
        <v>6246</v>
      </c>
      <c r="AL134" s="20" t="s">
        <v>6290</v>
      </c>
      <c r="AM134" s="16" t="s">
        <v>2639</v>
      </c>
      <c r="AR134" s="16" t="s">
        <v>2641</v>
      </c>
      <c r="AS134" s="16" t="s">
        <v>2642</v>
      </c>
      <c r="AT134" s="38"/>
      <c r="AU134" s="16"/>
      <c r="AV134" s="16"/>
      <c r="BA134" s="16"/>
      <c r="BB134" s="16"/>
      <c r="BH134" s="28"/>
      <c r="BL134" s="25"/>
      <c r="BQ134" s="38"/>
      <c r="BS134" s="38"/>
      <c r="BW134" s="16"/>
      <c r="BX134" s="16"/>
      <c r="BY134" s="29"/>
      <c r="BZ134" s="16"/>
      <c r="CC134" s="16"/>
      <c r="CG134" s="16"/>
      <c r="CI134" s="16"/>
      <c r="CJ134" s="16"/>
      <c r="CL134" s="16"/>
      <c r="CM134" s="16"/>
      <c r="CN134" s="16"/>
      <c r="CT134" s="16"/>
      <c r="CX134" s="16"/>
      <c r="CY134" s="16"/>
      <c r="CZ134" s="16"/>
      <c r="DA134" s="16"/>
      <c r="DC134" s="16"/>
      <c r="DF134" s="19"/>
      <c r="DG134" s="16"/>
      <c r="DN134" s="16"/>
      <c r="DP134" s="16"/>
      <c r="DQ134" s="16"/>
      <c r="DS134" s="16"/>
      <c r="DU134" s="16"/>
      <c r="EE134" s="16"/>
      <c r="EH134" s="16"/>
      <c r="EI134" s="16"/>
      <c r="EJ134" s="16"/>
      <c r="EL134" s="16"/>
      <c r="EQ134" s="16"/>
    </row>
    <row r="135" spans="1:147" x14ac:dyDescent="0.35">
      <c r="A135" s="16" t="s">
        <v>6212</v>
      </c>
      <c r="J135" t="s">
        <v>1552</v>
      </c>
      <c r="K135"/>
      <c r="L135" s="16" t="s">
        <v>730</v>
      </c>
      <c r="M135" s="16"/>
      <c r="P135" s="16" t="s">
        <v>119</v>
      </c>
      <c r="Q135" s="16" t="s">
        <v>119</v>
      </c>
      <c r="R135" s="16"/>
      <c r="T135" s="16">
        <f>SUM(COUNTIF(M135:S135,"yes"))</f>
        <v>2</v>
      </c>
      <c r="U135" s="16" t="s">
        <v>1535</v>
      </c>
      <c r="V135" s="16" t="s">
        <v>677</v>
      </c>
      <c r="W135" s="16"/>
      <c r="X135" s="16"/>
      <c r="Y135" s="16"/>
      <c r="Z135" s="16"/>
      <c r="AA135" s="16" t="s">
        <v>1536</v>
      </c>
      <c r="AB135" s="16"/>
      <c r="AC135" s="16"/>
      <c r="AD135" s="16"/>
      <c r="AE135" s="16" t="s">
        <v>1539</v>
      </c>
      <c r="AJ135" s="16"/>
      <c r="AK135" s="16" t="s">
        <v>6249</v>
      </c>
      <c r="AL135" s="20" t="s">
        <v>6290</v>
      </c>
      <c r="AM135" s="16" t="s">
        <v>1464</v>
      </c>
      <c r="AN135" s="16" t="s">
        <v>651</v>
      </c>
      <c r="AR135" s="16" t="s">
        <v>727</v>
      </c>
      <c r="AS135" s="16" t="s">
        <v>1540</v>
      </c>
      <c r="AT135" s="38"/>
      <c r="AU135" s="16"/>
      <c r="AV135" s="16"/>
      <c r="BA135" s="16" t="s">
        <v>1537</v>
      </c>
      <c r="BB135" s="16"/>
      <c r="BC135" s="16" t="s">
        <v>1541</v>
      </c>
      <c r="BD135" s="16">
        <f>LEN(BC135)-LEN(SUBSTITUTE(BC135,",",""))+1</f>
        <v>6</v>
      </c>
      <c r="BE135" s="16" t="s">
        <v>1542</v>
      </c>
      <c r="BF135" s="16">
        <f>LEN(BE135)-LEN(SUBSTITUTE(BE135,",",""))+1</f>
        <v>42</v>
      </c>
      <c r="BH135" s="28"/>
      <c r="BI135" s="16" t="s">
        <v>14</v>
      </c>
      <c r="BJ135" s="16" t="s">
        <v>1543</v>
      </c>
      <c r="BL135" s="25"/>
      <c r="BN135" s="16" t="s">
        <v>666</v>
      </c>
      <c r="BQ135" s="38">
        <v>254</v>
      </c>
      <c r="BS135" s="38"/>
      <c r="BT135" s="16" t="s">
        <v>1546</v>
      </c>
      <c r="BW135" s="16"/>
      <c r="BX135" s="16" t="s">
        <v>1547</v>
      </c>
      <c r="BY135" s="29" t="s">
        <v>1548</v>
      </c>
      <c r="BZ135" s="16" t="s">
        <v>1549</v>
      </c>
      <c r="CC135" s="16"/>
      <c r="CE135" s="16" t="s">
        <v>1550</v>
      </c>
      <c r="CF135" s="16" t="s">
        <v>1551</v>
      </c>
      <c r="CG135" s="16" t="s">
        <v>1552</v>
      </c>
      <c r="CH135" s="16" t="s">
        <v>1553</v>
      </c>
      <c r="CI135" s="16" t="s">
        <v>1554</v>
      </c>
      <c r="CJ135" s="16"/>
      <c r="CL135" s="16"/>
      <c r="CM135" s="16"/>
      <c r="CN135" s="16"/>
      <c r="CP135" s="16" t="s">
        <v>1544</v>
      </c>
      <c r="CR135" s="16" t="s">
        <v>1545</v>
      </c>
      <c r="CS135" s="16" t="s">
        <v>14</v>
      </c>
      <c r="CT135" s="16"/>
      <c r="CW135" s="16" t="s">
        <v>14</v>
      </c>
      <c r="CX135" s="16"/>
      <c r="CY135" s="16" t="s">
        <v>14</v>
      </c>
      <c r="CZ135" s="16"/>
      <c r="DA135" s="16"/>
      <c r="DC135" s="16"/>
      <c r="DF135" s="19"/>
      <c r="DG135" s="16"/>
      <c r="DK135" s="16" t="s">
        <v>1538</v>
      </c>
      <c r="DN135" s="16"/>
      <c r="DO135" s="16">
        <v>43851</v>
      </c>
      <c r="DP135" s="16"/>
      <c r="DQ135" s="16"/>
      <c r="DS135" s="16"/>
      <c r="DU135" s="16"/>
      <c r="EE135" s="16"/>
      <c r="EH135" s="16"/>
      <c r="EI135" s="16"/>
      <c r="EJ135" s="16"/>
      <c r="EL135" s="16"/>
      <c r="EQ135" s="16"/>
    </row>
    <row r="136" spans="1:147" x14ac:dyDescent="0.35">
      <c r="A136" s="16" t="s">
        <v>6212</v>
      </c>
      <c r="J136" t="s">
        <v>6251</v>
      </c>
      <c r="K136"/>
      <c r="L136" s="16" t="s">
        <v>730</v>
      </c>
      <c r="M136" s="16"/>
      <c r="P136" s="16" t="s">
        <v>119</v>
      </c>
      <c r="Q136" s="16" t="s">
        <v>119</v>
      </c>
      <c r="R136" s="16"/>
      <c r="T136" s="16">
        <f>SUM(COUNTIF(M136:S136,"yes"))</f>
        <v>2</v>
      </c>
      <c r="U136" s="16" t="s">
        <v>2782</v>
      </c>
      <c r="V136" s="16" t="s">
        <v>677</v>
      </c>
      <c r="W136" s="16"/>
      <c r="X136" s="16"/>
      <c r="Y136" s="16"/>
      <c r="Z136" s="16"/>
      <c r="AA136" s="16"/>
      <c r="AB136" s="16" t="s">
        <v>7074</v>
      </c>
      <c r="AC136" s="16"/>
      <c r="AD136" s="16"/>
      <c r="AE136" s="16" t="s">
        <v>2784</v>
      </c>
      <c r="AH136" s="16" t="s">
        <v>6251</v>
      </c>
      <c r="AJ136" s="16"/>
      <c r="AK136" s="16" t="s">
        <v>1555</v>
      </c>
      <c r="AL136" s="20" t="s">
        <v>6290</v>
      </c>
      <c r="AM136" s="16" t="s">
        <v>2783</v>
      </c>
      <c r="AN136" s="16" t="s">
        <v>727</v>
      </c>
      <c r="AR136" s="16" t="s">
        <v>979</v>
      </c>
      <c r="AS136" s="16" t="s">
        <v>853</v>
      </c>
      <c r="AT136" s="38"/>
      <c r="AU136" s="16" t="s">
        <v>2340</v>
      </c>
      <c r="AV136" s="16"/>
      <c r="AZ136" s="16" t="s">
        <v>7079</v>
      </c>
      <c r="BA136" s="16" t="s">
        <v>7075</v>
      </c>
      <c r="BB136" t="s">
        <v>7078</v>
      </c>
      <c r="BC136" t="s">
        <v>7076</v>
      </c>
      <c r="BE136" t="s">
        <v>7077</v>
      </c>
      <c r="BH136" s="28"/>
      <c r="BL136" s="25"/>
      <c r="BQ136" s="38"/>
      <c r="BS136" s="38"/>
      <c r="BW136" s="16"/>
      <c r="BX136" s="16" t="s">
        <v>7080</v>
      </c>
      <c r="BY136" s="29" t="s">
        <v>7081</v>
      </c>
      <c r="BZ136" s="16" t="s">
        <v>7082</v>
      </c>
      <c r="CA136" s="16" t="s">
        <v>7084</v>
      </c>
      <c r="CC136" s="16"/>
      <c r="CG136" s="16"/>
      <c r="CI136" s="16" t="s">
        <v>7083</v>
      </c>
      <c r="CJ136" s="16"/>
      <c r="CL136" s="16"/>
      <c r="CM136" s="16"/>
      <c r="CN136" s="16"/>
      <c r="CT136" s="16"/>
      <c r="CX136" s="16"/>
      <c r="CY136" s="16"/>
      <c r="CZ136" s="16"/>
      <c r="DA136" s="16"/>
      <c r="DC136" s="16"/>
      <c r="DF136" s="19"/>
      <c r="DG136" s="16"/>
      <c r="DN136" s="16"/>
      <c r="DP136" s="16"/>
      <c r="DQ136" s="16"/>
      <c r="DS136" s="16"/>
      <c r="DU136" s="16"/>
      <c r="EE136" s="16"/>
      <c r="EH136" s="16"/>
      <c r="EI136" s="16"/>
      <c r="EJ136" s="16"/>
      <c r="EL136" s="16"/>
      <c r="EQ136" s="16"/>
    </row>
    <row r="137" spans="1:147" x14ac:dyDescent="0.35">
      <c r="A137" s="16" t="s">
        <v>6212</v>
      </c>
      <c r="J137" t="s">
        <v>6254</v>
      </c>
      <c r="K137"/>
      <c r="L137" s="16" t="s">
        <v>730</v>
      </c>
      <c r="M137" s="16"/>
      <c r="P137" s="16" t="s">
        <v>119</v>
      </c>
      <c r="Q137" s="16" t="s">
        <v>119</v>
      </c>
      <c r="R137" s="16"/>
      <c r="T137" s="16">
        <f>SUM(COUNTIF(M137:S137,"yes"))</f>
        <v>2</v>
      </c>
      <c r="U137" s="16" t="s">
        <v>2233</v>
      </c>
      <c r="V137" s="16"/>
      <c r="W137" s="16"/>
      <c r="X137" s="16"/>
      <c r="Y137" s="16"/>
      <c r="Z137" s="16"/>
      <c r="AA137" s="16"/>
      <c r="AB137" s="16"/>
      <c r="AC137" s="16"/>
      <c r="AD137" s="16"/>
      <c r="AE137" s="16" t="s">
        <v>2234</v>
      </c>
      <c r="AJ137" s="16"/>
      <c r="AL137" s="20" t="s">
        <v>6290</v>
      </c>
      <c r="AM137" s="16" t="s">
        <v>1255</v>
      </c>
      <c r="AR137" s="16" t="s">
        <v>1294</v>
      </c>
      <c r="AS137" s="16" t="s">
        <v>1230</v>
      </c>
      <c r="AT137" s="38"/>
      <c r="AU137" s="16"/>
      <c r="AV137" s="16"/>
      <c r="BA137" s="16"/>
      <c r="BB137" s="16"/>
      <c r="BD137" s="16">
        <f>LEN(BC137)-LEN(SUBSTITUTE(BC137,",",""))+1</f>
        <v>1</v>
      </c>
      <c r="BH137" s="28"/>
      <c r="BL137" s="25"/>
      <c r="BQ137" s="38"/>
      <c r="BS137" s="38"/>
      <c r="BW137" s="16"/>
      <c r="BX137" s="16"/>
      <c r="BY137" s="29"/>
      <c r="BZ137" s="16"/>
      <c r="CC137" s="16"/>
      <c r="CG137" s="16"/>
      <c r="CI137" s="16"/>
      <c r="CJ137" s="16"/>
      <c r="CL137" s="16"/>
      <c r="CM137" s="16"/>
      <c r="CN137" s="16"/>
      <c r="CT137" s="16"/>
      <c r="CX137" s="16"/>
      <c r="CY137" s="16"/>
      <c r="CZ137" s="16"/>
      <c r="DA137" s="16"/>
      <c r="DC137" s="16"/>
      <c r="DF137" s="19"/>
      <c r="DG137" s="16"/>
      <c r="DN137" s="16"/>
      <c r="DP137" s="16"/>
      <c r="DQ137" s="16"/>
      <c r="DS137" s="16"/>
      <c r="DU137" s="16"/>
      <c r="EE137" s="16"/>
      <c r="EH137" s="16"/>
      <c r="EI137" s="16"/>
      <c r="EJ137" s="16"/>
      <c r="EL137" s="16"/>
      <c r="EQ137" s="16"/>
    </row>
    <row r="138" spans="1:147" x14ac:dyDescent="0.35">
      <c r="A138" s="16" t="s">
        <v>6212</v>
      </c>
      <c r="J138" t="s">
        <v>1591</v>
      </c>
      <c r="K138"/>
      <c r="L138" s="16" t="s">
        <v>730</v>
      </c>
      <c r="M138" s="16"/>
      <c r="P138" s="16" t="s">
        <v>119</v>
      </c>
      <c r="Q138" s="16" t="s">
        <v>119</v>
      </c>
      <c r="R138" s="16"/>
      <c r="T138" s="16">
        <f>SUM(COUNTIF(M138:S138,"yes"))</f>
        <v>2</v>
      </c>
      <c r="U138" s="16" t="s">
        <v>596</v>
      </c>
      <c r="V138" s="16"/>
      <c r="W138" s="16"/>
      <c r="X138" s="16"/>
      <c r="Y138" s="16"/>
      <c r="Z138" s="16"/>
      <c r="AA138" s="16"/>
      <c r="AB138" s="16"/>
      <c r="AC138" s="16"/>
      <c r="AD138" s="16"/>
      <c r="AE138" s="16" t="s">
        <v>1592</v>
      </c>
      <c r="AJ138" s="16"/>
      <c r="AK138" s="16" t="s">
        <v>6261</v>
      </c>
      <c r="AL138" s="20" t="s">
        <v>6290</v>
      </c>
      <c r="AM138" s="16" t="s">
        <v>767</v>
      </c>
      <c r="AR138" s="16" t="s">
        <v>1593</v>
      </c>
      <c r="AS138" s="16" t="s">
        <v>1408</v>
      </c>
      <c r="AT138" s="38"/>
      <c r="AU138" s="16"/>
      <c r="AV138" s="16"/>
      <c r="BA138" s="16"/>
      <c r="BB138" s="16"/>
      <c r="BD138" s="16">
        <f>LEN(BC138)-LEN(SUBSTITUTE(BC138,",",""))+1</f>
        <v>1</v>
      </c>
      <c r="BH138" s="28"/>
      <c r="BL138" s="25"/>
      <c r="BQ138" s="38"/>
      <c r="BS138" s="38"/>
      <c r="BW138" s="16"/>
      <c r="BX138" s="16"/>
      <c r="BY138" s="29"/>
      <c r="BZ138" s="16"/>
      <c r="CC138" s="16"/>
      <c r="CG138" s="16"/>
      <c r="CI138" s="16"/>
      <c r="CJ138" s="16"/>
      <c r="CL138" s="16"/>
      <c r="CM138" s="16"/>
      <c r="CN138" s="16"/>
      <c r="CT138" s="16"/>
      <c r="CX138" s="16"/>
      <c r="CY138" s="16"/>
      <c r="CZ138" s="16"/>
      <c r="DA138" s="16"/>
      <c r="DC138" s="16"/>
      <c r="DF138" s="19"/>
      <c r="DG138" s="16"/>
      <c r="DN138" s="16"/>
      <c r="DP138" s="16"/>
      <c r="DQ138" s="16"/>
      <c r="DS138" s="16"/>
      <c r="DU138" s="16"/>
      <c r="EE138" s="16"/>
      <c r="EH138" s="16"/>
      <c r="EI138" s="16"/>
      <c r="EJ138" s="16"/>
      <c r="EL138" s="16"/>
      <c r="EQ138" s="16"/>
    </row>
    <row r="139" spans="1:147" x14ac:dyDescent="0.35">
      <c r="A139" s="16" t="s">
        <v>6212</v>
      </c>
      <c r="J139" t="s">
        <v>1937</v>
      </c>
      <c r="K139"/>
      <c r="L139" s="16" t="s">
        <v>730</v>
      </c>
      <c r="M139" s="16"/>
      <c r="P139" s="16" t="s">
        <v>119</v>
      </c>
      <c r="Q139" s="16" t="s">
        <v>119</v>
      </c>
      <c r="R139" s="16"/>
      <c r="T139" s="16">
        <f>SUM(COUNTIF(M139:S139,"yes"))</f>
        <v>2</v>
      </c>
      <c r="U139" s="16" t="s">
        <v>1936</v>
      </c>
      <c r="V139" s="16"/>
      <c r="W139" s="16"/>
      <c r="X139" s="16"/>
      <c r="Y139" s="16"/>
      <c r="Z139" s="16"/>
      <c r="AA139" s="16"/>
      <c r="AB139" s="16"/>
      <c r="AC139" s="16"/>
      <c r="AD139" s="16"/>
      <c r="AE139" s="16" t="s">
        <v>1937</v>
      </c>
      <c r="AJ139" s="16"/>
      <c r="AL139" s="20"/>
      <c r="AM139" s="16" t="s">
        <v>1323</v>
      </c>
      <c r="AR139" s="16" t="s">
        <v>1310</v>
      </c>
      <c r="AS139" s="16" t="s">
        <v>1938</v>
      </c>
      <c r="AT139" s="38"/>
      <c r="AU139" s="16"/>
      <c r="AV139" s="16"/>
      <c r="BA139" s="16"/>
      <c r="BB139" s="16"/>
      <c r="BD139" s="16">
        <f>LEN(BC139)-LEN(SUBSTITUTE(BC139,",",""))+1</f>
        <v>1</v>
      </c>
      <c r="BF139" s="16">
        <f>LEN(BE139)-LEN(SUBSTITUTE(BE139,",",""))+1</f>
        <v>1</v>
      </c>
      <c r="BH139" s="28">
        <f>Table1[[#This Row], [no. of introduced regions]]/Table1[[#This Row], [no. of native regions]]</f>
        <v>1</v>
      </c>
      <c r="BL139" s="25"/>
      <c r="BQ139" s="38"/>
      <c r="BS139" s="38"/>
      <c r="BW139" s="16"/>
      <c r="BX139" s="16"/>
      <c r="BY139" s="29"/>
      <c r="BZ139" s="16"/>
      <c r="CC139" s="16"/>
      <c r="CG139" s="16"/>
      <c r="CI139" s="16"/>
      <c r="CJ139" s="16"/>
      <c r="CL139" s="16"/>
      <c r="CM139" s="16"/>
      <c r="CN139" s="16"/>
      <c r="CT139" s="16"/>
      <c r="CX139" s="16"/>
      <c r="CY139" s="16"/>
      <c r="CZ139" s="16"/>
      <c r="DA139" s="16"/>
      <c r="DC139" s="16"/>
      <c r="DF139" s="19"/>
      <c r="DG139" s="16"/>
      <c r="DN139" s="16"/>
      <c r="DP139" s="16"/>
      <c r="DQ139" s="16"/>
      <c r="DS139" s="16"/>
      <c r="DU139" s="16"/>
      <c r="EE139" s="16"/>
      <c r="EH139" s="16"/>
      <c r="EI139" s="16"/>
      <c r="EJ139" s="16"/>
      <c r="EL139" s="16"/>
      <c r="EQ139" s="16"/>
    </row>
    <row r="140" spans="1:147" x14ac:dyDescent="0.35">
      <c r="A140" s="16" t="s">
        <v>6212</v>
      </c>
      <c r="J140" t="s">
        <v>6259</v>
      </c>
      <c r="K140" t="s">
        <v>6419</v>
      </c>
      <c r="L140" s="16" t="s">
        <v>730</v>
      </c>
      <c r="M140" s="16"/>
      <c r="P140" s="16" t="s">
        <v>119</v>
      </c>
      <c r="Q140" s="16" t="s">
        <v>119</v>
      </c>
      <c r="R140" s="16"/>
      <c r="T140" s="16">
        <f>SUM(COUNTIF(M140:S140,"yes"))</f>
        <v>2</v>
      </c>
      <c r="U140" s="16" t="s">
        <v>6411</v>
      </c>
      <c r="V140" s="16" t="s">
        <v>6412</v>
      </c>
      <c r="W140" s="16"/>
      <c r="X140" s="16" t="s">
        <v>2211</v>
      </c>
      <c r="Y140" s="16" t="s">
        <v>6457</v>
      </c>
      <c r="Z140" s="16"/>
      <c r="AA140" s="16"/>
      <c r="AB140" s="21" t="s">
        <v>6455</v>
      </c>
      <c r="AC140" s="16" t="s">
        <v>6456</v>
      </c>
      <c r="AD140" s="21"/>
      <c r="AE140" s="16" t="s">
        <v>2213</v>
      </c>
      <c r="AJ140" s="16"/>
      <c r="AL140" s="20" t="s">
        <v>6290</v>
      </c>
      <c r="AM140" s="16" t="s">
        <v>2212</v>
      </c>
      <c r="AN140" s="16" t="s">
        <v>651</v>
      </c>
      <c r="AO140" s="16" t="s">
        <v>6200</v>
      </c>
      <c r="AR140" s="16" t="s">
        <v>727</v>
      </c>
      <c r="AS140" s="16" t="s">
        <v>2214</v>
      </c>
      <c r="AT140" s="38"/>
      <c r="AU140" s="16" t="s">
        <v>6414</v>
      </c>
      <c r="AV140" s="16"/>
      <c r="AX140" s="16">
        <v>-42</v>
      </c>
      <c r="AY140" s="16">
        <v>147</v>
      </c>
      <c r="AZ140" s="16" t="s">
        <v>6415</v>
      </c>
      <c r="BA140" s="21" t="s">
        <v>6410</v>
      </c>
      <c r="BB140" t="s">
        <v>6413</v>
      </c>
      <c r="BC140" t="s">
        <v>6416</v>
      </c>
      <c r="BD140" s="16">
        <f>LEN(BC140)-LEN(SUBSTITUTE(BC140,",",""))+1</f>
        <v>3</v>
      </c>
      <c r="BE140" s="16" t="s">
        <v>666</v>
      </c>
      <c r="BF140" s="16">
        <f>LEN(BE140)-LEN(SUBSTITUTE(BE140,",",""))+1</f>
        <v>1</v>
      </c>
      <c r="BH140" s="28"/>
      <c r="BL140" s="25"/>
      <c r="BQ140" s="38"/>
      <c r="BS140" s="38"/>
      <c r="BT140" s="16" t="s">
        <v>6259</v>
      </c>
      <c r="BU140" s="16" t="s">
        <v>6418</v>
      </c>
      <c r="BW140" s="16"/>
      <c r="BX140" s="16"/>
      <c r="BY140" s="29"/>
      <c r="BZ140" s="16"/>
      <c r="CC140" s="16"/>
      <c r="CG140" s="16"/>
      <c r="CI140" s="16"/>
      <c r="CJ140" s="16"/>
      <c r="CL140" s="16"/>
      <c r="CM140" s="16"/>
      <c r="CN140" s="16"/>
      <c r="CT140" s="16"/>
      <c r="CX140" s="16"/>
      <c r="CY140" s="16"/>
      <c r="CZ140" s="16"/>
      <c r="DA140" s="16"/>
      <c r="DC140" s="16"/>
      <c r="DF140" s="19"/>
      <c r="DG140" s="16"/>
      <c r="DN140" s="16"/>
      <c r="DP140" s="16"/>
      <c r="DQ140" s="16"/>
      <c r="DS140" s="16"/>
      <c r="DU140" s="16"/>
      <c r="EE140" s="16"/>
      <c r="EH140" s="16"/>
      <c r="EI140" s="16"/>
      <c r="EJ140" s="16"/>
      <c r="EL140" s="16"/>
      <c r="EQ140" s="16"/>
    </row>
    <row r="141" spans="1:147" x14ac:dyDescent="0.35">
      <c r="A141" s="16" t="s">
        <v>6212</v>
      </c>
      <c r="J141" t="s">
        <v>6260</v>
      </c>
      <c r="K141"/>
      <c r="L141" s="16" t="s">
        <v>730</v>
      </c>
      <c r="M141" s="16"/>
      <c r="P141" s="16" t="s">
        <v>119</v>
      </c>
      <c r="Q141" s="16" t="s">
        <v>119</v>
      </c>
      <c r="R141" s="16"/>
      <c r="T141" s="16">
        <f>SUM(COUNTIF(M141:S141,"yes"))</f>
        <v>2</v>
      </c>
      <c r="U141" s="16" t="s">
        <v>2200</v>
      </c>
      <c r="V141" s="16"/>
      <c r="W141" s="16"/>
      <c r="X141" s="16"/>
      <c r="Y141" s="16"/>
      <c r="Z141" s="16"/>
      <c r="AA141" s="16"/>
      <c r="AB141" s="16"/>
      <c r="AC141" s="16"/>
      <c r="AD141" s="16"/>
      <c r="AE141" s="16" t="s">
        <v>2201</v>
      </c>
      <c r="AJ141" s="16"/>
      <c r="AL141" s="20"/>
      <c r="AM141" s="16" t="s">
        <v>5856</v>
      </c>
      <c r="AR141" s="16" t="s">
        <v>979</v>
      </c>
      <c r="AS141" s="16" t="s">
        <v>1219</v>
      </c>
      <c r="AT141" s="38"/>
      <c r="AU141" s="16"/>
      <c r="AV141" s="16"/>
      <c r="BA141" s="16"/>
      <c r="BB141" s="16"/>
      <c r="BD141" s="16">
        <f>LEN(BC141)-LEN(SUBSTITUTE(BC141,",",""))+1</f>
        <v>1</v>
      </c>
      <c r="BH141" s="28"/>
      <c r="BL141" s="25"/>
      <c r="BQ141" s="38"/>
      <c r="BS141" s="38"/>
      <c r="BW141" s="16"/>
      <c r="BX141" s="16"/>
      <c r="BY141" s="29"/>
      <c r="BZ141" s="16"/>
      <c r="CC141" s="16"/>
      <c r="CG141" s="16"/>
      <c r="CI141" s="16"/>
      <c r="CJ141" s="16"/>
      <c r="CL141" s="16"/>
      <c r="CM141" s="16"/>
      <c r="CN141" s="16"/>
      <c r="CT141" s="16"/>
      <c r="CX141" s="16"/>
      <c r="CY141" s="16"/>
      <c r="CZ141" s="16"/>
      <c r="DA141" s="16"/>
      <c r="DC141" s="16"/>
      <c r="DF141" s="19"/>
      <c r="DG141" s="16"/>
      <c r="DN141" s="16"/>
      <c r="DP141" s="16"/>
      <c r="DQ141" s="16"/>
      <c r="DS141" s="16"/>
      <c r="DU141" s="16"/>
      <c r="EE141" s="16"/>
      <c r="EH141" s="16"/>
      <c r="EI141" s="16"/>
      <c r="EJ141" s="16"/>
      <c r="EL141" s="16"/>
      <c r="EQ141" s="16"/>
    </row>
    <row r="142" spans="1:147" x14ac:dyDescent="0.35">
      <c r="A142" s="16" t="s">
        <v>6212</v>
      </c>
      <c r="J142" t="s">
        <v>6262</v>
      </c>
      <c r="K142"/>
      <c r="L142" s="16" t="s">
        <v>730</v>
      </c>
      <c r="M142" s="16"/>
      <c r="P142" s="16" t="s">
        <v>119</v>
      </c>
      <c r="Q142" s="16" t="s">
        <v>119</v>
      </c>
      <c r="R142" s="16"/>
      <c r="T142" s="16">
        <f>SUM(COUNTIF(M142:S142,"yes"))</f>
        <v>2</v>
      </c>
      <c r="U142" s="16" t="s">
        <v>2682</v>
      </c>
      <c r="V142" s="16"/>
      <c r="W142" s="16"/>
      <c r="X142" s="16"/>
      <c r="Y142" s="16"/>
      <c r="Z142" s="16"/>
      <c r="AA142" s="16"/>
      <c r="AB142" s="16"/>
      <c r="AC142" s="16"/>
      <c r="AD142" s="16"/>
      <c r="AE142" s="16" t="s">
        <v>2683</v>
      </c>
      <c r="AJ142" s="16"/>
      <c r="AL142" s="20"/>
      <c r="AM142" s="16" t="s">
        <v>2680</v>
      </c>
      <c r="AR142" s="16" t="s">
        <v>1226</v>
      </c>
      <c r="AS142" s="16" t="s">
        <v>1408</v>
      </c>
      <c r="AT142" s="38"/>
      <c r="AU142" s="16"/>
      <c r="AV142" s="16"/>
      <c r="BA142" s="16"/>
      <c r="BB142" s="16"/>
      <c r="BH142" s="28"/>
      <c r="BL142" s="25"/>
      <c r="BQ142" s="38"/>
      <c r="BS142" s="38"/>
      <c r="BW142" s="16"/>
      <c r="BX142" s="16"/>
      <c r="BY142" s="29"/>
      <c r="BZ142" s="16"/>
      <c r="CC142" s="16"/>
      <c r="CG142" s="16"/>
      <c r="CI142" s="16"/>
      <c r="CJ142" s="16"/>
      <c r="CL142" s="16"/>
      <c r="CM142" s="16"/>
      <c r="CN142" s="16"/>
      <c r="CT142" s="16"/>
      <c r="CX142" s="16"/>
      <c r="CY142" s="16"/>
      <c r="CZ142" s="16"/>
      <c r="DA142" s="16"/>
      <c r="DC142" s="16"/>
      <c r="DF142" s="19"/>
      <c r="DG142" s="16"/>
      <c r="DN142" s="16"/>
      <c r="DP142" s="16"/>
      <c r="DQ142" s="16"/>
      <c r="DS142" s="16"/>
      <c r="DU142" s="16"/>
      <c r="EE142" s="16"/>
      <c r="EH142" s="16"/>
      <c r="EI142" s="16"/>
      <c r="EJ142" s="16"/>
      <c r="EL142" s="16"/>
      <c r="EQ142" s="16"/>
    </row>
    <row r="143" spans="1:147" x14ac:dyDescent="0.35">
      <c r="A143" s="16" t="s">
        <v>6212</v>
      </c>
      <c r="J143" t="s">
        <v>2681</v>
      </c>
      <c r="K143"/>
      <c r="L143" s="16" t="s">
        <v>730</v>
      </c>
      <c r="M143" s="16"/>
      <c r="P143" s="16" t="s">
        <v>119</v>
      </c>
      <c r="Q143" s="16" t="s">
        <v>119</v>
      </c>
      <c r="R143" s="16"/>
      <c r="T143" s="16">
        <f>SUM(COUNTIF(M143:S143,"yes"))</f>
        <v>2</v>
      </c>
      <c r="U143" s="16" t="s">
        <v>2679</v>
      </c>
      <c r="V143" s="16"/>
      <c r="W143" s="16"/>
      <c r="X143" s="16"/>
      <c r="Y143" s="16"/>
      <c r="Z143" s="16"/>
      <c r="AA143" s="16"/>
      <c r="AB143" s="16"/>
      <c r="AC143" s="16"/>
      <c r="AD143" s="16"/>
      <c r="AE143" s="16" t="s">
        <v>2681</v>
      </c>
      <c r="AJ143" s="16"/>
      <c r="AL143" s="20"/>
      <c r="AM143" s="16" t="s">
        <v>2680</v>
      </c>
      <c r="AR143" s="16" t="s">
        <v>1380</v>
      </c>
      <c r="AS143" s="16" t="s">
        <v>1408</v>
      </c>
      <c r="AT143" s="38"/>
      <c r="AU143" s="16"/>
      <c r="AV143" s="16"/>
      <c r="BA143" s="16"/>
      <c r="BB143" s="16"/>
      <c r="BH143" s="28"/>
      <c r="BL143" s="25"/>
      <c r="BQ143" s="38"/>
      <c r="BS143" s="38"/>
      <c r="BW143" s="16"/>
      <c r="BX143" s="16"/>
      <c r="BY143" s="29"/>
      <c r="BZ143" s="16"/>
      <c r="CC143" s="16"/>
      <c r="CG143" s="16"/>
      <c r="CI143" s="16"/>
      <c r="CJ143" s="16"/>
      <c r="CL143" s="16"/>
      <c r="CM143" s="16"/>
      <c r="CN143" s="16"/>
      <c r="CT143" s="16"/>
      <c r="CX143" s="16"/>
      <c r="CY143" s="16"/>
      <c r="CZ143" s="16"/>
      <c r="DA143" s="16"/>
      <c r="DC143" s="16"/>
      <c r="DF143" s="19"/>
      <c r="DG143" s="16"/>
      <c r="DN143" s="16"/>
      <c r="DP143" s="16"/>
      <c r="DQ143" s="16"/>
      <c r="DS143" s="16"/>
      <c r="DU143" s="16"/>
      <c r="EE143" s="16"/>
      <c r="EH143" s="16"/>
      <c r="EI143" s="16"/>
      <c r="EJ143" s="16"/>
      <c r="EL143" s="16"/>
      <c r="EQ143" s="16"/>
    </row>
    <row r="144" spans="1:147" x14ac:dyDescent="0.35">
      <c r="A144" s="16" t="s">
        <v>6212</v>
      </c>
      <c r="J144" t="s">
        <v>6477</v>
      </c>
      <c r="K144" t="s">
        <v>6822</v>
      </c>
      <c r="L144" t="s">
        <v>6810</v>
      </c>
      <c r="M144" s="16"/>
      <c r="O144" t="s">
        <v>119</v>
      </c>
      <c r="Q144" s="16"/>
      <c r="R144" s="16"/>
      <c r="S144" s="16" t="s">
        <v>119</v>
      </c>
      <c r="T144" s="16">
        <f>SUM(COUNTIF(M144:S144,"yes"))</f>
        <v>2</v>
      </c>
      <c r="U144" s="16"/>
      <c r="V144" s="16"/>
      <c r="W144" s="16"/>
      <c r="X144" s="16"/>
      <c r="Y144" s="16"/>
      <c r="Z144" s="16"/>
      <c r="AA144" s="16"/>
      <c r="AB144" s="16"/>
      <c r="AC144" s="16"/>
      <c r="AD144" s="16"/>
      <c r="AF144" t="s">
        <v>6477</v>
      </c>
      <c r="AG144"/>
      <c r="AJ144" s="16"/>
      <c r="AL144" s="20" t="s">
        <v>6290</v>
      </c>
      <c r="AM144" s="16"/>
      <c r="AN144" s="16" t="s">
        <v>5800</v>
      </c>
      <c r="AQ144" t="s">
        <v>6459</v>
      </c>
      <c r="AR144" s="16"/>
      <c r="AS144" s="16"/>
      <c r="AT144" s="39" t="s">
        <v>6478</v>
      </c>
      <c r="AU144" s="16"/>
      <c r="AV144" s="16"/>
      <c r="BA144" s="16" t="s">
        <v>3193</v>
      </c>
      <c r="BB144" s="16"/>
      <c r="BH144" s="28"/>
      <c r="BL144" s="25"/>
      <c r="BQ144" s="38"/>
      <c r="BS144" s="38"/>
      <c r="BW144" s="16"/>
      <c r="BX144" s="16" t="s">
        <v>3195</v>
      </c>
      <c r="BY144" s="29" t="s">
        <v>3196</v>
      </c>
      <c r="BZ144" s="16"/>
      <c r="CC144" s="16"/>
      <c r="CF144" s="19"/>
      <c r="CG144" s="16"/>
      <c r="CI144" s="16"/>
      <c r="CJ144" s="16"/>
      <c r="CL144" s="16"/>
      <c r="CM144" s="16"/>
      <c r="CN144" s="16"/>
      <c r="CS144" s="16" t="s">
        <v>3198</v>
      </c>
      <c r="CT144" s="16" t="s">
        <v>119</v>
      </c>
      <c r="CU144" s="16" t="s">
        <v>3162</v>
      </c>
      <c r="CW144" s="16" t="s">
        <v>3195</v>
      </c>
      <c r="CX144" s="16" t="s">
        <v>3196</v>
      </c>
      <c r="CY144" s="16" t="s">
        <v>3194</v>
      </c>
      <c r="CZ144" s="16" t="s">
        <v>3197</v>
      </c>
      <c r="DA144" s="16" t="s">
        <v>3199</v>
      </c>
      <c r="DB144" s="16" t="s">
        <v>3200</v>
      </c>
      <c r="DC144" s="16" t="s">
        <v>3201</v>
      </c>
      <c r="DF144" s="19"/>
      <c r="DG144" s="16"/>
      <c r="DJ144" s="19"/>
      <c r="DN144" s="16"/>
      <c r="DP144" s="16"/>
      <c r="DQ144" s="16"/>
      <c r="DS144" s="16"/>
      <c r="DU144" s="16"/>
      <c r="EE144" s="16"/>
      <c r="EH144" s="16"/>
      <c r="EI144" s="16"/>
      <c r="EJ144" s="16"/>
      <c r="EL144" s="16"/>
      <c r="EQ144" s="16"/>
    </row>
    <row r="145" spans="1:147" x14ac:dyDescent="0.35">
      <c r="A145" s="16" t="s">
        <v>6212</v>
      </c>
      <c r="J145" t="s">
        <v>6575</v>
      </c>
      <c r="K145" t="s">
        <v>6888</v>
      </c>
      <c r="L145" t="s">
        <v>7187</v>
      </c>
      <c r="M145" s="16"/>
      <c r="O145" t="s">
        <v>119</v>
      </c>
      <c r="Q145" s="16"/>
      <c r="R145" s="16"/>
      <c r="S145" s="16" t="s">
        <v>119</v>
      </c>
      <c r="T145" s="16">
        <f>SUM(COUNTIF(M145:S145,"yes"))</f>
        <v>2</v>
      </c>
      <c r="U145" s="16" t="s">
        <v>5814</v>
      </c>
      <c r="V145" s="16" t="s">
        <v>5815</v>
      </c>
      <c r="W145" s="16"/>
      <c r="X145" s="16" t="s">
        <v>5944</v>
      </c>
      <c r="Y145" s="16" t="s">
        <v>5945</v>
      </c>
      <c r="Z145" s="16"/>
      <c r="AA145" s="16"/>
      <c r="AB145" s="16"/>
      <c r="AC145" s="16"/>
      <c r="AD145" s="16"/>
      <c r="AF145" t="s">
        <v>6575</v>
      </c>
      <c r="AG145"/>
      <c r="AJ145" s="16"/>
      <c r="AL145" s="20" t="s">
        <v>6290</v>
      </c>
      <c r="AM145" s="16" t="s">
        <v>1317</v>
      </c>
      <c r="AN145" s="16" t="s">
        <v>5800</v>
      </c>
      <c r="AQ145"/>
      <c r="AR145" s="16" t="s">
        <v>1234</v>
      </c>
      <c r="AS145" t="s">
        <v>6576</v>
      </c>
      <c r="AT145" s="38" t="s">
        <v>4079</v>
      </c>
      <c r="AU145" s="16" t="s">
        <v>834</v>
      </c>
      <c r="AV145" s="16"/>
      <c r="AX145" s="16">
        <v>-1</v>
      </c>
      <c r="AY145" s="16">
        <v>101</v>
      </c>
      <c r="AZ145" s="16" t="s">
        <v>707</v>
      </c>
      <c r="BA145" s="21" t="s">
        <v>4080</v>
      </c>
      <c r="BB145" s="16" t="s">
        <v>834</v>
      </c>
      <c r="BC145" s="16" t="s">
        <v>5824</v>
      </c>
      <c r="BD145" s="16">
        <f>LEN(BC145)-LEN(SUBSTITUTE(BC145,",",""))+1</f>
        <v>1</v>
      </c>
      <c r="BE145" s="16" t="s">
        <v>666</v>
      </c>
      <c r="BF145" s="16">
        <f>LEN(BE145)-LEN(SUBSTITUTE(BE145,",",""))+1</f>
        <v>1</v>
      </c>
      <c r="BG145" s="16">
        <f>Table1[[#This Row], [no. of native regions]]+Table1[[#This Row], [no. of introduced regions]]</f>
        <v>2</v>
      </c>
      <c r="BH145" s="28">
        <f>Table1[[#This Row], [no. of introduced regions]]/Table1[[#This Row], [no. of native regions]]</f>
        <v>1</v>
      </c>
      <c r="BJ145" s="16" t="s">
        <v>5817</v>
      </c>
      <c r="BL145" s="25"/>
      <c r="BQ145" s="38"/>
      <c r="BS145" s="38"/>
      <c r="BW145" s="16"/>
      <c r="BX145" s="16" t="s">
        <v>4081</v>
      </c>
      <c r="BY145" s="29" t="s">
        <v>4082</v>
      </c>
      <c r="BZ145" s="16"/>
      <c r="CC145" s="16"/>
      <c r="CG145" s="16"/>
      <c r="CI145" s="16"/>
      <c r="CJ145" s="16"/>
      <c r="CL145" s="16"/>
      <c r="CM145" s="16"/>
      <c r="CN145" s="16"/>
      <c r="CS145" s="16" t="s">
        <v>4084</v>
      </c>
      <c r="CT145" s="16" t="s">
        <v>119</v>
      </c>
      <c r="CU145" s="16" t="s">
        <v>3162</v>
      </c>
      <c r="CW145" s="16" t="s">
        <v>4081</v>
      </c>
      <c r="CX145" s="16" t="s">
        <v>4082</v>
      </c>
      <c r="CY145" s="16"/>
      <c r="CZ145" s="16" t="s">
        <v>4083</v>
      </c>
      <c r="DA145" s="16" t="s">
        <v>4085</v>
      </c>
      <c r="DB145" s="16" t="s">
        <v>3743</v>
      </c>
      <c r="DC145" s="16" t="s">
        <v>3208</v>
      </c>
      <c r="DE145" s="16" t="s">
        <v>119</v>
      </c>
      <c r="DF145" s="19">
        <v>659</v>
      </c>
      <c r="DG145" s="16"/>
      <c r="DN145" s="16"/>
      <c r="DP145" s="16"/>
      <c r="DQ145" s="16"/>
      <c r="DS145" s="16"/>
      <c r="DU145" s="16"/>
      <c r="EE145" s="16"/>
      <c r="EH145" s="16"/>
      <c r="EI145" s="16"/>
      <c r="EJ145" s="16"/>
      <c r="EL145" s="16"/>
      <c r="EQ145" s="16"/>
    </row>
    <row r="146" spans="1:147" x14ac:dyDescent="0.35">
      <c r="A146" s="16" t="s">
        <v>6212</v>
      </c>
      <c r="J146" t="s">
        <v>576</v>
      </c>
      <c r="K146" t="s">
        <v>6954</v>
      </c>
      <c r="L146" t="s">
        <v>7187</v>
      </c>
      <c r="M146" s="16"/>
      <c r="O146" t="s">
        <v>119</v>
      </c>
      <c r="Q146" s="16"/>
      <c r="R146" s="16"/>
      <c r="S146" s="16" t="s">
        <v>119</v>
      </c>
      <c r="T146" s="16">
        <f>SUM(COUNTIF(M146:S146,"yes"))</f>
        <v>2</v>
      </c>
      <c r="U146" s="16" t="s">
        <v>575</v>
      </c>
      <c r="V146" s="16" t="s">
        <v>1478</v>
      </c>
      <c r="W146" s="16"/>
      <c r="X146" s="16"/>
      <c r="Y146" s="16"/>
      <c r="Z146" s="16"/>
      <c r="AA146" s="16"/>
      <c r="AB146" s="16"/>
      <c r="AC146" s="16"/>
      <c r="AD146" s="16"/>
      <c r="AF146" t="s">
        <v>1483</v>
      </c>
      <c r="AG146"/>
      <c r="AJ146" s="16"/>
      <c r="AL146" s="20" t="s">
        <v>6290</v>
      </c>
      <c r="AM146" s="16" t="s">
        <v>1348</v>
      </c>
      <c r="AN146" s="16" t="s">
        <v>1165</v>
      </c>
      <c r="AQ146" t="s">
        <v>6680</v>
      </c>
      <c r="AR146" s="16" t="s">
        <v>1234</v>
      </c>
      <c r="AS146" s="16" t="s">
        <v>1480</v>
      </c>
      <c r="AT146" s="39" t="s">
        <v>6589</v>
      </c>
      <c r="AU146" s="16"/>
      <c r="AV146" s="16"/>
      <c r="AX146" s="16">
        <v>12</v>
      </c>
      <c r="AY146" s="16">
        <v>42</v>
      </c>
      <c r="AZ146" s="16" t="s">
        <v>5867</v>
      </c>
      <c r="BA146" s="16" t="s">
        <v>1479</v>
      </c>
      <c r="BB146" s="16"/>
      <c r="BC146" s="16" t="s">
        <v>1481</v>
      </c>
      <c r="BD146" s="16">
        <f>LEN(BC146)-LEN(SUBSTITUTE(BC146,",",""))+1</f>
        <v>8</v>
      </c>
      <c r="BE146" s="16" t="s">
        <v>666</v>
      </c>
      <c r="BF146" s="16">
        <f>LEN(BE146)-LEN(SUBSTITUTE(BE146,",",""))+1</f>
        <v>1</v>
      </c>
      <c r="BG146" s="16">
        <f>Table1[[#This Row], [no. of native regions]]+Table1[[#This Row], [no. of introduced regions]]</f>
        <v>9</v>
      </c>
      <c r="BH146" s="28">
        <f>Table1[[#This Row], [no. of introduced regions]]/Table1[[#This Row], [no. of native regions]]</f>
        <v>0.125</v>
      </c>
      <c r="BL146" s="25"/>
      <c r="BN146" s="16" t="s">
        <v>1484</v>
      </c>
      <c r="BQ146" s="38" t="s">
        <v>1198</v>
      </c>
      <c r="BS146" s="38"/>
      <c r="BT146" s="16" t="s">
        <v>576</v>
      </c>
      <c r="BW146" s="16"/>
      <c r="BX146" s="16" t="s">
        <v>577</v>
      </c>
      <c r="BY146" s="29" t="s">
        <v>578</v>
      </c>
      <c r="BZ146" s="16" t="s">
        <v>1486</v>
      </c>
      <c r="CA146" s="16" t="s">
        <v>1487</v>
      </c>
      <c r="CC146" s="16"/>
      <c r="CE146" s="16" t="s">
        <v>161</v>
      </c>
      <c r="CF146" s="16" t="s">
        <v>579</v>
      </c>
      <c r="CG146" s="16"/>
      <c r="CI146" s="16" t="s">
        <v>1488</v>
      </c>
      <c r="CJ146" s="16"/>
      <c r="CK146" s="16" t="s">
        <v>1489</v>
      </c>
      <c r="CL146" s="16"/>
      <c r="CM146" s="16"/>
      <c r="CN146" s="16"/>
      <c r="CP146" s="16" t="s">
        <v>1485</v>
      </c>
      <c r="CS146" s="16" t="s">
        <v>1482</v>
      </c>
      <c r="CT146" s="16" t="s">
        <v>119</v>
      </c>
      <c r="CU146" s="16" t="s">
        <v>3162</v>
      </c>
      <c r="CW146" s="16" t="s">
        <v>577</v>
      </c>
      <c r="CX146" s="16" t="s">
        <v>578</v>
      </c>
      <c r="CY146" s="16" t="s">
        <v>1483</v>
      </c>
      <c r="CZ146" s="16" t="s">
        <v>4946</v>
      </c>
      <c r="DA146" s="16" t="s">
        <v>4010</v>
      </c>
      <c r="DB146" s="16" t="s">
        <v>3864</v>
      </c>
      <c r="DC146" s="16" t="s">
        <v>3563</v>
      </c>
      <c r="DE146" s="16" t="s">
        <v>119</v>
      </c>
      <c r="DF146" s="19">
        <v>973</v>
      </c>
      <c r="DG146" s="16"/>
      <c r="DN146" s="16"/>
      <c r="DP146" s="16"/>
      <c r="DQ146" s="16"/>
      <c r="DS146" s="16"/>
      <c r="DU146" s="16"/>
      <c r="EE146" s="16"/>
      <c r="EH146" s="16"/>
      <c r="EI146" s="16"/>
      <c r="EJ146" s="16"/>
      <c r="EL146" s="16"/>
      <c r="EQ146" s="16"/>
    </row>
    <row r="147" spans="1:147" x14ac:dyDescent="0.35">
      <c r="A147" s="16" t="s">
        <v>6212</v>
      </c>
      <c r="J147" t="s">
        <v>4333</v>
      </c>
      <c r="K147" t="s">
        <v>6902</v>
      </c>
      <c r="L147" s="16" t="s">
        <v>7189</v>
      </c>
      <c r="M147" s="16"/>
      <c r="O147" t="s">
        <v>119</v>
      </c>
      <c r="Q147" s="16"/>
      <c r="R147" s="16"/>
      <c r="S147" s="16" t="s">
        <v>119</v>
      </c>
      <c r="T147" s="16">
        <f>SUM(COUNTIF(M147:S147,"yes"))</f>
        <v>2</v>
      </c>
      <c r="U147" s="16"/>
      <c r="V147" s="16"/>
      <c r="W147" s="16"/>
      <c r="X147" s="16"/>
      <c r="Y147" s="16"/>
      <c r="Z147" s="16"/>
      <c r="AA147" s="16"/>
      <c r="AB147" s="16"/>
      <c r="AC147" s="16"/>
      <c r="AD147" s="16"/>
      <c r="AF147" t="s">
        <v>4333</v>
      </c>
      <c r="AG147"/>
      <c r="AJ147" s="16"/>
      <c r="AL147" s="20" t="s">
        <v>6290</v>
      </c>
      <c r="AM147" s="16"/>
      <c r="AN147" s="16" t="s">
        <v>5800</v>
      </c>
      <c r="AQ147" t="s">
        <v>6602</v>
      </c>
      <c r="AR147" s="16"/>
      <c r="AS147" t="s">
        <v>6601</v>
      </c>
      <c r="AT147" s="38"/>
      <c r="AU147" s="16"/>
      <c r="AV147" s="16"/>
      <c r="BA147" s="16"/>
      <c r="BB147" s="16"/>
      <c r="BH147" s="28"/>
      <c r="BL147" s="25"/>
      <c r="BQ147" s="38"/>
      <c r="BS147" s="38"/>
      <c r="BW147" s="16"/>
      <c r="BX147" s="16" t="s">
        <v>4334</v>
      </c>
      <c r="BY147" s="29" t="s">
        <v>4335</v>
      </c>
      <c r="BZ147" s="16"/>
      <c r="CC147" s="16"/>
      <c r="CG147" s="16"/>
      <c r="CI147" s="16"/>
      <c r="CJ147" s="16"/>
      <c r="CL147" s="16"/>
      <c r="CM147" s="16"/>
      <c r="CN147" s="16"/>
      <c r="CS147" s="16" t="s">
        <v>4337</v>
      </c>
      <c r="CT147" s="16" t="s">
        <v>119</v>
      </c>
      <c r="CU147" s="16" t="s">
        <v>3162</v>
      </c>
      <c r="CW147" s="16" t="s">
        <v>4334</v>
      </c>
      <c r="CX147" s="16" t="s">
        <v>4335</v>
      </c>
      <c r="CY147" s="16" t="s">
        <v>4333</v>
      </c>
      <c r="CZ147" s="16" t="s">
        <v>4336</v>
      </c>
      <c r="DA147" s="16" t="s">
        <v>3199</v>
      </c>
      <c r="DB147" s="16" t="s">
        <v>4338</v>
      </c>
      <c r="DC147" s="16" t="s">
        <v>3493</v>
      </c>
      <c r="DF147" s="19"/>
      <c r="DG147" s="16"/>
      <c r="DN147" s="16"/>
      <c r="DP147" s="16"/>
      <c r="DQ147" s="16"/>
      <c r="DS147" s="16"/>
      <c r="DU147" s="16"/>
      <c r="EE147" s="16"/>
      <c r="EH147" s="16"/>
      <c r="EI147" s="16"/>
      <c r="EJ147" s="16"/>
      <c r="EL147" s="16"/>
      <c r="EQ147" s="16"/>
    </row>
    <row r="148" spans="1:147" x14ac:dyDescent="0.35">
      <c r="A148" s="16" t="s">
        <v>6212</v>
      </c>
      <c r="J148" t="s">
        <v>2997</v>
      </c>
      <c r="K148"/>
      <c r="L148" s="16" t="s">
        <v>730</v>
      </c>
      <c r="M148" s="16"/>
      <c r="P148" s="16" t="s">
        <v>119</v>
      </c>
      <c r="Q148" s="16"/>
      <c r="R148" s="16"/>
      <c r="S148" s="16" t="s">
        <v>119</v>
      </c>
      <c r="T148" s="16">
        <f>SUM(COUNTIF(M148:S148,"yes"))</f>
        <v>2</v>
      </c>
      <c r="U148" s="16" t="s">
        <v>2996</v>
      </c>
      <c r="V148" s="16"/>
      <c r="W148" s="16"/>
      <c r="X148" s="16"/>
      <c r="Y148" s="16"/>
      <c r="Z148" s="16"/>
      <c r="AA148" s="16"/>
      <c r="AB148" s="16"/>
      <c r="AC148" s="16"/>
      <c r="AD148" s="16"/>
      <c r="AE148" s="16" t="s">
        <v>2997</v>
      </c>
      <c r="AJ148" s="16"/>
      <c r="AL148" s="20"/>
      <c r="AM148" s="16" t="s">
        <v>1323</v>
      </c>
      <c r="AR148" s="16" t="s">
        <v>2155</v>
      </c>
      <c r="AS148" s="16" t="s">
        <v>2766</v>
      </c>
      <c r="AT148" s="38"/>
      <c r="AU148" s="16"/>
      <c r="AV148" s="16"/>
      <c r="BA148" s="16"/>
      <c r="BB148" s="16"/>
      <c r="BH148" s="28"/>
      <c r="BL148" s="25"/>
      <c r="BQ148" s="38"/>
      <c r="BS148" s="38"/>
      <c r="BW148" s="16"/>
      <c r="BX148" s="16" t="s">
        <v>3988</v>
      </c>
      <c r="BY148" s="29" t="s">
        <v>3989</v>
      </c>
      <c r="BZ148" s="16"/>
      <c r="CC148" s="16"/>
      <c r="CG148" s="16"/>
      <c r="CI148" s="16"/>
      <c r="CJ148" s="16"/>
      <c r="CL148" s="16"/>
      <c r="CM148" s="16"/>
      <c r="CN148" s="16"/>
      <c r="CS148" s="16" t="s">
        <v>3991</v>
      </c>
      <c r="CT148" s="16" t="s">
        <v>119</v>
      </c>
      <c r="CU148" s="16" t="s">
        <v>3162</v>
      </c>
      <c r="CW148" s="16" t="s">
        <v>3988</v>
      </c>
      <c r="CX148" s="16" t="s">
        <v>3989</v>
      </c>
      <c r="CY148" s="16" t="s">
        <v>3987</v>
      </c>
      <c r="CZ148" s="16" t="s">
        <v>3990</v>
      </c>
      <c r="DA148" s="16" t="s">
        <v>3215</v>
      </c>
      <c r="DB148" s="16" t="s">
        <v>3335</v>
      </c>
      <c r="DC148" s="16" t="s">
        <v>3445</v>
      </c>
      <c r="DF148" s="19"/>
      <c r="DG148" s="16"/>
      <c r="DN148" s="16"/>
      <c r="DP148" s="16"/>
      <c r="DQ148" s="16"/>
      <c r="DS148" s="16"/>
      <c r="DU148" s="16"/>
      <c r="EE148" s="16"/>
      <c r="EH148" s="16"/>
      <c r="EI148" s="16"/>
      <c r="EJ148" s="16"/>
      <c r="EL148" s="16"/>
      <c r="EQ148" s="16"/>
    </row>
    <row r="149" spans="1:147" x14ac:dyDescent="0.35">
      <c r="A149" s="16" t="s">
        <v>6212</v>
      </c>
      <c r="J149" t="s">
        <v>187</v>
      </c>
      <c r="K149"/>
      <c r="L149" s="16" t="s">
        <v>6220</v>
      </c>
      <c r="M149" s="16" t="s">
        <v>119</v>
      </c>
      <c r="Q149" s="16"/>
      <c r="R149" s="16"/>
      <c r="T149" s="16">
        <f>SUM(COUNTIF(M149:S149,"yes"))</f>
        <v>1</v>
      </c>
      <c r="U149" s="16" t="s">
        <v>1243</v>
      </c>
      <c r="V149" s="16"/>
      <c r="W149" s="16"/>
      <c r="X149" s="16"/>
      <c r="Y149" s="16"/>
      <c r="Z149" s="16"/>
      <c r="AA149" s="16"/>
      <c r="AB149" s="16"/>
      <c r="AC149" s="16"/>
      <c r="AD149" s="16"/>
      <c r="AJ149" s="16"/>
      <c r="AL149" s="20" t="s">
        <v>6290</v>
      </c>
      <c r="AM149" s="16"/>
      <c r="AR149" s="16"/>
      <c r="AS149" s="16"/>
      <c r="AT149" s="38"/>
      <c r="AU149" s="16"/>
      <c r="AV149" s="16"/>
      <c r="BA149" s="16"/>
      <c r="BB149" s="16"/>
      <c r="BD149" s="16">
        <f>LEN(BC149)-LEN(SUBSTITUTE(BC149,",",""))+1</f>
        <v>1</v>
      </c>
      <c r="BF149" s="16">
        <f>LEN(BE149)-LEN(SUBSTITUTE(BE149,",",""))+1</f>
        <v>1</v>
      </c>
      <c r="BH149" s="28"/>
      <c r="BL149" s="25"/>
      <c r="BQ149" s="38"/>
      <c r="BS149" s="38"/>
      <c r="BW149" s="16"/>
      <c r="BX149" s="16"/>
      <c r="BY149" s="29"/>
      <c r="BZ149" s="16"/>
      <c r="CC149" s="16"/>
      <c r="CG149" s="16"/>
      <c r="CI149" s="16"/>
      <c r="CJ149" s="16"/>
      <c r="CL149" s="16"/>
      <c r="CM149" s="16"/>
      <c r="CN149" s="16"/>
      <c r="CT149" s="16"/>
      <c r="CX149" s="16"/>
      <c r="CY149" s="16"/>
      <c r="CZ149" s="16"/>
      <c r="DA149" s="16"/>
      <c r="DC149" s="16"/>
      <c r="DF149" s="19"/>
      <c r="DG149" s="16"/>
      <c r="DN149" s="16"/>
      <c r="DP149" s="16"/>
      <c r="DQ149" s="16"/>
      <c r="DS149" s="16"/>
      <c r="DU149" s="16"/>
      <c r="EE149" s="16"/>
      <c r="EH149" s="16"/>
      <c r="EI149" s="16"/>
      <c r="EJ149" s="16"/>
      <c r="EL149" s="16"/>
      <c r="EQ149" s="16"/>
    </row>
    <row r="150" spans="1:147" x14ac:dyDescent="0.35">
      <c r="A150" s="16" t="s">
        <v>6212</v>
      </c>
      <c r="J150" t="s">
        <v>205</v>
      </c>
      <c r="K150"/>
      <c r="L150" s="16" t="s">
        <v>6220</v>
      </c>
      <c r="M150" s="16" t="s">
        <v>119</v>
      </c>
      <c r="Q150" s="16"/>
      <c r="R150" s="16"/>
      <c r="T150" s="16">
        <f>SUM(COUNTIF(M150:S150,"yes"))</f>
        <v>1</v>
      </c>
      <c r="U150" s="16" t="s">
        <v>206</v>
      </c>
      <c r="V150" s="16"/>
      <c r="W150" s="16"/>
      <c r="X150" s="16"/>
      <c r="Y150" s="16"/>
      <c r="Z150" s="16"/>
      <c r="AA150" s="16"/>
      <c r="AB150" s="16"/>
      <c r="AC150" s="16"/>
      <c r="AD150" s="16"/>
      <c r="AJ150" s="16"/>
      <c r="AL150" s="20" t="s">
        <v>6290</v>
      </c>
      <c r="AM150" s="16"/>
      <c r="AR150" s="16"/>
      <c r="AS150" s="16"/>
      <c r="AT150" s="38"/>
      <c r="AU150" s="16"/>
      <c r="AV150" s="16"/>
      <c r="BA150" s="16"/>
      <c r="BB150" s="16"/>
      <c r="BH150" s="28"/>
      <c r="BL150" s="25"/>
      <c r="BQ150" s="38"/>
      <c r="BS150" s="38"/>
      <c r="BW150" s="16"/>
      <c r="BX150" s="16"/>
      <c r="BY150" s="29"/>
      <c r="BZ150" s="16"/>
      <c r="CC150" s="16"/>
      <c r="CG150" s="16"/>
      <c r="CI150" s="16"/>
      <c r="CJ150" s="16"/>
      <c r="CL150" s="16"/>
      <c r="CM150" s="16"/>
      <c r="CN150" s="16"/>
      <c r="CT150" s="16"/>
      <c r="CX150" s="16"/>
      <c r="CY150" s="16"/>
      <c r="CZ150" s="16"/>
      <c r="DA150" s="16"/>
      <c r="DC150" s="16"/>
      <c r="DF150" s="19"/>
      <c r="DG150" s="16"/>
      <c r="DN150" s="16"/>
      <c r="DP150" s="16"/>
      <c r="DQ150" s="16"/>
      <c r="DS150" s="16"/>
      <c r="DU150" s="16"/>
      <c r="EE150" s="16"/>
      <c r="EH150" s="16"/>
      <c r="EI150" s="16"/>
      <c r="EJ150" s="16"/>
      <c r="EL150" s="16"/>
      <c r="EQ150" s="16"/>
    </row>
    <row r="151" spans="1:147" x14ac:dyDescent="0.35">
      <c r="A151" s="16" t="s">
        <v>6212</v>
      </c>
      <c r="J151" t="s">
        <v>223</v>
      </c>
      <c r="K151"/>
      <c r="M151" s="16" t="s">
        <v>119</v>
      </c>
      <c r="Q151" s="16"/>
      <c r="R151" s="16"/>
      <c r="T151" s="16">
        <f>SUM(COUNTIF(M151:S151,"yes"))</f>
        <v>1</v>
      </c>
      <c r="U151" s="16" t="s">
        <v>1295</v>
      </c>
      <c r="V151" s="16"/>
      <c r="W151" s="16"/>
      <c r="X151" s="16"/>
      <c r="Y151" s="16"/>
      <c r="Z151" s="16"/>
      <c r="AA151" s="16"/>
      <c r="AB151" s="16"/>
      <c r="AC151" s="16"/>
      <c r="AD151" s="16"/>
      <c r="AJ151" s="16"/>
      <c r="AL151" s="20" t="s">
        <v>6290</v>
      </c>
      <c r="AM151" s="16"/>
      <c r="AN151" s="16" t="s">
        <v>651</v>
      </c>
      <c r="AR151" s="16"/>
      <c r="AS151" s="16"/>
      <c r="AT151" s="38"/>
      <c r="AU151" s="16"/>
      <c r="AV151" s="16"/>
      <c r="BA151" s="16"/>
      <c r="BB151" s="16"/>
      <c r="BD151" s="16">
        <f>LEN(BC151)-LEN(SUBSTITUTE(BC151,",",""))+1</f>
        <v>1</v>
      </c>
      <c r="BF151" s="16">
        <f>LEN(BE151)-LEN(SUBSTITUTE(BE151,",",""))+1</f>
        <v>1</v>
      </c>
      <c r="BH151" s="28">
        <f>Table1[[#This Row], [no. of introduced regions]]/Table1[[#This Row], [no. of native regions]]</f>
        <v>1</v>
      </c>
      <c r="BL151" s="25"/>
      <c r="BQ151" s="38"/>
      <c r="BS151" s="38"/>
      <c r="BW151" s="16"/>
      <c r="BX151" s="16"/>
      <c r="BY151" s="29"/>
      <c r="BZ151" s="16"/>
      <c r="CC151" s="16"/>
      <c r="CG151" s="16"/>
      <c r="CI151" s="16"/>
      <c r="CJ151" s="16"/>
      <c r="CL151" s="16"/>
      <c r="CM151" s="16"/>
      <c r="CN151" s="16"/>
      <c r="CT151" s="16"/>
      <c r="CX151" s="16"/>
      <c r="CY151" s="16"/>
      <c r="CZ151" s="16"/>
      <c r="DA151" s="16"/>
      <c r="DC151" s="16"/>
      <c r="DF151" s="19"/>
      <c r="DG151" s="16"/>
      <c r="DN151" s="16"/>
      <c r="DP151" s="16"/>
      <c r="DQ151" s="16"/>
      <c r="DS151" s="16"/>
      <c r="DU151" s="16"/>
      <c r="EE151" s="16"/>
      <c r="EH151" s="16"/>
      <c r="EI151" s="16"/>
      <c r="EJ151" s="16"/>
      <c r="EL151" s="16"/>
      <c r="EQ151" s="16"/>
    </row>
    <row r="152" spans="1:147" x14ac:dyDescent="0.35">
      <c r="A152" s="16" t="s">
        <v>6212</v>
      </c>
      <c r="J152" t="s">
        <v>257</v>
      </c>
      <c r="K152"/>
      <c r="M152" s="16" t="s">
        <v>119</v>
      </c>
      <c r="Q152" s="16"/>
      <c r="R152" s="16"/>
      <c r="T152" s="16">
        <f>SUM(COUNTIF(M152:S152,"yes"))</f>
        <v>1</v>
      </c>
      <c r="U152" s="16"/>
      <c r="V152" s="16"/>
      <c r="W152" s="16"/>
      <c r="X152" s="16"/>
      <c r="Y152" s="16"/>
      <c r="Z152" s="16"/>
      <c r="AA152" s="16"/>
      <c r="AB152" s="16"/>
      <c r="AC152" s="16"/>
      <c r="AD152" s="16"/>
      <c r="AJ152" s="16"/>
      <c r="AL152" s="20" t="s">
        <v>6290</v>
      </c>
      <c r="AM152" s="16"/>
      <c r="AN152" s="16" t="s">
        <v>6209</v>
      </c>
      <c r="AR152" s="16"/>
      <c r="AS152" s="16"/>
      <c r="AT152" s="38"/>
      <c r="AU152" s="16"/>
      <c r="AV152" s="16"/>
      <c r="BA152" s="16"/>
      <c r="BB152" s="16"/>
      <c r="BH152" s="28"/>
      <c r="BL152" s="25"/>
      <c r="BQ152" s="38"/>
      <c r="BS152" s="38"/>
      <c r="BW152" s="16"/>
      <c r="BX152" s="16"/>
      <c r="BY152" s="29"/>
      <c r="BZ152" s="16"/>
      <c r="CC152" s="16"/>
      <c r="CG152" s="16"/>
      <c r="CI152" s="16"/>
      <c r="CJ152" s="16"/>
      <c r="CL152" s="16"/>
      <c r="CM152" s="16"/>
      <c r="CN152" s="16"/>
      <c r="CT152" s="16"/>
      <c r="CX152" s="16"/>
      <c r="CY152" s="16"/>
      <c r="CZ152" s="16"/>
      <c r="DA152" s="16"/>
      <c r="DC152" s="16"/>
      <c r="DF152" s="19"/>
      <c r="DG152" s="16"/>
      <c r="DN152" s="16"/>
      <c r="DP152" s="16"/>
      <c r="DQ152" s="16"/>
      <c r="DS152" s="16"/>
      <c r="DU152" s="16"/>
      <c r="EE152" s="16"/>
      <c r="EH152" s="16"/>
      <c r="EI152" s="16"/>
      <c r="EJ152" s="16"/>
      <c r="EL152" s="16"/>
      <c r="EQ152" s="16"/>
    </row>
    <row r="153" spans="1:147" x14ac:dyDescent="0.35">
      <c r="A153" s="16" t="s">
        <v>6212</v>
      </c>
      <c r="J153" t="s">
        <v>345</v>
      </c>
      <c r="K153"/>
      <c r="M153" s="16" t="s">
        <v>119</v>
      </c>
      <c r="Q153" s="16"/>
      <c r="R153" s="16"/>
      <c r="T153" s="16">
        <f>SUM(COUNTIF(M153:S153,"yes"))</f>
        <v>1</v>
      </c>
      <c r="U153" s="16" t="s">
        <v>346</v>
      </c>
      <c r="V153" s="16"/>
      <c r="W153" s="16"/>
      <c r="X153" s="16"/>
      <c r="Y153" s="16"/>
      <c r="Z153" s="16"/>
      <c r="AA153" s="16"/>
      <c r="AB153" s="16"/>
      <c r="AC153" s="16"/>
      <c r="AD153" s="16"/>
      <c r="AJ153" s="16"/>
      <c r="AL153" s="20" t="s">
        <v>6290</v>
      </c>
      <c r="AM153" s="16"/>
      <c r="AR153" s="16"/>
      <c r="AS153" s="16"/>
      <c r="AT153" s="38"/>
      <c r="AU153" s="16"/>
      <c r="AV153" s="16"/>
      <c r="BA153" s="16"/>
      <c r="BB153" s="16"/>
      <c r="BH153" s="28"/>
      <c r="BL153" s="25"/>
      <c r="BQ153" s="38"/>
      <c r="BS153" s="38"/>
      <c r="BW153" s="16"/>
      <c r="BX153" s="16"/>
      <c r="BY153" s="29"/>
      <c r="BZ153" s="16"/>
      <c r="CC153" s="16"/>
      <c r="CG153" s="16"/>
      <c r="CI153" s="16"/>
      <c r="CJ153" s="16"/>
      <c r="CL153" s="16"/>
      <c r="CM153" s="16"/>
      <c r="CN153" s="16"/>
      <c r="CT153" s="16"/>
      <c r="CX153" s="16"/>
      <c r="CY153" s="16"/>
      <c r="CZ153" s="16"/>
      <c r="DA153" s="16"/>
      <c r="DC153" s="16"/>
      <c r="DF153" s="19"/>
      <c r="DG153" s="16"/>
      <c r="DN153" s="16"/>
      <c r="DP153" s="16"/>
      <c r="DQ153" s="16"/>
      <c r="DS153" s="16"/>
      <c r="DU153" s="16"/>
      <c r="EE153" s="16"/>
      <c r="EH153" s="16"/>
      <c r="EI153" s="16"/>
      <c r="EJ153" s="16"/>
      <c r="EL153" s="16"/>
      <c r="EQ153" s="16"/>
    </row>
    <row r="154" spans="1:147" x14ac:dyDescent="0.35">
      <c r="A154" s="16" t="s">
        <v>6212</v>
      </c>
      <c r="J154" t="s">
        <v>7133</v>
      </c>
      <c r="K154"/>
      <c r="L154" s="16" t="s">
        <v>7118</v>
      </c>
      <c r="M154" s="16"/>
      <c r="N154" s="16" t="s">
        <v>119</v>
      </c>
      <c r="O154" s="16"/>
      <c r="Q154" s="16"/>
      <c r="R154" s="16"/>
      <c r="T154" s="16">
        <f>SUM(COUNTIF(M154:S154,"yes"))</f>
        <v>1</v>
      </c>
      <c r="U154" s="16"/>
      <c r="V154" s="16"/>
      <c r="W154" s="16"/>
      <c r="X154" s="16"/>
      <c r="Y154" s="16"/>
      <c r="Z154" s="16"/>
      <c r="AA154" s="16"/>
      <c r="AB154" s="16"/>
      <c r="AC154" s="16"/>
      <c r="AD154" s="16"/>
      <c r="AJ154" s="16"/>
      <c r="AL154" s="20"/>
      <c r="AM154" s="16"/>
      <c r="AR154" s="16"/>
      <c r="AS154" s="16"/>
      <c r="AT154" s="38"/>
      <c r="AU154" s="16"/>
      <c r="AV154" s="16"/>
      <c r="BA154" s="16"/>
      <c r="BB154" s="16"/>
      <c r="BH154" s="28"/>
      <c r="BL154" s="25"/>
      <c r="BQ154" s="38"/>
      <c r="BS154" s="38"/>
      <c r="BW154" s="16"/>
      <c r="BX154" s="16"/>
      <c r="BY154" s="29"/>
      <c r="BZ154" s="16"/>
      <c r="CC154" s="16"/>
      <c r="CG154" s="16"/>
      <c r="CI154" s="16"/>
      <c r="CJ154" s="16"/>
      <c r="CL154" s="16"/>
      <c r="CM154" s="16"/>
      <c r="CN154" s="16"/>
      <c r="CT154" s="16"/>
      <c r="CX154" s="16"/>
      <c r="CY154" s="16"/>
      <c r="CZ154" s="16"/>
      <c r="DA154" s="16"/>
      <c r="DC154" s="16"/>
      <c r="DF154" s="19"/>
      <c r="DG154" s="16"/>
      <c r="DN154" s="16"/>
      <c r="DP154" s="16"/>
      <c r="DQ154" s="16"/>
      <c r="DS154" s="16"/>
      <c r="DU154" s="16"/>
      <c r="EE154" s="16"/>
      <c r="EH154" s="16"/>
      <c r="EI154" s="16"/>
      <c r="EJ154" s="16"/>
      <c r="EL154" s="16"/>
      <c r="EQ154" s="16"/>
    </row>
    <row r="155" spans="1:147" x14ac:dyDescent="0.35">
      <c r="A155" s="16" t="s">
        <v>6212</v>
      </c>
      <c r="J155" t="s">
        <v>7134</v>
      </c>
      <c r="K155"/>
      <c r="L155" s="16" t="s">
        <v>7118</v>
      </c>
      <c r="M155" s="16"/>
      <c r="N155" s="16" t="s">
        <v>119</v>
      </c>
      <c r="O155" s="16"/>
      <c r="Q155" s="16"/>
      <c r="R155" s="16"/>
      <c r="T155" s="16">
        <f>SUM(COUNTIF(M155:S155,"yes"))</f>
        <v>1</v>
      </c>
      <c r="U155" s="16"/>
      <c r="V155" s="16"/>
      <c r="W155" s="16"/>
      <c r="X155" s="16"/>
      <c r="Y155" s="16"/>
      <c r="Z155" s="16"/>
      <c r="AA155" s="16"/>
      <c r="AB155" s="16"/>
      <c r="AC155" s="16"/>
      <c r="AD155" s="16"/>
      <c r="AJ155" s="16"/>
      <c r="AL155" s="20"/>
      <c r="AM155" s="16"/>
      <c r="AR155" s="16"/>
      <c r="AS155" s="16"/>
      <c r="AT155" s="38"/>
      <c r="AU155" s="16"/>
      <c r="AV155" s="16"/>
      <c r="BA155" s="16"/>
      <c r="BB155" s="16"/>
      <c r="BH155" s="28"/>
      <c r="BL155" s="25"/>
      <c r="BQ155" s="38"/>
      <c r="BS155" s="38"/>
      <c r="BW155" s="16"/>
      <c r="BX155" s="16"/>
      <c r="BY155" s="29"/>
      <c r="BZ155" s="16"/>
      <c r="CC155" s="16"/>
      <c r="CG155" s="16"/>
      <c r="CI155" s="16"/>
      <c r="CJ155" s="16"/>
      <c r="CL155" s="16"/>
      <c r="CM155" s="16"/>
      <c r="CN155" s="16"/>
      <c r="CT155" s="16"/>
      <c r="CX155" s="16"/>
      <c r="CY155" s="16"/>
      <c r="CZ155" s="16"/>
      <c r="DA155" s="16"/>
      <c r="DC155" s="16"/>
      <c r="DF155" s="19"/>
      <c r="DG155" s="16"/>
      <c r="DN155" s="16"/>
      <c r="DP155" s="16"/>
      <c r="DQ155" s="16"/>
      <c r="DS155" s="16"/>
      <c r="DU155" s="16"/>
      <c r="EE155" s="16"/>
      <c r="EH155" s="16"/>
      <c r="EI155" s="16"/>
      <c r="EJ155" s="16"/>
      <c r="EL155" s="16"/>
      <c r="EQ155" s="16"/>
    </row>
    <row r="156" spans="1:147" x14ac:dyDescent="0.35">
      <c r="A156" s="16" t="s">
        <v>6212</v>
      </c>
      <c r="J156" t="s">
        <v>7135</v>
      </c>
      <c r="K156"/>
      <c r="L156" s="16" t="s">
        <v>7118</v>
      </c>
      <c r="M156" s="16"/>
      <c r="N156" s="16" t="s">
        <v>119</v>
      </c>
      <c r="O156" s="16"/>
      <c r="Q156" s="16"/>
      <c r="R156" s="16"/>
      <c r="T156" s="16">
        <f>SUM(COUNTIF(M156:S156,"yes"))</f>
        <v>1</v>
      </c>
      <c r="U156" s="16"/>
      <c r="V156" s="16"/>
      <c r="W156" s="16"/>
      <c r="X156" s="16"/>
      <c r="Y156" s="16"/>
      <c r="Z156" s="16"/>
      <c r="AA156" s="16"/>
      <c r="AB156" s="16"/>
      <c r="AC156" s="16"/>
      <c r="AD156" s="16"/>
      <c r="AJ156" s="16"/>
      <c r="AL156" s="20"/>
      <c r="AM156" s="16"/>
      <c r="AR156" s="16"/>
      <c r="AS156" s="16"/>
      <c r="AT156" s="38"/>
      <c r="AU156" s="16"/>
      <c r="AV156" s="16"/>
      <c r="BA156" s="16"/>
      <c r="BB156" s="16"/>
      <c r="BH156" s="28"/>
      <c r="BL156" s="25"/>
      <c r="BQ156" s="38"/>
      <c r="BS156" s="38"/>
      <c r="BW156" s="16"/>
      <c r="BX156" s="16"/>
      <c r="BY156" s="29"/>
      <c r="BZ156" s="16"/>
      <c r="CC156" s="16"/>
      <c r="CG156" s="16"/>
      <c r="CI156" s="16"/>
      <c r="CJ156" s="16"/>
      <c r="CL156" s="16"/>
      <c r="CM156" s="16"/>
      <c r="CN156" s="16"/>
      <c r="CT156" s="16"/>
      <c r="CX156" s="16"/>
      <c r="CY156" s="16"/>
      <c r="CZ156" s="16"/>
      <c r="DA156" s="16"/>
      <c r="DC156" s="16"/>
      <c r="DF156" s="19"/>
      <c r="DG156" s="16"/>
      <c r="DN156" s="16"/>
      <c r="DP156" s="16"/>
      <c r="DQ156" s="16"/>
      <c r="DS156" s="16"/>
      <c r="DU156" s="16"/>
      <c r="EE156" s="16"/>
      <c r="EH156" s="16"/>
      <c r="EI156" s="16"/>
      <c r="EJ156" s="16"/>
      <c r="EL156" s="16"/>
      <c r="EQ156" s="16"/>
    </row>
    <row r="157" spans="1:147" x14ac:dyDescent="0.35">
      <c r="A157" s="16" t="s">
        <v>6212</v>
      </c>
      <c r="J157" t="s">
        <v>7119</v>
      </c>
      <c r="K157"/>
      <c r="L157" s="16" t="s">
        <v>7118</v>
      </c>
      <c r="M157" s="16"/>
      <c r="N157" s="16" t="s">
        <v>119</v>
      </c>
      <c r="O157" s="16"/>
      <c r="Q157" s="16"/>
      <c r="R157" s="16"/>
      <c r="T157" s="16">
        <f>SUM(COUNTIF(M157:S157,"yes"))</f>
        <v>1</v>
      </c>
      <c r="U157" s="16"/>
      <c r="V157" s="16"/>
      <c r="W157" s="16"/>
      <c r="X157" s="16"/>
      <c r="Y157" s="16"/>
      <c r="Z157" s="16"/>
      <c r="AA157" s="16"/>
      <c r="AB157" s="21"/>
      <c r="AC157" s="16"/>
      <c r="AD157" s="21"/>
      <c r="AJ157" s="16"/>
      <c r="AL157" s="20"/>
      <c r="AM157" s="16"/>
      <c r="AR157" s="16"/>
      <c r="AS157" s="16"/>
      <c r="AT157" s="38"/>
      <c r="AU157" s="16"/>
      <c r="AV157" s="16"/>
      <c r="BA157" s="21"/>
      <c r="BB157" s="16"/>
      <c r="BH157" s="28"/>
      <c r="BL157" s="25"/>
      <c r="BQ157" s="38"/>
      <c r="BS157" s="38"/>
      <c r="BW157" s="16"/>
      <c r="BX157" s="16"/>
      <c r="BY157" s="29"/>
      <c r="BZ157" s="16"/>
      <c r="CC157" s="16"/>
      <c r="CG157" s="16"/>
      <c r="CI157" s="16"/>
      <c r="CJ157" s="16"/>
      <c r="CL157" s="16"/>
      <c r="CM157" s="16"/>
      <c r="CN157" s="16"/>
      <c r="CT157" s="16"/>
      <c r="CX157" s="16"/>
      <c r="CY157" s="16"/>
      <c r="CZ157" s="16"/>
      <c r="DA157" s="16"/>
      <c r="DC157" s="16"/>
      <c r="DF157" s="19"/>
      <c r="DG157" s="16"/>
      <c r="DN157" s="16"/>
      <c r="DP157" s="16"/>
      <c r="DQ157" s="16"/>
      <c r="DS157" s="16"/>
      <c r="DU157" s="16"/>
      <c r="EE157" s="16"/>
      <c r="EH157" s="16"/>
      <c r="EI157" s="16"/>
      <c r="EJ157" s="16"/>
      <c r="EL157" s="16"/>
      <c r="EQ157" s="16"/>
    </row>
    <row r="158" spans="1:147" x14ac:dyDescent="0.35">
      <c r="A158" s="16" t="s">
        <v>6212</v>
      </c>
      <c r="J158" t="s">
        <v>7120</v>
      </c>
      <c r="K158"/>
      <c r="L158" s="16" t="s">
        <v>7118</v>
      </c>
      <c r="M158" s="16"/>
      <c r="N158" s="16" t="s">
        <v>119</v>
      </c>
      <c r="O158" s="16"/>
      <c r="Q158" s="16"/>
      <c r="R158" s="16"/>
      <c r="T158" s="16">
        <f>SUM(COUNTIF(M158:S158,"yes"))</f>
        <v>1</v>
      </c>
      <c r="U158" s="16"/>
      <c r="V158" s="16"/>
      <c r="W158" s="16"/>
      <c r="X158" s="16"/>
      <c r="Y158" s="16"/>
      <c r="Z158" s="16"/>
      <c r="AA158" s="16"/>
      <c r="AB158" s="21"/>
      <c r="AC158" s="16"/>
      <c r="AD158" s="21"/>
      <c r="AJ158" s="16"/>
      <c r="AL158" s="20"/>
      <c r="AM158" s="16"/>
      <c r="AR158" s="16"/>
      <c r="AS158" s="16"/>
      <c r="AT158" s="38"/>
      <c r="AU158" s="16"/>
      <c r="AV158" s="16"/>
      <c r="BA158" s="21"/>
      <c r="BB158" s="16"/>
      <c r="BH158" s="28"/>
      <c r="BL158" s="25"/>
      <c r="BQ158" s="38"/>
      <c r="BS158" s="38"/>
      <c r="BW158" s="16"/>
      <c r="BX158" s="16"/>
      <c r="BY158" s="29"/>
      <c r="BZ158" s="16"/>
      <c r="CC158" s="16"/>
      <c r="CG158" s="16"/>
      <c r="CI158" s="16"/>
      <c r="CJ158" s="16"/>
      <c r="CL158" s="16"/>
      <c r="CM158" s="16"/>
      <c r="CN158" s="16"/>
      <c r="CT158" s="16"/>
      <c r="CX158" s="16"/>
      <c r="CY158" s="16"/>
      <c r="CZ158" s="16"/>
      <c r="DA158" s="16"/>
      <c r="DC158" s="16"/>
      <c r="DF158" s="19"/>
      <c r="DG158" s="16"/>
      <c r="DN158" s="16"/>
      <c r="DP158" s="16"/>
      <c r="DQ158" s="16"/>
      <c r="DS158" s="16"/>
      <c r="DU158" s="16"/>
      <c r="EE158" s="16"/>
      <c r="EH158" s="16"/>
      <c r="EI158" s="16"/>
      <c r="EJ158" s="16"/>
      <c r="EL158" s="16"/>
      <c r="EQ158" s="16"/>
    </row>
    <row r="159" spans="1:147" x14ac:dyDescent="0.35">
      <c r="A159" s="16" t="s">
        <v>6212</v>
      </c>
      <c r="J159" t="s">
        <v>7121</v>
      </c>
      <c r="K159"/>
      <c r="L159" s="16" t="s">
        <v>7118</v>
      </c>
      <c r="M159" s="16"/>
      <c r="N159" s="16" t="s">
        <v>119</v>
      </c>
      <c r="O159" s="16"/>
      <c r="Q159" s="16"/>
      <c r="R159" s="16"/>
      <c r="T159" s="16">
        <f>SUM(COUNTIF(M159:S159,"yes"))</f>
        <v>1</v>
      </c>
      <c r="U159" s="16"/>
      <c r="V159" s="16"/>
      <c r="W159" s="16"/>
      <c r="X159" s="16"/>
      <c r="Y159" s="16"/>
      <c r="Z159" s="16"/>
      <c r="AA159" s="16"/>
      <c r="AB159" s="16"/>
      <c r="AC159" s="16"/>
      <c r="AD159" s="16"/>
      <c r="AJ159" s="16"/>
      <c r="AL159" s="20"/>
      <c r="AM159" s="16"/>
      <c r="AR159" s="16"/>
      <c r="AS159" s="16"/>
      <c r="AT159" s="38"/>
      <c r="AU159" s="16"/>
      <c r="AV159" s="16"/>
      <c r="BA159" s="16"/>
      <c r="BB159" s="16"/>
      <c r="BH159" s="28"/>
      <c r="BL159" s="25"/>
      <c r="BQ159" s="38"/>
      <c r="BS159" s="38"/>
      <c r="BW159" s="16"/>
      <c r="BX159" s="16"/>
      <c r="BY159" s="29"/>
      <c r="BZ159" s="16"/>
      <c r="CC159" s="16"/>
      <c r="CG159" s="16"/>
      <c r="CI159" s="16"/>
      <c r="CJ159" s="16"/>
      <c r="CL159" s="16"/>
      <c r="CM159" s="16"/>
      <c r="CN159" s="16"/>
      <c r="CT159" s="16"/>
      <c r="CX159" s="16"/>
      <c r="CY159" s="16"/>
      <c r="CZ159" s="16"/>
      <c r="DA159" s="16"/>
      <c r="DC159" s="16"/>
      <c r="DF159" s="19"/>
      <c r="DG159" s="16"/>
      <c r="DN159" s="16"/>
      <c r="DP159" s="16"/>
      <c r="DQ159" s="16"/>
      <c r="DS159" s="16"/>
      <c r="DU159" s="16"/>
      <c r="EE159" s="16"/>
      <c r="EH159" s="16"/>
      <c r="EI159" s="16"/>
      <c r="EJ159" s="16"/>
      <c r="EL159" s="16"/>
      <c r="EQ159" s="16"/>
    </row>
    <row r="160" spans="1:147" x14ac:dyDescent="0.35">
      <c r="A160" s="16" t="s">
        <v>6212</v>
      </c>
      <c r="J160" t="s">
        <v>7123</v>
      </c>
      <c r="K160"/>
      <c r="L160" s="16" t="s">
        <v>7118</v>
      </c>
      <c r="M160" s="16"/>
      <c r="N160" s="16" t="s">
        <v>119</v>
      </c>
      <c r="O160" s="16"/>
      <c r="Q160" s="16"/>
      <c r="R160" s="16"/>
      <c r="T160" s="16">
        <f>SUM(COUNTIF(M160:S160,"yes"))</f>
        <v>1</v>
      </c>
      <c r="U160" s="16"/>
      <c r="V160" s="16"/>
      <c r="W160" s="16"/>
      <c r="X160" s="16"/>
      <c r="Y160" s="16"/>
      <c r="Z160" s="16"/>
      <c r="AA160" s="16"/>
      <c r="AB160" s="16"/>
      <c r="AC160" s="16"/>
      <c r="AD160" s="16"/>
      <c r="AJ160" s="16"/>
      <c r="AL160" s="20"/>
      <c r="AM160" s="16"/>
      <c r="AR160" s="16"/>
      <c r="AS160" s="16"/>
      <c r="AT160" s="38"/>
      <c r="AU160" s="16"/>
      <c r="AV160" s="16"/>
      <c r="BA160" s="16"/>
      <c r="BB160" s="16"/>
      <c r="BH160" s="28"/>
      <c r="BL160" s="25"/>
      <c r="BQ160" s="38"/>
      <c r="BS160" s="38"/>
      <c r="BW160" s="16"/>
      <c r="BX160" s="16"/>
      <c r="BY160" s="29"/>
      <c r="BZ160" s="16"/>
      <c r="CC160" s="16"/>
      <c r="CG160" s="16"/>
      <c r="CI160" s="16"/>
      <c r="CJ160" s="16"/>
      <c r="CL160" s="16"/>
      <c r="CM160" s="16"/>
      <c r="CN160" s="16"/>
      <c r="CT160" s="16"/>
      <c r="CX160" s="16"/>
      <c r="CY160" s="16"/>
      <c r="CZ160" s="16"/>
      <c r="DA160" s="16"/>
      <c r="DC160" s="16"/>
      <c r="DF160" s="19"/>
      <c r="DG160" s="16"/>
      <c r="DN160" s="16"/>
      <c r="DP160" s="16"/>
      <c r="DQ160" s="16"/>
      <c r="DS160" s="16"/>
      <c r="DU160" s="16"/>
      <c r="EE160" s="16"/>
      <c r="EH160" s="16"/>
      <c r="EI160" s="16"/>
      <c r="EJ160" s="16"/>
      <c r="EL160" s="16"/>
      <c r="EQ160" s="16"/>
    </row>
    <row r="161" spans="1:147" x14ac:dyDescent="0.35">
      <c r="A161" s="16" t="s">
        <v>6212</v>
      </c>
      <c r="J161" t="s">
        <v>7124</v>
      </c>
      <c r="K161"/>
      <c r="L161" s="16" t="s">
        <v>7118</v>
      </c>
      <c r="M161" s="16"/>
      <c r="N161" s="16" t="s">
        <v>119</v>
      </c>
      <c r="O161" s="16"/>
      <c r="Q161" s="16"/>
      <c r="R161" s="16"/>
      <c r="T161" s="16">
        <f>SUM(COUNTIF(M161:S161,"yes"))</f>
        <v>1</v>
      </c>
      <c r="U161" s="16"/>
      <c r="V161" s="16"/>
      <c r="W161" s="16"/>
      <c r="X161" s="16"/>
      <c r="Y161" s="16"/>
      <c r="Z161" s="16"/>
      <c r="AA161" s="16"/>
      <c r="AB161" s="16"/>
      <c r="AC161" s="16"/>
      <c r="AD161" s="16"/>
      <c r="AJ161" s="16"/>
      <c r="AL161" s="20"/>
      <c r="AM161" s="16"/>
      <c r="AR161" s="16"/>
      <c r="AS161" s="16"/>
      <c r="AT161" s="38"/>
      <c r="AU161" s="16"/>
      <c r="AV161" s="16"/>
      <c r="BA161" s="16"/>
      <c r="BB161" s="16"/>
      <c r="BH161" s="28"/>
      <c r="BL161" s="25"/>
      <c r="BQ161" s="38"/>
      <c r="BS161" s="38"/>
      <c r="BW161" s="16"/>
      <c r="BX161" s="16"/>
      <c r="BY161" s="29"/>
      <c r="BZ161" s="16"/>
      <c r="CC161" s="16"/>
      <c r="CG161" s="16"/>
      <c r="CI161" s="16"/>
      <c r="CJ161" s="16"/>
      <c r="CL161" s="16"/>
      <c r="CM161" s="16"/>
      <c r="CN161" s="16"/>
      <c r="CT161" s="16"/>
      <c r="CX161" s="16"/>
      <c r="CY161" s="16"/>
      <c r="CZ161" s="16"/>
      <c r="DA161" s="16"/>
      <c r="DC161" s="16"/>
      <c r="DF161" s="19"/>
      <c r="DG161" s="16"/>
      <c r="DN161" s="16"/>
      <c r="DP161" s="16"/>
      <c r="DQ161" s="16"/>
      <c r="DS161" s="16"/>
      <c r="DU161" s="16"/>
      <c r="EE161" s="16"/>
      <c r="EH161" s="16"/>
      <c r="EI161" s="16"/>
      <c r="EJ161" s="16"/>
      <c r="EL161" s="16"/>
      <c r="EQ161" s="16"/>
    </row>
    <row r="162" spans="1:147" x14ac:dyDescent="0.35">
      <c r="A162" s="16" t="s">
        <v>6212</v>
      </c>
      <c r="J162" t="s">
        <v>7125</v>
      </c>
      <c r="K162"/>
      <c r="L162" s="16" t="s">
        <v>7118</v>
      </c>
      <c r="M162" s="16"/>
      <c r="N162" s="16" t="s">
        <v>119</v>
      </c>
      <c r="O162" s="16"/>
      <c r="Q162" s="16"/>
      <c r="R162" s="16"/>
      <c r="T162" s="16">
        <f>SUM(COUNTIF(M162:S162,"yes"))</f>
        <v>1</v>
      </c>
      <c r="U162" s="16"/>
      <c r="V162" s="16"/>
      <c r="W162" s="16"/>
      <c r="X162" s="16"/>
      <c r="Y162" s="16"/>
      <c r="Z162" s="16"/>
      <c r="AA162" s="16"/>
      <c r="AB162" s="16"/>
      <c r="AC162" s="16"/>
      <c r="AD162" s="16"/>
      <c r="AJ162" s="16"/>
      <c r="AL162" s="20"/>
      <c r="AM162" s="16"/>
      <c r="AR162" s="16"/>
      <c r="AS162" s="16"/>
      <c r="AT162" s="38"/>
      <c r="AU162" s="16"/>
      <c r="AV162" s="16"/>
      <c r="BA162" s="16"/>
      <c r="BB162" s="16"/>
      <c r="BH162" s="28"/>
      <c r="BL162" s="25"/>
      <c r="BQ162" s="38"/>
      <c r="BS162" s="38"/>
      <c r="BW162" s="16"/>
      <c r="BX162" s="16"/>
      <c r="BY162" s="29"/>
      <c r="BZ162" s="16"/>
      <c r="CC162" s="16"/>
      <c r="CG162" s="16"/>
      <c r="CI162" s="16"/>
      <c r="CJ162" s="16"/>
      <c r="CL162" s="16"/>
      <c r="CM162" s="16"/>
      <c r="CN162" s="16"/>
      <c r="CT162" s="16"/>
      <c r="CX162" s="16"/>
      <c r="CY162" s="16"/>
      <c r="CZ162" s="16"/>
      <c r="DA162" s="16"/>
      <c r="DC162" s="16"/>
      <c r="DF162" s="19"/>
      <c r="DG162" s="16"/>
      <c r="DN162" s="16"/>
      <c r="DP162" s="16"/>
      <c r="DQ162" s="16"/>
      <c r="DS162" s="16"/>
      <c r="DU162" s="16"/>
      <c r="EE162" s="16"/>
      <c r="EH162" s="16"/>
      <c r="EI162" s="16"/>
      <c r="EJ162" s="16"/>
      <c r="EL162" s="16"/>
      <c r="EQ162" s="16"/>
    </row>
    <row r="163" spans="1:147" x14ac:dyDescent="0.35">
      <c r="A163" s="16" t="s">
        <v>6212</v>
      </c>
      <c r="J163" t="s">
        <v>7122</v>
      </c>
      <c r="K163"/>
      <c r="L163" s="16" t="s">
        <v>7118</v>
      </c>
      <c r="M163" s="16"/>
      <c r="N163" s="16" t="s">
        <v>119</v>
      </c>
      <c r="O163" s="16"/>
      <c r="Q163" s="16"/>
      <c r="R163" s="16"/>
      <c r="T163" s="16">
        <f>SUM(COUNTIF(M163:S163,"yes"))</f>
        <v>1</v>
      </c>
      <c r="U163" s="16"/>
      <c r="V163" s="16"/>
      <c r="W163" s="16"/>
      <c r="X163" s="16"/>
      <c r="Y163" s="16"/>
      <c r="Z163" s="16"/>
      <c r="AA163" s="16"/>
      <c r="AB163" s="16"/>
      <c r="AC163" s="16"/>
      <c r="AD163" s="16"/>
      <c r="AJ163" s="16"/>
      <c r="AL163" s="56"/>
      <c r="AM163" s="16"/>
      <c r="AR163" s="16"/>
      <c r="AS163" s="16"/>
      <c r="AT163" s="38"/>
      <c r="AU163" s="16"/>
      <c r="AV163" s="16"/>
      <c r="BA163" s="16"/>
      <c r="BB163" s="16"/>
      <c r="BH163" s="28"/>
      <c r="BL163" s="25"/>
      <c r="BQ163" s="38"/>
      <c r="BS163" s="38"/>
      <c r="BW163" s="16"/>
      <c r="BX163" s="16"/>
      <c r="BY163" s="29"/>
      <c r="BZ163" s="16"/>
      <c r="CC163" s="16"/>
      <c r="CG163" s="16"/>
      <c r="CI163" s="16"/>
      <c r="CJ163" s="16"/>
      <c r="CL163" s="16"/>
      <c r="CM163" s="16"/>
      <c r="CN163" s="16"/>
      <c r="CT163" s="16"/>
      <c r="CX163" s="16"/>
      <c r="CY163" s="16"/>
      <c r="CZ163" s="16"/>
      <c r="DA163" s="16"/>
      <c r="DC163" s="16"/>
      <c r="DF163" s="19"/>
      <c r="DG163" s="16"/>
      <c r="DN163" s="16"/>
      <c r="DP163" s="16"/>
      <c r="DQ163" s="16"/>
      <c r="DS163" s="16"/>
      <c r="DU163" s="16"/>
      <c r="EE163" s="16"/>
      <c r="EH163" s="16"/>
      <c r="EI163" s="16"/>
      <c r="EJ163" s="16"/>
      <c r="EL163" s="16"/>
      <c r="EQ163" s="16"/>
    </row>
    <row r="164" spans="1:147" x14ac:dyDescent="0.35">
      <c r="A164" s="16" t="s">
        <v>6212</v>
      </c>
      <c r="J164" t="s">
        <v>7126</v>
      </c>
      <c r="K164"/>
      <c r="L164" s="16" t="s">
        <v>7118</v>
      </c>
      <c r="M164" s="16"/>
      <c r="N164" s="16" t="s">
        <v>119</v>
      </c>
      <c r="O164" s="16"/>
      <c r="Q164" s="16"/>
      <c r="R164" s="16"/>
      <c r="T164" s="16">
        <f>SUM(COUNTIF(M164:S164,"yes"))</f>
        <v>1</v>
      </c>
      <c r="U164" s="16"/>
      <c r="V164" s="16"/>
      <c r="W164" s="16"/>
      <c r="X164" s="16"/>
      <c r="Y164" s="16"/>
      <c r="Z164" s="16"/>
      <c r="AA164" s="16"/>
      <c r="AB164" s="16"/>
      <c r="AC164" s="16"/>
      <c r="AD164" s="16"/>
      <c r="AJ164" s="16"/>
      <c r="AL164" s="16"/>
      <c r="AM164" s="16"/>
      <c r="AR164" s="16"/>
      <c r="AS164" s="16"/>
      <c r="AT164" s="38"/>
      <c r="AU164" s="16"/>
      <c r="AV164" s="16"/>
      <c r="BA164" s="16"/>
      <c r="BB164" s="16"/>
      <c r="BH164" s="28"/>
      <c r="BL164" s="25"/>
      <c r="BQ164" s="38"/>
      <c r="BS164" s="38"/>
      <c r="BW164" s="16"/>
      <c r="BX164" s="16"/>
      <c r="BY164" s="29"/>
      <c r="BZ164" s="16"/>
      <c r="CC164" s="16"/>
      <c r="CG164" s="16"/>
      <c r="CI164" s="16"/>
      <c r="CJ164" s="16"/>
      <c r="CL164" s="16"/>
      <c r="CM164" s="16"/>
      <c r="CN164" s="16"/>
      <c r="CT164" s="16"/>
      <c r="CX164" s="16"/>
      <c r="CY164" s="16"/>
      <c r="CZ164" s="16"/>
      <c r="DA164" s="16"/>
      <c r="DC164" s="16"/>
      <c r="DF164" s="19"/>
      <c r="DG164" s="16"/>
      <c r="DN164" s="16"/>
      <c r="DP164" s="16"/>
      <c r="DQ164" s="16"/>
      <c r="DS164" s="16"/>
      <c r="DU164" s="16"/>
      <c r="EE164" s="16"/>
      <c r="EH164" s="16"/>
      <c r="EI164" s="16"/>
      <c r="EJ164" s="16"/>
      <c r="EL164" s="16"/>
      <c r="EQ164" s="16"/>
    </row>
    <row r="165" spans="1:147" x14ac:dyDescent="0.35">
      <c r="A165" s="16" t="s">
        <v>6212</v>
      </c>
      <c r="J165" t="s">
        <v>7127</v>
      </c>
      <c r="K165"/>
      <c r="L165" s="16" t="s">
        <v>7118</v>
      </c>
      <c r="M165" s="16"/>
      <c r="N165" s="16" t="s">
        <v>119</v>
      </c>
      <c r="O165" s="16"/>
      <c r="Q165" s="16"/>
      <c r="R165" s="16"/>
      <c r="T165" s="16">
        <f>SUM(COUNTIF(M165:S165,"yes"))</f>
        <v>1</v>
      </c>
      <c r="U165" s="16"/>
      <c r="V165" s="16"/>
      <c r="W165" s="16"/>
      <c r="X165" s="16"/>
      <c r="Y165" s="16"/>
      <c r="Z165" s="16"/>
      <c r="AA165" s="16"/>
      <c r="AB165" s="16"/>
      <c r="AC165" s="16"/>
      <c r="AD165" s="16"/>
      <c r="AJ165" s="16"/>
      <c r="AL165" s="16"/>
      <c r="AM165" s="16"/>
      <c r="AR165" s="16"/>
      <c r="AS165" s="16"/>
      <c r="AT165" s="38"/>
      <c r="AU165" s="16"/>
      <c r="AV165" s="16"/>
      <c r="BA165" s="16"/>
      <c r="BB165" s="16"/>
      <c r="BH165" s="28"/>
      <c r="BL165" s="25"/>
      <c r="BQ165" s="38"/>
      <c r="BS165" s="38"/>
      <c r="BW165" s="16"/>
      <c r="BX165" s="16"/>
      <c r="BY165" s="29"/>
      <c r="BZ165" s="16"/>
      <c r="CC165" s="16"/>
      <c r="CG165" s="16"/>
      <c r="CI165" s="16"/>
      <c r="CJ165" s="16"/>
      <c r="CL165" s="16"/>
      <c r="CM165" s="16"/>
      <c r="CN165" s="16"/>
      <c r="CT165" s="16"/>
      <c r="CX165" s="16"/>
      <c r="CY165" s="16"/>
      <c r="CZ165" s="16"/>
      <c r="DA165" s="16"/>
      <c r="DC165" s="16"/>
      <c r="DF165" s="19"/>
      <c r="DG165" s="16"/>
      <c r="DN165" s="16"/>
      <c r="DP165" s="16"/>
      <c r="DQ165" s="16"/>
      <c r="DS165" s="16"/>
      <c r="DU165" s="16"/>
      <c r="EE165" s="16"/>
      <c r="EH165" s="16"/>
      <c r="EI165" s="16"/>
      <c r="EJ165" s="16"/>
      <c r="EL165" s="16"/>
      <c r="EQ165" s="16"/>
    </row>
    <row r="166" spans="1:147" x14ac:dyDescent="0.35">
      <c r="A166" s="16" t="s">
        <v>6212</v>
      </c>
      <c r="J166" t="s">
        <v>7128</v>
      </c>
      <c r="K166"/>
      <c r="L166" s="16" t="s">
        <v>7118</v>
      </c>
      <c r="M166" s="16"/>
      <c r="N166" s="16" t="s">
        <v>119</v>
      </c>
      <c r="O166" s="16"/>
      <c r="Q166" s="16"/>
      <c r="R166" s="16"/>
      <c r="T166" s="16">
        <f>SUM(COUNTIF(M166:S166,"yes"))</f>
        <v>1</v>
      </c>
      <c r="U166" s="16"/>
      <c r="V166" s="16"/>
      <c r="W166" s="16"/>
      <c r="X166" s="16"/>
      <c r="Y166" s="16"/>
      <c r="Z166" s="16"/>
      <c r="AA166" s="16"/>
      <c r="AB166" s="16"/>
      <c r="AC166" s="16"/>
      <c r="AD166" s="16"/>
      <c r="AJ166" s="16"/>
      <c r="AL166" s="16"/>
      <c r="AM166" s="16"/>
      <c r="AR166" s="16"/>
      <c r="AS166" s="16"/>
      <c r="AT166" s="38"/>
      <c r="AU166" s="16"/>
      <c r="AV166" s="16"/>
      <c r="BA166" s="16"/>
      <c r="BB166" s="16"/>
      <c r="BH166" s="28"/>
      <c r="BL166" s="25"/>
      <c r="BQ166" s="38"/>
      <c r="BS166" s="38"/>
      <c r="BW166" s="16"/>
      <c r="BX166" s="16"/>
      <c r="BY166" s="29"/>
      <c r="BZ166" s="16"/>
      <c r="CC166" s="16"/>
      <c r="CG166" s="16"/>
      <c r="CI166" s="16"/>
      <c r="CJ166" s="16"/>
      <c r="CL166" s="16"/>
      <c r="CM166" s="16"/>
      <c r="CN166" s="16"/>
      <c r="CT166" s="16"/>
      <c r="CX166" s="16"/>
      <c r="CY166" s="16"/>
      <c r="CZ166" s="16"/>
      <c r="DA166" s="16"/>
      <c r="DC166" s="16"/>
      <c r="DF166" s="19"/>
      <c r="DG166" s="16"/>
      <c r="DN166" s="16"/>
      <c r="DP166" s="16"/>
      <c r="DQ166" s="16"/>
      <c r="DS166" s="16"/>
      <c r="DU166" s="16"/>
      <c r="EE166" s="16"/>
      <c r="EH166" s="16"/>
      <c r="EI166" s="16"/>
      <c r="EJ166" s="16"/>
      <c r="EL166" s="16"/>
      <c r="EQ166" s="16"/>
    </row>
    <row r="167" spans="1:147" x14ac:dyDescent="0.35">
      <c r="A167" s="16" t="s">
        <v>6212</v>
      </c>
      <c r="J167" t="s">
        <v>7129</v>
      </c>
      <c r="K167"/>
      <c r="L167" s="16" t="s">
        <v>7118</v>
      </c>
      <c r="M167" s="16"/>
      <c r="N167" s="16" t="s">
        <v>119</v>
      </c>
      <c r="O167" s="16"/>
      <c r="Q167" s="16"/>
      <c r="R167" s="16"/>
      <c r="T167" s="16">
        <f>SUM(COUNTIF(M167:S167,"yes"))</f>
        <v>1</v>
      </c>
      <c r="U167" s="16"/>
      <c r="V167" s="16"/>
      <c r="W167" s="16"/>
      <c r="X167" s="16"/>
      <c r="Y167" s="16"/>
      <c r="Z167" s="16"/>
      <c r="AA167" s="16"/>
      <c r="AB167" s="16"/>
      <c r="AC167" s="16"/>
      <c r="AD167" s="16"/>
      <c r="AJ167" s="16"/>
      <c r="AL167" s="16"/>
      <c r="AM167" s="16"/>
      <c r="AR167" s="16"/>
      <c r="AS167" s="16"/>
      <c r="AT167" s="38"/>
      <c r="AU167" s="16"/>
      <c r="AV167" s="16"/>
      <c r="BA167" s="16"/>
      <c r="BB167" s="16"/>
      <c r="BH167" s="28"/>
      <c r="BL167" s="25"/>
      <c r="BQ167" s="38"/>
      <c r="BS167" s="38"/>
      <c r="BW167" s="16"/>
      <c r="BX167" s="16"/>
      <c r="BY167" s="29"/>
      <c r="BZ167" s="16"/>
      <c r="CC167" s="16"/>
      <c r="CG167" s="16"/>
      <c r="CI167" s="16"/>
      <c r="CJ167" s="16"/>
      <c r="CL167" s="16"/>
      <c r="CM167" s="16"/>
      <c r="CN167" s="16"/>
      <c r="CT167" s="16"/>
      <c r="CX167" s="16"/>
      <c r="CY167" s="16"/>
      <c r="CZ167" s="16"/>
      <c r="DA167" s="16"/>
      <c r="DC167" s="16"/>
      <c r="DF167" s="19"/>
      <c r="DG167" s="16"/>
      <c r="DN167" s="16"/>
      <c r="DP167" s="16"/>
      <c r="DQ167" s="16"/>
      <c r="DS167" s="16"/>
      <c r="DU167" s="16"/>
      <c r="EE167" s="16"/>
      <c r="EH167" s="16"/>
      <c r="EI167" s="16"/>
      <c r="EJ167" s="16"/>
      <c r="EL167" s="16"/>
      <c r="EQ167" s="16"/>
    </row>
    <row r="168" spans="1:147" x14ac:dyDescent="0.35">
      <c r="A168" s="16" t="s">
        <v>6212</v>
      </c>
      <c r="J168" t="s">
        <v>7130</v>
      </c>
      <c r="K168"/>
      <c r="L168" s="16" t="s">
        <v>7118</v>
      </c>
      <c r="M168" s="16"/>
      <c r="N168" s="16" t="s">
        <v>119</v>
      </c>
      <c r="O168" s="16"/>
      <c r="Q168" s="16"/>
      <c r="R168" s="16"/>
      <c r="T168" s="16">
        <f>SUM(COUNTIF(M168:S168,"yes"))</f>
        <v>1</v>
      </c>
      <c r="U168" s="16"/>
      <c r="V168" s="16"/>
      <c r="W168" s="16"/>
      <c r="X168" s="16"/>
      <c r="Y168" s="16"/>
      <c r="Z168" s="16"/>
      <c r="AA168" s="16"/>
      <c r="AB168" s="16"/>
      <c r="AC168" s="16"/>
      <c r="AD168" s="16"/>
      <c r="AJ168" s="16"/>
      <c r="AL168" s="16"/>
      <c r="AM168" s="16"/>
      <c r="AR168" s="16"/>
      <c r="AS168" s="16"/>
      <c r="AT168" s="38"/>
      <c r="AU168" s="16"/>
      <c r="AV168" s="16"/>
      <c r="BA168" s="16"/>
      <c r="BB168" s="16"/>
      <c r="BH168" s="28"/>
      <c r="BL168" s="25"/>
      <c r="BQ168" s="38"/>
      <c r="BS168" s="38"/>
      <c r="BW168" s="16"/>
      <c r="BX168" s="16"/>
      <c r="BY168" s="29"/>
      <c r="BZ168" s="16"/>
      <c r="CC168" s="16"/>
      <c r="CG168" s="16"/>
      <c r="CI168" s="16"/>
      <c r="CJ168" s="16"/>
      <c r="CL168" s="16"/>
      <c r="CM168" s="16"/>
      <c r="CN168" s="16"/>
      <c r="CT168" s="16"/>
      <c r="CX168" s="16"/>
      <c r="CY168" s="16"/>
      <c r="CZ168" s="16"/>
      <c r="DA168" s="16"/>
      <c r="DC168" s="16"/>
      <c r="DF168" s="19"/>
      <c r="DG168" s="16"/>
      <c r="DN168" s="16"/>
      <c r="DP168" s="16"/>
      <c r="DQ168" s="16"/>
      <c r="DS168" s="16"/>
      <c r="DU168" s="16"/>
      <c r="EE168" s="16"/>
      <c r="EH168" s="16"/>
      <c r="EI168" s="16"/>
      <c r="EJ168" s="16"/>
      <c r="EL168" s="16"/>
      <c r="EQ168" s="16"/>
    </row>
    <row r="169" spans="1:147" x14ac:dyDescent="0.35">
      <c r="A169" s="16" t="s">
        <v>6212</v>
      </c>
      <c r="J169" t="s">
        <v>7131</v>
      </c>
      <c r="K169"/>
      <c r="L169" s="16" t="s">
        <v>7118</v>
      </c>
      <c r="M169" s="16"/>
      <c r="N169" s="16" t="s">
        <v>119</v>
      </c>
      <c r="O169" s="16"/>
      <c r="Q169" s="16"/>
      <c r="R169" s="16"/>
      <c r="T169" s="16">
        <f>SUM(COUNTIF(M169:S169,"yes"))</f>
        <v>1</v>
      </c>
      <c r="U169" s="16"/>
      <c r="V169" s="16"/>
      <c r="W169" s="16"/>
      <c r="X169" s="16"/>
      <c r="Y169" s="16"/>
      <c r="Z169" s="16"/>
      <c r="AA169" s="16"/>
      <c r="AB169" s="16"/>
      <c r="AC169" s="16"/>
      <c r="AD169" s="16"/>
      <c r="AJ169" s="16"/>
      <c r="AL169" s="16"/>
      <c r="AM169" s="16"/>
      <c r="AR169" s="16"/>
      <c r="AS169" s="16"/>
      <c r="AT169" s="38"/>
      <c r="AU169" s="16"/>
      <c r="AV169" s="16"/>
      <c r="BA169" s="16"/>
      <c r="BB169" s="16"/>
      <c r="BH169" s="28"/>
      <c r="BL169" s="25"/>
      <c r="BQ169" s="38"/>
      <c r="BS169" s="38"/>
      <c r="BW169" s="16"/>
      <c r="BX169" s="16"/>
      <c r="BY169" s="29"/>
      <c r="BZ169" s="16"/>
      <c r="CC169" s="16"/>
      <c r="CG169" s="16"/>
      <c r="CI169" s="16"/>
      <c r="CJ169" s="16"/>
      <c r="CL169" s="16"/>
      <c r="CM169" s="16"/>
      <c r="CN169" s="16"/>
      <c r="CT169" s="16"/>
      <c r="CX169" s="16"/>
      <c r="CY169" s="16"/>
      <c r="CZ169" s="16"/>
      <c r="DA169" s="16"/>
      <c r="DC169" s="16"/>
      <c r="DF169" s="19"/>
      <c r="DG169" s="16"/>
      <c r="DN169" s="16"/>
      <c r="DP169" s="16"/>
      <c r="DQ169" s="16"/>
      <c r="DS169" s="16"/>
      <c r="DU169" s="16"/>
      <c r="EE169" s="16"/>
      <c r="EH169" s="16"/>
      <c r="EI169" s="16"/>
      <c r="EJ169" s="16"/>
      <c r="EL169" s="16"/>
      <c r="EQ169" s="16"/>
    </row>
    <row r="170" spans="1:147" x14ac:dyDescent="0.35">
      <c r="A170" s="16" t="s">
        <v>6212</v>
      </c>
      <c r="J170" t="s">
        <v>7144</v>
      </c>
      <c r="K170"/>
      <c r="L170" s="16" t="s">
        <v>7118</v>
      </c>
      <c r="M170" s="16"/>
      <c r="N170" s="16" t="s">
        <v>119</v>
      </c>
      <c r="O170" s="16"/>
      <c r="Q170" s="16"/>
      <c r="R170" s="16"/>
      <c r="T170" s="16">
        <f>SUM(COUNTIF(M170:S170,"yes"))</f>
        <v>1</v>
      </c>
      <c r="U170" s="16"/>
      <c r="V170" s="16"/>
      <c r="W170" s="16"/>
      <c r="X170" s="16"/>
      <c r="Y170" s="16"/>
      <c r="Z170" s="16"/>
      <c r="AA170" s="16"/>
      <c r="AB170" s="16"/>
      <c r="AC170" s="16"/>
      <c r="AD170" s="16"/>
      <c r="AJ170" s="16"/>
      <c r="AL170" s="16"/>
      <c r="AM170" s="16"/>
      <c r="AR170" s="16"/>
      <c r="AS170" s="16"/>
      <c r="AT170" s="38"/>
      <c r="AU170" s="16"/>
      <c r="AV170" s="16"/>
      <c r="BA170" s="16"/>
      <c r="BB170" s="16"/>
      <c r="BH170" s="28"/>
      <c r="BL170" s="25"/>
      <c r="BQ170" s="38"/>
      <c r="BS170" s="38"/>
      <c r="BW170" s="16"/>
      <c r="BX170" s="16"/>
      <c r="BY170" s="29"/>
      <c r="BZ170" s="16"/>
      <c r="CC170" s="16"/>
      <c r="CG170" s="16"/>
      <c r="CI170" s="16"/>
      <c r="CJ170" s="16"/>
      <c r="CL170" s="16"/>
      <c r="CM170" s="16"/>
      <c r="CN170" s="16"/>
      <c r="CT170" s="16"/>
      <c r="CX170" s="16"/>
      <c r="CY170" s="16"/>
      <c r="CZ170" s="16"/>
      <c r="DA170" s="16"/>
      <c r="DC170" s="16"/>
      <c r="DF170" s="19"/>
      <c r="DG170" s="16"/>
      <c r="DN170" s="16"/>
      <c r="DP170" s="16"/>
      <c r="DQ170" s="16"/>
      <c r="DS170" s="16"/>
      <c r="DU170" s="16"/>
      <c r="EE170" s="16"/>
      <c r="EH170" s="16"/>
      <c r="EI170" s="16"/>
      <c r="EJ170" s="16"/>
      <c r="EL170" s="16"/>
      <c r="EQ170" s="16"/>
    </row>
    <row r="171" spans="1:147" x14ac:dyDescent="0.35">
      <c r="A171" s="16" t="s">
        <v>6212</v>
      </c>
      <c r="J171" t="s">
        <v>7132</v>
      </c>
      <c r="K171"/>
      <c r="L171" s="16" t="s">
        <v>7118</v>
      </c>
      <c r="M171" s="16"/>
      <c r="N171" s="16" t="s">
        <v>119</v>
      </c>
      <c r="O171" s="16"/>
      <c r="Q171" s="16"/>
      <c r="R171" s="16"/>
      <c r="T171" s="16">
        <f>SUM(COUNTIF(M171:S171,"yes"))</f>
        <v>1</v>
      </c>
      <c r="U171" s="16"/>
      <c r="V171" s="16"/>
      <c r="W171" s="16"/>
      <c r="X171" s="16"/>
      <c r="Y171" s="16"/>
      <c r="Z171" s="16"/>
      <c r="AA171" s="16"/>
      <c r="AB171" s="16"/>
      <c r="AC171" s="16"/>
      <c r="AD171" s="16"/>
      <c r="AJ171" s="16"/>
      <c r="AL171" s="16"/>
      <c r="AM171" s="16"/>
      <c r="AR171" s="16"/>
      <c r="AS171" s="16"/>
      <c r="AT171" s="38"/>
      <c r="AU171" s="16"/>
      <c r="AV171" s="16"/>
      <c r="BA171" s="16"/>
      <c r="BB171" s="16"/>
      <c r="BH171" s="28"/>
      <c r="BL171" s="25"/>
      <c r="BQ171" s="38"/>
      <c r="BS171" s="38"/>
      <c r="BW171" s="16"/>
      <c r="BX171" s="16"/>
      <c r="BY171" s="29"/>
      <c r="BZ171" s="16"/>
      <c r="CC171" s="16"/>
      <c r="CG171" s="16"/>
      <c r="CI171" s="16"/>
      <c r="CJ171" s="16"/>
      <c r="CL171" s="16"/>
      <c r="CM171" s="16"/>
      <c r="CN171" s="16"/>
      <c r="CT171" s="16"/>
      <c r="CX171" s="16"/>
      <c r="CY171" s="16"/>
      <c r="CZ171" s="16"/>
      <c r="DA171" s="16"/>
      <c r="DC171" s="16"/>
      <c r="DF171" s="19"/>
      <c r="DG171" s="16"/>
      <c r="DN171" s="16"/>
      <c r="DP171" s="16"/>
      <c r="DQ171" s="16"/>
      <c r="DS171" s="16"/>
      <c r="DU171" s="16"/>
      <c r="EE171" s="16"/>
      <c r="EH171" s="16"/>
      <c r="EI171" s="16"/>
      <c r="EJ171" s="16"/>
      <c r="EL171" s="16"/>
      <c r="EQ171" s="16"/>
    </row>
    <row r="172" spans="1:147" x14ac:dyDescent="0.35">
      <c r="A172" s="16" t="s">
        <v>6212</v>
      </c>
      <c r="J172" t="s">
        <v>7141</v>
      </c>
      <c r="K172"/>
      <c r="L172" s="16" t="s">
        <v>7118</v>
      </c>
      <c r="M172" s="16"/>
      <c r="N172" s="16" t="s">
        <v>119</v>
      </c>
      <c r="O172" s="16"/>
      <c r="Q172" s="16"/>
      <c r="R172" s="16"/>
      <c r="T172" s="16">
        <f>SUM(COUNTIF(M172:S172,"yes"))</f>
        <v>1</v>
      </c>
      <c r="U172" s="16"/>
      <c r="V172" s="16"/>
      <c r="W172" s="16"/>
      <c r="X172" s="16"/>
      <c r="Y172" s="16"/>
      <c r="Z172" s="16"/>
      <c r="AA172" s="16"/>
      <c r="AB172" s="16"/>
      <c r="AC172" s="16"/>
      <c r="AD172" s="16"/>
      <c r="AJ172" s="16"/>
      <c r="AL172" s="16"/>
      <c r="AM172" s="16"/>
      <c r="AR172" s="16"/>
      <c r="AS172" s="16"/>
      <c r="AT172" s="38"/>
      <c r="AU172" s="16"/>
      <c r="AV172" s="16"/>
      <c r="BA172" s="16"/>
      <c r="BB172" s="16"/>
      <c r="BH172" s="28"/>
      <c r="BL172" s="25"/>
      <c r="BQ172" s="38"/>
      <c r="BS172" s="38"/>
      <c r="BW172" s="16"/>
      <c r="BX172" s="16"/>
      <c r="BY172" s="29"/>
      <c r="BZ172" s="16"/>
      <c r="CC172" s="16"/>
      <c r="CG172" s="16"/>
      <c r="CI172" s="16"/>
      <c r="CJ172" s="16"/>
      <c r="CL172" s="16"/>
      <c r="CM172" s="16"/>
      <c r="CN172" s="16"/>
      <c r="CT172" s="16"/>
      <c r="CX172" s="16"/>
      <c r="CY172" s="16"/>
      <c r="CZ172" s="16"/>
      <c r="DA172" s="16"/>
      <c r="DC172" s="16"/>
      <c r="DF172" s="19"/>
      <c r="DG172" s="16"/>
      <c r="DN172" s="16"/>
      <c r="DP172" s="16"/>
      <c r="DQ172" s="16"/>
      <c r="DS172" s="16"/>
      <c r="DU172" s="16"/>
      <c r="EE172" s="16"/>
      <c r="EH172" s="16"/>
      <c r="EI172" s="16"/>
      <c r="EJ172" s="16"/>
      <c r="EL172" s="16"/>
      <c r="EQ172" s="16"/>
    </row>
    <row r="173" spans="1:147" x14ac:dyDescent="0.35">
      <c r="A173" s="16" t="s">
        <v>6212</v>
      </c>
      <c r="J173" t="s">
        <v>7145</v>
      </c>
      <c r="K173"/>
      <c r="L173" s="16" t="s">
        <v>7118</v>
      </c>
      <c r="M173" s="16"/>
      <c r="N173" s="16" t="s">
        <v>119</v>
      </c>
      <c r="O173" s="16"/>
      <c r="Q173" s="16"/>
      <c r="R173" s="16"/>
      <c r="T173" s="16">
        <f>SUM(COUNTIF(M173:S173,"yes"))</f>
        <v>1</v>
      </c>
      <c r="U173" s="16"/>
      <c r="V173" s="16"/>
      <c r="W173" s="16"/>
      <c r="X173" s="16"/>
      <c r="Y173" s="16"/>
      <c r="Z173" s="16"/>
      <c r="AA173" s="16"/>
      <c r="AB173" s="16"/>
      <c r="AC173" s="16"/>
      <c r="AD173" s="16"/>
      <c r="AJ173" s="16"/>
      <c r="AL173" s="16"/>
      <c r="AM173" s="16"/>
      <c r="AR173" s="16"/>
      <c r="AS173" s="16"/>
      <c r="AT173" s="38"/>
      <c r="AU173" s="16"/>
      <c r="AV173" s="16"/>
      <c r="BA173" s="16"/>
      <c r="BB173" s="16"/>
      <c r="BH173" s="28"/>
      <c r="BL173" s="25"/>
      <c r="BQ173" s="38"/>
      <c r="BS173" s="38"/>
      <c r="BW173" s="16"/>
      <c r="BX173" s="16"/>
      <c r="BY173" s="29"/>
      <c r="BZ173" s="16"/>
      <c r="CC173" s="16"/>
      <c r="CG173" s="16"/>
      <c r="CI173" s="16"/>
      <c r="CJ173" s="16"/>
      <c r="CL173" s="16"/>
      <c r="CM173" s="16"/>
      <c r="CN173" s="16"/>
      <c r="CT173" s="16"/>
      <c r="CX173" s="16"/>
      <c r="CY173" s="16"/>
      <c r="CZ173" s="16"/>
      <c r="DA173" s="16"/>
      <c r="DC173" s="16"/>
      <c r="DF173" s="19"/>
      <c r="DG173" s="16"/>
      <c r="DN173" s="16"/>
      <c r="DP173" s="16"/>
      <c r="DQ173" s="16"/>
      <c r="DS173" s="16"/>
      <c r="DU173" s="16"/>
      <c r="EE173" s="16"/>
      <c r="EH173" s="16"/>
      <c r="EI173" s="16"/>
      <c r="EJ173" s="16"/>
      <c r="EL173" s="16"/>
      <c r="EQ173" s="16"/>
    </row>
    <row r="174" spans="1:147" x14ac:dyDescent="0.35">
      <c r="A174" s="16" t="s">
        <v>6212</v>
      </c>
      <c r="J174" t="s">
        <v>7142</v>
      </c>
      <c r="K174"/>
      <c r="L174" s="16" t="s">
        <v>7118</v>
      </c>
      <c r="M174" s="16"/>
      <c r="N174" s="16" t="s">
        <v>119</v>
      </c>
      <c r="O174" s="16"/>
      <c r="Q174" s="16"/>
      <c r="R174" s="16"/>
      <c r="T174" s="16">
        <f>SUM(COUNTIF(M174:S174,"yes"))</f>
        <v>1</v>
      </c>
      <c r="U174" s="16"/>
      <c r="V174" s="16"/>
      <c r="W174" s="16"/>
      <c r="X174" s="16"/>
      <c r="Y174" s="16"/>
      <c r="Z174" s="16"/>
      <c r="AA174" s="16"/>
      <c r="AB174" s="16"/>
      <c r="AC174" s="16"/>
      <c r="AD174" s="16"/>
      <c r="AJ174" s="16"/>
      <c r="AL174" s="16"/>
      <c r="AM174" s="16"/>
      <c r="AR174" s="16"/>
      <c r="AS174" s="16"/>
      <c r="AT174" s="38"/>
      <c r="AU174" s="16"/>
      <c r="AV174" s="16"/>
      <c r="BA174" s="16"/>
      <c r="BB174" s="16"/>
      <c r="BH174" s="28"/>
      <c r="BL174" s="25"/>
      <c r="BQ174" s="38"/>
      <c r="BS174" s="38"/>
      <c r="BW174" s="16"/>
      <c r="BX174" s="16"/>
      <c r="BY174" s="29"/>
      <c r="BZ174" s="16"/>
      <c r="CC174" s="16"/>
      <c r="CG174" s="16"/>
      <c r="CI174" s="16"/>
      <c r="CJ174" s="16"/>
      <c r="CL174" s="16"/>
      <c r="CM174" s="16"/>
      <c r="CN174" s="16"/>
      <c r="CT174" s="16"/>
      <c r="CX174" s="16"/>
      <c r="CY174" s="16"/>
      <c r="CZ174" s="16"/>
      <c r="DA174" s="16"/>
      <c r="DC174" s="16"/>
      <c r="DF174" s="19"/>
      <c r="DG174" s="16"/>
      <c r="DN174" s="16"/>
      <c r="DP174" s="16"/>
      <c r="DQ174" s="16"/>
      <c r="DS174" s="16"/>
      <c r="DU174" s="16"/>
      <c r="EE174" s="16"/>
      <c r="EH174" s="16"/>
      <c r="EI174" s="16"/>
      <c r="EJ174" s="16"/>
      <c r="EL174" s="16"/>
      <c r="EQ174" s="16"/>
    </row>
    <row r="175" spans="1:147" x14ac:dyDescent="0.35">
      <c r="A175" s="16" t="s">
        <v>6212</v>
      </c>
      <c r="J175" t="s">
        <v>7146</v>
      </c>
      <c r="K175"/>
      <c r="L175" s="16" t="s">
        <v>7118</v>
      </c>
      <c r="M175" s="16"/>
      <c r="N175" s="16" t="s">
        <v>119</v>
      </c>
      <c r="O175" s="16"/>
      <c r="Q175" s="16"/>
      <c r="R175" s="16"/>
      <c r="T175" s="16">
        <f>SUM(COUNTIF(M175:S175,"yes"))</f>
        <v>1</v>
      </c>
      <c r="U175" s="16"/>
      <c r="V175" s="16"/>
      <c r="W175" s="16"/>
      <c r="X175" s="16"/>
      <c r="Y175" s="16"/>
      <c r="Z175" s="16"/>
      <c r="AA175" s="16"/>
      <c r="AB175" s="16"/>
      <c r="AC175" s="16"/>
      <c r="AD175" s="16"/>
      <c r="AJ175" s="16"/>
      <c r="AL175" s="16"/>
      <c r="AM175" s="16"/>
      <c r="AR175" s="16"/>
      <c r="AS175" s="16"/>
      <c r="AT175" s="38"/>
      <c r="AU175" s="16"/>
      <c r="AV175" s="16"/>
      <c r="BA175" s="16"/>
      <c r="BB175" s="16"/>
      <c r="BH175" s="28"/>
      <c r="BL175" s="25"/>
      <c r="BQ175" s="38"/>
      <c r="BS175" s="38"/>
      <c r="BW175" s="16"/>
      <c r="BX175" s="16"/>
      <c r="BY175" s="29"/>
      <c r="BZ175" s="16"/>
      <c r="CC175" s="16"/>
      <c r="CG175" s="16"/>
      <c r="CI175" s="16"/>
      <c r="CJ175" s="16"/>
      <c r="CL175" s="16"/>
      <c r="CM175" s="16"/>
      <c r="CN175" s="16"/>
      <c r="CT175" s="16"/>
      <c r="CX175" s="16"/>
      <c r="CY175" s="16"/>
      <c r="CZ175" s="16"/>
      <c r="DA175" s="16"/>
      <c r="DC175" s="16"/>
      <c r="DF175" s="19"/>
      <c r="DG175" s="16"/>
      <c r="DN175" s="16"/>
      <c r="DP175" s="16"/>
      <c r="DQ175" s="16"/>
      <c r="DS175" s="16"/>
      <c r="DU175" s="16"/>
      <c r="EE175" s="16"/>
      <c r="EH175" s="16"/>
      <c r="EI175" s="16"/>
      <c r="EJ175" s="16"/>
      <c r="EL175" s="16"/>
      <c r="EQ175" s="16"/>
    </row>
    <row r="176" spans="1:147" x14ac:dyDescent="0.35">
      <c r="A176" s="16" t="s">
        <v>6212</v>
      </c>
      <c r="J176" t="s">
        <v>7147</v>
      </c>
      <c r="K176"/>
      <c r="L176" s="16" t="s">
        <v>7118</v>
      </c>
      <c r="M176" s="16"/>
      <c r="N176" s="16" t="s">
        <v>119</v>
      </c>
      <c r="O176" s="16"/>
      <c r="Q176" s="16"/>
      <c r="R176" s="16"/>
      <c r="T176" s="16">
        <f>SUM(COUNTIF(M176:S176,"yes"))</f>
        <v>1</v>
      </c>
      <c r="U176" s="16"/>
      <c r="V176" s="16"/>
      <c r="W176" s="16"/>
      <c r="X176" s="16"/>
      <c r="Y176" s="16"/>
      <c r="Z176" s="16"/>
      <c r="AA176" s="16"/>
      <c r="AB176" s="16"/>
      <c r="AC176" s="16"/>
      <c r="AD176" s="16"/>
      <c r="AJ176" s="16"/>
      <c r="AL176" s="16"/>
      <c r="AM176" s="16"/>
      <c r="AR176" s="16"/>
      <c r="AS176" s="16"/>
      <c r="AT176" s="38"/>
      <c r="AU176" s="16"/>
      <c r="AV176" s="16"/>
      <c r="BA176" s="16"/>
      <c r="BB176" s="16"/>
      <c r="BH176" s="28"/>
      <c r="BL176" s="25"/>
      <c r="BQ176" s="38"/>
      <c r="BS176" s="38"/>
      <c r="BW176" s="16"/>
      <c r="BX176" s="16"/>
      <c r="BY176" s="29"/>
      <c r="BZ176" s="16"/>
      <c r="CC176" s="16"/>
      <c r="CG176" s="16"/>
      <c r="CI176" s="16"/>
      <c r="CJ176" s="16"/>
      <c r="CL176" s="16"/>
      <c r="CM176" s="16"/>
      <c r="CN176" s="16"/>
      <c r="CT176" s="16"/>
      <c r="CX176" s="16"/>
      <c r="CY176" s="16"/>
      <c r="CZ176" s="16"/>
      <c r="DA176" s="16"/>
      <c r="DC176" s="16"/>
      <c r="DF176" s="19"/>
      <c r="DG176" s="16"/>
      <c r="DN176" s="16"/>
      <c r="DP176" s="16"/>
      <c r="DQ176" s="16"/>
      <c r="DS176" s="16"/>
      <c r="DU176" s="16"/>
      <c r="EE176" s="16"/>
      <c r="EH176" s="16"/>
      <c r="EI176" s="16"/>
      <c r="EJ176" s="16"/>
      <c r="EL176" s="16"/>
      <c r="EQ176" s="16"/>
    </row>
    <row r="177" spans="1:147" x14ac:dyDescent="0.35">
      <c r="A177" s="16" t="s">
        <v>6212</v>
      </c>
      <c r="J177" t="s">
        <v>7148</v>
      </c>
      <c r="K177"/>
      <c r="L177" s="16" t="s">
        <v>7118</v>
      </c>
      <c r="M177" s="16"/>
      <c r="N177" s="16" t="s">
        <v>119</v>
      </c>
      <c r="O177" s="16"/>
      <c r="Q177" s="16"/>
      <c r="R177" s="16"/>
      <c r="T177" s="16">
        <f>SUM(COUNTIF(M177:S177,"yes"))</f>
        <v>1</v>
      </c>
      <c r="U177" s="16"/>
      <c r="V177" s="16"/>
      <c r="W177" s="16"/>
      <c r="X177" s="16"/>
      <c r="Y177" s="16"/>
      <c r="Z177" s="16"/>
      <c r="AA177" s="16"/>
      <c r="AB177" s="16"/>
      <c r="AC177" s="16"/>
      <c r="AD177" s="16"/>
      <c r="AJ177" s="16"/>
      <c r="AL177" s="16"/>
      <c r="AM177" s="16"/>
      <c r="AR177" s="16"/>
      <c r="AS177" s="16"/>
      <c r="AT177" s="38"/>
      <c r="AU177" s="16"/>
      <c r="AV177" s="16"/>
      <c r="BA177" s="16"/>
      <c r="BB177" s="16"/>
      <c r="BH177" s="28"/>
      <c r="BL177" s="25"/>
      <c r="BQ177" s="38"/>
      <c r="BS177" s="38"/>
      <c r="BW177" s="16"/>
      <c r="BX177" s="16"/>
      <c r="BY177" s="29"/>
      <c r="BZ177" s="16"/>
      <c r="CC177" s="16"/>
      <c r="CG177" s="16"/>
      <c r="CI177" s="16"/>
      <c r="CJ177" s="16"/>
      <c r="CL177" s="16"/>
      <c r="CM177" s="16"/>
      <c r="CN177" s="16"/>
      <c r="CT177" s="16"/>
      <c r="CX177" s="16"/>
      <c r="CY177" s="16"/>
      <c r="CZ177" s="16"/>
      <c r="DA177" s="16"/>
      <c r="DC177" s="16"/>
      <c r="DF177" s="19"/>
      <c r="DG177" s="16"/>
      <c r="DN177" s="16"/>
      <c r="DP177" s="16"/>
      <c r="DQ177" s="16"/>
      <c r="DS177" s="16"/>
      <c r="DU177" s="16"/>
      <c r="EE177" s="16"/>
      <c r="EH177" s="16"/>
      <c r="EI177" s="16"/>
      <c r="EJ177" s="16"/>
      <c r="EL177" s="16"/>
      <c r="EQ177" s="16"/>
    </row>
    <row r="178" spans="1:147" x14ac:dyDescent="0.35">
      <c r="A178" s="16" t="s">
        <v>6212</v>
      </c>
      <c r="J178" t="s">
        <v>7149</v>
      </c>
      <c r="K178"/>
      <c r="L178" s="16" t="s">
        <v>7118</v>
      </c>
      <c r="M178" s="16"/>
      <c r="N178" s="16" t="s">
        <v>119</v>
      </c>
      <c r="O178" s="16"/>
      <c r="Q178" s="16"/>
      <c r="R178" s="16"/>
      <c r="T178" s="16">
        <f>SUM(COUNTIF(M178:S178,"yes"))</f>
        <v>1</v>
      </c>
      <c r="U178" s="16"/>
      <c r="V178" s="16"/>
      <c r="W178" s="16"/>
      <c r="X178" s="16"/>
      <c r="Y178" s="16"/>
      <c r="Z178" s="16"/>
      <c r="AA178" s="16"/>
      <c r="AB178" s="16"/>
      <c r="AC178" s="16"/>
      <c r="AD178" s="16"/>
      <c r="AJ178" s="16"/>
      <c r="AL178" s="16"/>
      <c r="AM178" s="16"/>
      <c r="AR178" s="16"/>
      <c r="AS178" s="16"/>
      <c r="AT178" s="38"/>
      <c r="AU178" s="16"/>
      <c r="AV178" s="16"/>
      <c r="BA178" s="16"/>
      <c r="BB178" s="16"/>
      <c r="BH178" s="28"/>
      <c r="BL178" s="25"/>
      <c r="BQ178" s="38"/>
      <c r="BS178" s="38"/>
      <c r="BW178" s="16"/>
      <c r="BX178" s="16"/>
      <c r="BY178" s="29"/>
      <c r="BZ178" s="16"/>
      <c r="CC178" s="16"/>
      <c r="CG178" s="16"/>
      <c r="CI178" s="16"/>
      <c r="CJ178" s="16"/>
      <c r="CL178" s="16"/>
      <c r="CM178" s="16"/>
      <c r="CN178" s="16"/>
      <c r="CT178" s="16"/>
      <c r="CX178" s="16"/>
      <c r="CY178" s="16"/>
      <c r="CZ178" s="16"/>
      <c r="DA178" s="16"/>
      <c r="DC178" s="16"/>
      <c r="DF178" s="19"/>
      <c r="DG178" s="16"/>
      <c r="DN178" s="16"/>
      <c r="DP178" s="16"/>
      <c r="DQ178" s="16"/>
      <c r="DS178" s="16"/>
      <c r="DU178" s="16"/>
      <c r="EE178" s="16"/>
      <c r="EH178" s="16"/>
      <c r="EI178" s="16"/>
      <c r="EJ178" s="16"/>
      <c r="EL178" s="16"/>
      <c r="EQ178" s="16"/>
    </row>
    <row r="179" spans="1:147" x14ac:dyDescent="0.35">
      <c r="A179" s="16" t="s">
        <v>6212</v>
      </c>
      <c r="J179" t="s">
        <v>7150</v>
      </c>
      <c r="K179"/>
      <c r="L179" s="16" t="s">
        <v>7118</v>
      </c>
      <c r="M179" s="16"/>
      <c r="N179" s="16" t="s">
        <v>119</v>
      </c>
      <c r="O179" s="16"/>
      <c r="Q179" s="16"/>
      <c r="R179" s="16"/>
      <c r="T179" s="16">
        <f>SUM(COUNTIF(M179:S179,"yes"))</f>
        <v>1</v>
      </c>
      <c r="U179" s="16"/>
      <c r="V179" s="16"/>
      <c r="W179" s="16"/>
      <c r="X179" s="16"/>
      <c r="Y179" s="16"/>
      <c r="Z179" s="16"/>
      <c r="AA179" s="16"/>
      <c r="AB179" s="16"/>
      <c r="AC179" s="16"/>
      <c r="AD179" s="16"/>
      <c r="AJ179" s="16"/>
      <c r="AL179" s="16"/>
      <c r="AM179" s="16"/>
      <c r="AR179" s="16"/>
      <c r="AS179" s="16"/>
      <c r="AT179" s="38"/>
      <c r="AU179" s="16"/>
      <c r="AV179" s="16"/>
      <c r="BA179" s="16"/>
      <c r="BB179" s="16"/>
      <c r="BH179" s="28"/>
      <c r="BL179" s="25"/>
      <c r="BQ179" s="38"/>
      <c r="BS179" s="38"/>
      <c r="BW179" s="16"/>
      <c r="BX179" s="16"/>
      <c r="BY179" s="29"/>
      <c r="BZ179" s="16"/>
      <c r="CC179" s="16"/>
      <c r="CG179" s="16"/>
      <c r="CI179" s="16"/>
      <c r="CJ179" s="16"/>
      <c r="CL179" s="16"/>
      <c r="CM179" s="16"/>
      <c r="CN179" s="16"/>
      <c r="CT179" s="16"/>
      <c r="CX179" s="16"/>
      <c r="CY179" s="16"/>
      <c r="CZ179" s="16"/>
      <c r="DA179" s="16"/>
      <c r="DC179" s="16"/>
      <c r="DF179" s="19"/>
      <c r="DG179" s="16"/>
      <c r="DN179" s="16"/>
      <c r="DP179" s="16"/>
      <c r="DQ179" s="16"/>
      <c r="DS179" s="16"/>
      <c r="DU179" s="16"/>
      <c r="EE179" s="16"/>
      <c r="EH179" s="16"/>
      <c r="EI179" s="16"/>
      <c r="EJ179" s="16"/>
      <c r="EL179" s="16"/>
      <c r="EQ179" s="16"/>
    </row>
    <row r="180" spans="1:147" x14ac:dyDescent="0.35">
      <c r="A180" s="16" t="s">
        <v>6212</v>
      </c>
      <c r="J180" t="s">
        <v>7151</v>
      </c>
      <c r="K180"/>
      <c r="L180" s="16" t="s">
        <v>7118</v>
      </c>
      <c r="M180" s="16"/>
      <c r="N180" s="16" t="s">
        <v>119</v>
      </c>
      <c r="O180" s="16"/>
      <c r="Q180" s="16"/>
      <c r="R180" s="16"/>
      <c r="T180" s="16">
        <f>SUM(COUNTIF(M180:S180,"yes"))</f>
        <v>1</v>
      </c>
      <c r="U180" s="16"/>
      <c r="V180" s="16"/>
      <c r="W180" s="16"/>
      <c r="X180" s="16"/>
      <c r="Y180" s="16"/>
      <c r="Z180" s="16"/>
      <c r="AA180" s="16"/>
      <c r="AB180" s="16"/>
      <c r="AC180" s="16"/>
      <c r="AD180" s="16"/>
      <c r="AJ180" s="16"/>
      <c r="AL180" s="16"/>
      <c r="AM180" s="16"/>
      <c r="AR180" s="16"/>
      <c r="AS180" s="16"/>
      <c r="AT180" s="38"/>
      <c r="AU180" s="16"/>
      <c r="AV180" s="16"/>
      <c r="BA180" s="16"/>
      <c r="BB180" s="16"/>
      <c r="BH180" s="28"/>
      <c r="BL180" s="25"/>
      <c r="BQ180" s="38"/>
      <c r="BS180" s="38"/>
      <c r="BW180" s="16"/>
      <c r="BX180" s="16"/>
      <c r="BY180" s="29"/>
      <c r="BZ180" s="16"/>
      <c r="CC180" s="16"/>
      <c r="CG180" s="16"/>
      <c r="CI180" s="16"/>
      <c r="CJ180" s="16"/>
      <c r="CL180" s="16"/>
      <c r="CM180" s="16"/>
      <c r="CN180" s="16"/>
      <c r="CT180" s="16"/>
      <c r="CX180" s="16"/>
      <c r="CY180" s="16"/>
      <c r="CZ180" s="16"/>
      <c r="DA180" s="16"/>
      <c r="DC180" s="16"/>
      <c r="DF180" s="19"/>
      <c r="DG180" s="16"/>
      <c r="DN180" s="16"/>
      <c r="DP180" s="16"/>
      <c r="DQ180" s="16"/>
      <c r="DS180" s="16"/>
      <c r="DU180" s="16"/>
      <c r="EE180" s="16"/>
      <c r="EH180" s="16"/>
      <c r="EI180" s="16"/>
      <c r="EJ180" s="16"/>
      <c r="EL180" s="16"/>
      <c r="EQ180" s="16"/>
    </row>
    <row r="181" spans="1:147" x14ac:dyDescent="0.35">
      <c r="A181" s="16" t="s">
        <v>6212</v>
      </c>
      <c r="J181" t="s">
        <v>7152</v>
      </c>
      <c r="K181"/>
      <c r="L181" s="16" t="s">
        <v>7118</v>
      </c>
      <c r="M181" s="16"/>
      <c r="N181" s="16" t="s">
        <v>119</v>
      </c>
      <c r="O181" s="16"/>
      <c r="Q181" s="16"/>
      <c r="R181" s="16"/>
      <c r="T181" s="16">
        <f>SUM(COUNTIF(M181:S181,"yes"))</f>
        <v>1</v>
      </c>
      <c r="U181" s="16"/>
      <c r="V181" s="16"/>
      <c r="W181" s="16"/>
      <c r="X181" s="16"/>
      <c r="Y181" s="16"/>
      <c r="Z181" s="16"/>
      <c r="AA181" s="16"/>
      <c r="AB181" s="16"/>
      <c r="AC181" s="16"/>
      <c r="AD181" s="16"/>
      <c r="AJ181" s="16"/>
      <c r="AL181" s="16"/>
      <c r="AM181" s="16"/>
      <c r="AR181" s="16"/>
      <c r="AS181" s="16"/>
      <c r="AT181" s="38"/>
      <c r="AU181" s="16"/>
      <c r="AV181" s="16"/>
      <c r="BA181" s="16"/>
      <c r="BB181" s="16"/>
      <c r="BH181" s="28"/>
      <c r="BL181" s="25"/>
      <c r="BQ181" s="38"/>
      <c r="BS181" s="38"/>
      <c r="BW181" s="16"/>
      <c r="BX181" s="16"/>
      <c r="BY181" s="29"/>
      <c r="BZ181" s="16"/>
      <c r="CC181" s="16"/>
      <c r="CG181" s="16"/>
      <c r="CI181" s="16"/>
      <c r="CJ181" s="16"/>
      <c r="CL181" s="16"/>
      <c r="CM181" s="16"/>
      <c r="CN181" s="16"/>
      <c r="CT181" s="16"/>
      <c r="CX181" s="16"/>
      <c r="CY181" s="16"/>
      <c r="CZ181" s="16"/>
      <c r="DA181" s="16"/>
      <c r="DC181" s="16"/>
      <c r="DF181" s="19"/>
      <c r="DG181" s="16"/>
      <c r="DN181" s="16"/>
      <c r="DP181" s="16"/>
      <c r="DQ181" s="16"/>
      <c r="DS181" s="16"/>
      <c r="DU181" s="16"/>
      <c r="EE181" s="16"/>
      <c r="EH181" s="16"/>
      <c r="EI181" s="16"/>
      <c r="EJ181" s="16"/>
      <c r="EL181" s="16"/>
      <c r="EQ181" s="16"/>
    </row>
    <row r="182" spans="1:147" x14ac:dyDescent="0.35">
      <c r="A182" s="16" t="s">
        <v>6212</v>
      </c>
      <c r="J182" t="s">
        <v>7153</v>
      </c>
      <c r="K182"/>
      <c r="L182" s="16" t="s">
        <v>7118</v>
      </c>
      <c r="M182" s="16"/>
      <c r="N182" s="16" t="s">
        <v>119</v>
      </c>
      <c r="O182" s="16"/>
      <c r="Q182" s="16"/>
      <c r="R182" s="16"/>
      <c r="T182" s="16">
        <f>SUM(COUNTIF(M182:S182,"yes"))</f>
        <v>1</v>
      </c>
      <c r="U182" s="16"/>
      <c r="V182" s="16"/>
      <c r="W182" s="16"/>
      <c r="X182" s="16"/>
      <c r="Y182" s="16"/>
      <c r="Z182" s="16"/>
      <c r="AA182" s="16"/>
      <c r="AB182" s="16"/>
      <c r="AC182" s="16"/>
      <c r="AD182" s="16"/>
      <c r="AJ182" s="16"/>
      <c r="AL182" s="16"/>
      <c r="AM182" s="16"/>
      <c r="AR182" s="16"/>
      <c r="AS182" s="16"/>
      <c r="AT182" s="38"/>
      <c r="AU182" s="16"/>
      <c r="AV182" s="16"/>
      <c r="BA182" s="16"/>
      <c r="BB182" s="16"/>
      <c r="BH182" s="28"/>
      <c r="BL182" s="25"/>
      <c r="BQ182" s="38"/>
      <c r="BS182" s="38"/>
      <c r="BW182" s="16"/>
      <c r="BX182" s="16"/>
      <c r="BY182" s="29"/>
      <c r="BZ182" s="16"/>
      <c r="CC182" s="16"/>
      <c r="CG182" s="16"/>
      <c r="CI182" s="16"/>
      <c r="CJ182" s="16"/>
      <c r="CL182" s="16"/>
      <c r="CM182" s="16"/>
      <c r="CN182" s="16"/>
      <c r="CT182" s="16"/>
      <c r="CX182" s="16"/>
      <c r="CY182" s="16"/>
      <c r="CZ182" s="16"/>
      <c r="DA182" s="16"/>
      <c r="DC182" s="16"/>
      <c r="DF182" s="19"/>
      <c r="DG182" s="16"/>
      <c r="DN182" s="16"/>
      <c r="DP182" s="16"/>
      <c r="DQ182" s="16"/>
      <c r="DS182" s="16"/>
      <c r="DU182" s="16"/>
      <c r="EE182" s="16"/>
      <c r="EH182" s="16"/>
      <c r="EI182" s="16"/>
      <c r="EJ182" s="16"/>
      <c r="EL182" s="16"/>
      <c r="EQ182" s="16"/>
    </row>
    <row r="183" spans="1:147" x14ac:dyDescent="0.35">
      <c r="A183" s="16" t="s">
        <v>6212</v>
      </c>
      <c r="J183" t="s">
        <v>7154</v>
      </c>
      <c r="K183"/>
      <c r="L183" s="16" t="s">
        <v>7118</v>
      </c>
      <c r="M183" s="16"/>
      <c r="N183" s="16" t="s">
        <v>119</v>
      </c>
      <c r="O183" s="16"/>
      <c r="Q183" s="16"/>
      <c r="R183" s="16"/>
      <c r="T183" s="16">
        <f>SUM(COUNTIF(M183:S183,"yes"))</f>
        <v>1</v>
      </c>
      <c r="U183" s="16"/>
      <c r="V183" s="16"/>
      <c r="W183" s="16"/>
      <c r="X183" s="16"/>
      <c r="Y183" s="16"/>
      <c r="Z183" s="16"/>
      <c r="AA183" s="16"/>
      <c r="AB183" s="16"/>
      <c r="AC183" s="16"/>
      <c r="AD183" s="16"/>
      <c r="AJ183" s="16"/>
      <c r="AL183" s="16"/>
      <c r="AM183" s="16"/>
      <c r="AR183" s="16"/>
      <c r="AS183" s="16"/>
      <c r="AT183" s="38"/>
      <c r="AU183" s="16"/>
      <c r="AV183" s="16"/>
      <c r="BA183" s="16"/>
      <c r="BB183" s="16"/>
      <c r="BH183" s="28"/>
      <c r="BL183" s="25"/>
      <c r="BQ183" s="38"/>
      <c r="BS183" s="38"/>
      <c r="BW183" s="16"/>
      <c r="BX183" s="16"/>
      <c r="BY183" s="29"/>
      <c r="BZ183" s="16"/>
      <c r="CC183" s="16"/>
      <c r="CG183" s="16"/>
      <c r="CI183" s="16"/>
      <c r="CJ183" s="16"/>
      <c r="CL183" s="16"/>
      <c r="CM183" s="16"/>
      <c r="CN183" s="16"/>
      <c r="CT183" s="16"/>
      <c r="CX183" s="16"/>
      <c r="CY183" s="16"/>
      <c r="CZ183" s="16"/>
      <c r="DA183" s="16"/>
      <c r="DC183" s="16"/>
      <c r="DF183" s="19"/>
      <c r="DG183" s="16"/>
      <c r="DN183" s="16"/>
      <c r="DP183" s="16"/>
      <c r="DQ183" s="16"/>
      <c r="DS183" s="16"/>
      <c r="DU183" s="16"/>
      <c r="EE183" s="16"/>
      <c r="EH183" s="16"/>
      <c r="EI183" s="16"/>
      <c r="EJ183" s="16"/>
      <c r="EL183" s="16"/>
      <c r="EQ183" s="16"/>
    </row>
    <row r="184" spans="1:147" x14ac:dyDescent="0.35">
      <c r="A184" s="16" t="s">
        <v>6212</v>
      </c>
      <c r="J184" t="s">
        <v>7155</v>
      </c>
      <c r="K184"/>
      <c r="L184" s="16" t="s">
        <v>7118</v>
      </c>
      <c r="M184" s="16"/>
      <c r="N184" s="16" t="s">
        <v>119</v>
      </c>
      <c r="O184" s="16"/>
      <c r="Q184" s="16"/>
      <c r="R184" s="16"/>
      <c r="T184" s="16">
        <f>SUM(COUNTIF(M184:S184,"yes"))</f>
        <v>1</v>
      </c>
      <c r="U184" s="16"/>
      <c r="V184" s="16"/>
      <c r="W184" s="16"/>
      <c r="X184" s="16"/>
      <c r="Y184" s="16"/>
      <c r="Z184" s="16"/>
      <c r="AA184" s="16"/>
      <c r="AB184" s="16"/>
      <c r="AC184" s="16"/>
      <c r="AD184" s="16"/>
      <c r="AJ184" s="16"/>
      <c r="AL184" s="16"/>
      <c r="AM184" s="16"/>
      <c r="AR184" s="16"/>
      <c r="AS184" s="16"/>
      <c r="AT184" s="38"/>
      <c r="AU184" s="16"/>
      <c r="AV184" s="16"/>
      <c r="BA184" s="16"/>
      <c r="BB184" s="16"/>
      <c r="BH184" s="28"/>
      <c r="BL184" s="25"/>
      <c r="BQ184" s="38"/>
      <c r="BS184" s="38"/>
      <c r="BW184" s="16"/>
      <c r="BX184" s="16"/>
      <c r="BY184" s="29"/>
      <c r="BZ184" s="16"/>
      <c r="CC184" s="16"/>
      <c r="CG184" s="16"/>
      <c r="CI184" s="16"/>
      <c r="CJ184" s="16"/>
      <c r="CL184" s="16"/>
      <c r="CM184" s="16"/>
      <c r="CN184" s="16"/>
      <c r="CT184" s="16"/>
      <c r="CX184" s="16"/>
      <c r="CY184" s="16"/>
      <c r="CZ184" s="16"/>
      <c r="DA184" s="16"/>
      <c r="DC184" s="16"/>
      <c r="DF184" s="19"/>
      <c r="DG184" s="16"/>
      <c r="DN184" s="16"/>
      <c r="DP184" s="16"/>
      <c r="DQ184" s="16"/>
      <c r="DS184" s="16"/>
      <c r="DU184" s="16"/>
      <c r="EE184" s="16"/>
      <c r="EH184" s="16"/>
      <c r="EI184" s="16"/>
      <c r="EJ184" s="16"/>
      <c r="EL184" s="16"/>
      <c r="EQ184" s="16"/>
    </row>
    <row r="185" spans="1:147" x14ac:dyDescent="0.35">
      <c r="A185" s="16" t="s">
        <v>6212</v>
      </c>
      <c r="J185" t="s">
        <v>7136</v>
      </c>
      <c r="K185"/>
      <c r="L185" s="16" t="s">
        <v>7118</v>
      </c>
      <c r="M185" s="16"/>
      <c r="N185" s="16" t="s">
        <v>119</v>
      </c>
      <c r="O185" s="16"/>
      <c r="Q185" s="16"/>
      <c r="R185" s="16"/>
      <c r="T185" s="16">
        <f>SUM(COUNTIF(M185:S185,"yes"))</f>
        <v>1</v>
      </c>
      <c r="U185" s="16"/>
      <c r="V185" s="16"/>
      <c r="W185" s="16"/>
      <c r="X185" s="16"/>
      <c r="Y185" s="16"/>
      <c r="Z185" s="16"/>
      <c r="AA185" s="16"/>
      <c r="AB185" s="16"/>
      <c r="AC185" s="16"/>
      <c r="AD185" s="16"/>
      <c r="AJ185" s="16"/>
      <c r="AL185" s="16"/>
      <c r="AM185" s="16"/>
      <c r="AR185" s="16"/>
      <c r="AS185" s="16"/>
      <c r="AT185" s="38"/>
      <c r="AU185" s="16"/>
      <c r="AV185" s="16"/>
      <c r="BA185" s="16"/>
      <c r="BB185" s="16"/>
      <c r="BH185" s="28"/>
      <c r="BL185" s="25"/>
      <c r="BQ185" s="38"/>
      <c r="BS185" s="38"/>
      <c r="BW185" s="16"/>
      <c r="BX185" s="16"/>
      <c r="BY185" s="29"/>
      <c r="BZ185" s="16"/>
      <c r="CC185" s="16"/>
      <c r="CG185" s="16"/>
      <c r="CI185" s="16"/>
      <c r="CJ185" s="16"/>
      <c r="CL185" s="16"/>
      <c r="CM185" s="16"/>
      <c r="CN185" s="16"/>
      <c r="CT185" s="16"/>
      <c r="CX185" s="16"/>
      <c r="CY185" s="16"/>
      <c r="CZ185" s="16"/>
      <c r="DA185" s="16"/>
      <c r="DC185" s="16"/>
      <c r="DF185" s="19"/>
      <c r="DG185" s="16"/>
      <c r="DN185" s="16"/>
      <c r="DP185" s="16"/>
      <c r="DQ185" s="16"/>
      <c r="DS185" s="16"/>
      <c r="DU185" s="16"/>
      <c r="EE185" s="16"/>
      <c r="EH185" s="16"/>
      <c r="EI185" s="16"/>
      <c r="EJ185" s="16"/>
      <c r="EL185" s="16"/>
      <c r="EQ185" s="16"/>
    </row>
    <row r="186" spans="1:147" x14ac:dyDescent="0.35">
      <c r="A186" s="16" t="s">
        <v>6212</v>
      </c>
      <c r="J186" t="s">
        <v>7137</v>
      </c>
      <c r="K186"/>
      <c r="L186" s="16" t="s">
        <v>7118</v>
      </c>
      <c r="M186" s="16"/>
      <c r="N186" s="16" t="s">
        <v>119</v>
      </c>
      <c r="O186" s="16"/>
      <c r="Q186" s="16"/>
      <c r="R186" s="16"/>
      <c r="T186" s="16">
        <f>SUM(COUNTIF(M186:S186,"yes"))</f>
        <v>1</v>
      </c>
      <c r="U186" s="16"/>
      <c r="V186" s="16"/>
      <c r="W186" s="16"/>
      <c r="X186" s="16"/>
      <c r="Y186" s="16"/>
      <c r="Z186" s="16"/>
      <c r="AA186" s="16"/>
      <c r="AB186" s="16"/>
      <c r="AC186" s="16"/>
      <c r="AD186" s="16"/>
      <c r="AJ186" s="16"/>
      <c r="AL186" s="16"/>
      <c r="AM186" s="16"/>
      <c r="AR186" s="16"/>
      <c r="AS186" s="16"/>
      <c r="AT186" s="38"/>
      <c r="AU186" s="16"/>
      <c r="AV186" s="16"/>
      <c r="BA186" s="16"/>
      <c r="BB186" s="16"/>
      <c r="BH186" s="28"/>
      <c r="BL186" s="25"/>
      <c r="BQ186" s="38"/>
      <c r="BS186" s="38"/>
      <c r="BW186" s="16"/>
      <c r="BX186" s="16"/>
      <c r="BY186" s="29"/>
      <c r="BZ186" s="16"/>
      <c r="CC186" s="16"/>
      <c r="CG186" s="16"/>
      <c r="CI186" s="16"/>
      <c r="CJ186" s="16"/>
      <c r="CL186" s="16"/>
      <c r="CM186" s="16"/>
      <c r="CN186" s="16"/>
      <c r="CT186" s="16"/>
      <c r="CX186" s="16"/>
      <c r="CY186" s="16"/>
      <c r="CZ186" s="16"/>
      <c r="DA186" s="16"/>
      <c r="DC186" s="16"/>
      <c r="DF186" s="19"/>
      <c r="DG186" s="16"/>
      <c r="DN186" s="16"/>
      <c r="DP186" s="16"/>
      <c r="DQ186" s="16"/>
      <c r="DS186" s="16"/>
      <c r="DU186" s="16"/>
      <c r="EE186" s="16"/>
      <c r="EH186" s="16"/>
      <c r="EI186" s="16"/>
      <c r="EJ186" s="16"/>
      <c r="EL186" s="16"/>
      <c r="EQ186" s="16"/>
    </row>
    <row r="187" spans="1:147" x14ac:dyDescent="0.35">
      <c r="A187" s="16" t="s">
        <v>6212</v>
      </c>
      <c r="J187" t="s">
        <v>7156</v>
      </c>
      <c r="K187"/>
      <c r="L187" s="16" t="s">
        <v>7118</v>
      </c>
      <c r="M187" s="16"/>
      <c r="N187" s="16" t="s">
        <v>119</v>
      </c>
      <c r="O187" s="16"/>
      <c r="Q187" s="16"/>
      <c r="R187" s="16"/>
      <c r="T187" s="16">
        <f>SUM(COUNTIF(M187:S187,"yes"))</f>
        <v>1</v>
      </c>
      <c r="U187" s="16"/>
      <c r="V187" s="16"/>
      <c r="W187" s="16"/>
      <c r="X187" s="16"/>
      <c r="Y187" s="16"/>
      <c r="Z187" s="16"/>
      <c r="AA187" s="16"/>
      <c r="AB187" s="16"/>
      <c r="AC187" s="16"/>
      <c r="AD187" s="16"/>
      <c r="AJ187" s="16"/>
      <c r="AL187" s="16"/>
      <c r="AM187" s="16"/>
      <c r="AR187" s="16"/>
      <c r="AS187" s="16"/>
      <c r="AT187" s="38"/>
      <c r="AU187" s="16"/>
      <c r="AV187" s="16"/>
      <c r="BA187" s="16"/>
      <c r="BB187" s="16"/>
      <c r="BH187" s="28"/>
      <c r="BL187" s="25"/>
      <c r="BQ187" s="38"/>
      <c r="BS187" s="38"/>
      <c r="BW187" s="16"/>
      <c r="BX187" s="16"/>
      <c r="BY187" s="29"/>
      <c r="BZ187" s="16"/>
      <c r="CC187" s="16"/>
      <c r="CG187" s="16"/>
      <c r="CI187" s="16"/>
      <c r="CJ187" s="16"/>
      <c r="CL187" s="16"/>
      <c r="CM187" s="16"/>
      <c r="CN187" s="16"/>
      <c r="CT187" s="16"/>
      <c r="CX187" s="16"/>
      <c r="CY187" s="16"/>
      <c r="CZ187" s="16"/>
      <c r="DA187" s="16"/>
      <c r="DC187" s="16"/>
      <c r="DF187" s="19"/>
      <c r="DG187" s="16"/>
      <c r="DN187" s="16"/>
      <c r="DP187" s="16"/>
      <c r="DQ187" s="16"/>
      <c r="DS187" s="16"/>
      <c r="DU187" s="16"/>
      <c r="EE187" s="16"/>
      <c r="EH187" s="16"/>
      <c r="EI187" s="16"/>
      <c r="EJ187" s="16"/>
      <c r="EL187" s="16"/>
      <c r="EQ187" s="16"/>
    </row>
    <row r="188" spans="1:147" x14ac:dyDescent="0.35">
      <c r="A188" s="16" t="s">
        <v>6212</v>
      </c>
      <c r="J188" t="s">
        <v>7157</v>
      </c>
      <c r="K188"/>
      <c r="L188" s="16" t="s">
        <v>7118</v>
      </c>
      <c r="M188" s="16"/>
      <c r="N188" s="16" t="s">
        <v>119</v>
      </c>
      <c r="O188" s="16"/>
      <c r="Q188" s="16"/>
      <c r="R188" s="16"/>
      <c r="T188" s="16">
        <f>SUM(COUNTIF(M188:S188,"yes"))</f>
        <v>1</v>
      </c>
      <c r="U188" s="16"/>
      <c r="V188" s="16"/>
      <c r="W188" s="16"/>
      <c r="X188" s="16"/>
      <c r="Y188" s="16"/>
      <c r="Z188" s="16"/>
      <c r="AA188" s="16"/>
      <c r="AB188" s="16"/>
      <c r="AC188" s="16"/>
      <c r="AD188" s="16"/>
      <c r="AJ188" s="16"/>
      <c r="AL188" s="16"/>
      <c r="AM188" s="16"/>
      <c r="AR188" s="16"/>
      <c r="AS188" s="16"/>
      <c r="AT188" s="38"/>
      <c r="AU188" s="16"/>
      <c r="AV188" s="16"/>
      <c r="BA188" s="16"/>
      <c r="BB188" s="16"/>
      <c r="BH188" s="28"/>
      <c r="BL188" s="25"/>
      <c r="BQ188" s="38"/>
      <c r="BS188" s="38"/>
      <c r="BW188" s="16"/>
      <c r="BX188" s="16"/>
      <c r="BY188" s="29"/>
      <c r="BZ188" s="16"/>
      <c r="CC188" s="16"/>
      <c r="CG188" s="16"/>
      <c r="CI188" s="16"/>
      <c r="CJ188" s="16"/>
      <c r="CL188" s="16"/>
      <c r="CM188" s="16"/>
      <c r="CN188" s="16"/>
      <c r="CT188" s="16"/>
      <c r="CX188" s="16"/>
      <c r="CY188" s="16"/>
      <c r="CZ188" s="16"/>
      <c r="DA188" s="16"/>
      <c r="DC188" s="16"/>
      <c r="DF188" s="19"/>
      <c r="DG188" s="16"/>
      <c r="DN188" s="16"/>
      <c r="DP188" s="16"/>
      <c r="DQ188" s="16"/>
      <c r="DS188" s="16"/>
      <c r="DU188" s="16"/>
      <c r="EE188" s="16"/>
      <c r="EH188" s="16"/>
      <c r="EI188" s="16"/>
      <c r="EJ188" s="16"/>
      <c r="EL188" s="16"/>
      <c r="EQ188" s="16"/>
    </row>
    <row r="189" spans="1:147" x14ac:dyDescent="0.35">
      <c r="A189" s="16" t="s">
        <v>6212</v>
      </c>
      <c r="J189" t="s">
        <v>7158</v>
      </c>
      <c r="K189"/>
      <c r="L189" s="16" t="s">
        <v>7118</v>
      </c>
      <c r="M189" s="16"/>
      <c r="N189" s="16" t="s">
        <v>119</v>
      </c>
      <c r="O189" s="16"/>
      <c r="Q189" s="16"/>
      <c r="R189" s="16"/>
      <c r="T189" s="16">
        <f>SUM(COUNTIF(M189:S189,"yes"))</f>
        <v>1</v>
      </c>
      <c r="U189" s="16"/>
      <c r="V189" s="16"/>
      <c r="W189" s="16"/>
      <c r="X189" s="16"/>
      <c r="Y189" s="16"/>
      <c r="Z189" s="16"/>
      <c r="AA189" s="16"/>
      <c r="AB189" s="16"/>
      <c r="AC189" s="16"/>
      <c r="AD189" s="16"/>
      <c r="AJ189" s="16"/>
      <c r="AL189" s="16"/>
      <c r="AM189" s="16"/>
      <c r="AR189" s="16"/>
      <c r="AS189" s="16"/>
      <c r="AT189" s="38"/>
      <c r="AU189" s="16"/>
      <c r="AV189" s="16"/>
      <c r="BA189" s="16"/>
      <c r="BB189" s="16"/>
      <c r="BH189" s="28"/>
      <c r="BL189" s="25"/>
      <c r="BQ189" s="38"/>
      <c r="BS189" s="38"/>
      <c r="BW189" s="16"/>
      <c r="BX189" s="16"/>
      <c r="BY189" s="29"/>
      <c r="BZ189" s="16"/>
      <c r="CC189" s="16"/>
      <c r="CG189" s="16"/>
      <c r="CI189" s="16"/>
      <c r="CJ189" s="16"/>
      <c r="CL189" s="16"/>
      <c r="CM189" s="16"/>
      <c r="CN189" s="16"/>
      <c r="CT189" s="16"/>
      <c r="CX189" s="16"/>
      <c r="CY189" s="16"/>
      <c r="CZ189" s="16"/>
      <c r="DA189" s="16"/>
      <c r="DC189" s="16"/>
      <c r="DF189" s="19"/>
      <c r="DG189" s="16"/>
      <c r="DN189" s="16"/>
      <c r="DP189" s="16"/>
      <c r="DQ189" s="16"/>
      <c r="DS189" s="16"/>
      <c r="DU189" s="16"/>
      <c r="EE189" s="16"/>
      <c r="EH189" s="16"/>
      <c r="EI189" s="16"/>
      <c r="EJ189" s="16"/>
      <c r="EL189" s="16"/>
      <c r="EQ189" s="16"/>
    </row>
    <row r="190" spans="1:147" x14ac:dyDescent="0.35">
      <c r="A190" s="16" t="s">
        <v>6212</v>
      </c>
      <c r="J190" t="s">
        <v>7159</v>
      </c>
      <c r="K190"/>
      <c r="L190" s="16" t="s">
        <v>7118</v>
      </c>
      <c r="M190" s="16"/>
      <c r="N190" s="16" t="s">
        <v>119</v>
      </c>
      <c r="O190" s="16"/>
      <c r="Q190" s="16"/>
      <c r="R190" s="16"/>
      <c r="T190" s="16">
        <f>SUM(COUNTIF(M190:S190,"yes"))</f>
        <v>1</v>
      </c>
      <c r="U190" s="16"/>
      <c r="V190" s="16"/>
      <c r="W190" s="16"/>
      <c r="X190" s="16"/>
      <c r="Y190" s="16"/>
      <c r="Z190" s="16"/>
      <c r="AA190" s="16"/>
      <c r="AB190" s="16"/>
      <c r="AC190" s="16"/>
      <c r="AD190" s="16"/>
      <c r="AJ190" s="16"/>
      <c r="AL190" s="16"/>
      <c r="AM190" s="16"/>
      <c r="AR190" s="16"/>
      <c r="AS190" s="16"/>
      <c r="AT190" s="38"/>
      <c r="AU190" s="16"/>
      <c r="AV190" s="16"/>
      <c r="BA190" s="16"/>
      <c r="BB190" s="16"/>
      <c r="BH190" s="28"/>
      <c r="BL190" s="25"/>
      <c r="BQ190" s="38"/>
      <c r="BS190" s="38"/>
      <c r="BW190" s="16"/>
      <c r="BX190" s="16"/>
      <c r="BY190" s="29"/>
      <c r="BZ190" s="16"/>
      <c r="CC190" s="16"/>
      <c r="CG190" s="16"/>
      <c r="CI190" s="16"/>
      <c r="CJ190" s="16"/>
      <c r="CL190" s="16"/>
      <c r="CM190" s="16"/>
      <c r="CN190" s="16"/>
      <c r="CT190" s="16"/>
      <c r="CX190" s="16"/>
      <c r="CY190" s="16"/>
      <c r="CZ190" s="16"/>
      <c r="DA190" s="16"/>
      <c r="DC190" s="16"/>
      <c r="DF190" s="19"/>
      <c r="DG190" s="16"/>
      <c r="DN190" s="16"/>
      <c r="DP190" s="16"/>
      <c r="DQ190" s="16"/>
      <c r="DS190" s="16"/>
      <c r="DU190" s="16"/>
      <c r="EE190" s="16"/>
      <c r="EH190" s="16"/>
      <c r="EI190" s="16"/>
      <c r="EJ190" s="16"/>
      <c r="EL190" s="16"/>
      <c r="EQ190" s="16"/>
    </row>
    <row r="191" spans="1:147" x14ac:dyDescent="0.35">
      <c r="A191" s="16" t="s">
        <v>6212</v>
      </c>
      <c r="J191" t="s">
        <v>7160</v>
      </c>
      <c r="K191"/>
      <c r="L191" s="16" t="s">
        <v>7118</v>
      </c>
      <c r="M191" s="16"/>
      <c r="N191" s="16" t="s">
        <v>119</v>
      </c>
      <c r="O191" s="16"/>
      <c r="Q191" s="16"/>
      <c r="R191" s="16"/>
      <c r="T191" s="16">
        <f>SUM(COUNTIF(M191:S191,"yes"))</f>
        <v>1</v>
      </c>
      <c r="U191" s="16"/>
      <c r="V191" s="16"/>
      <c r="W191" s="16"/>
      <c r="X191" s="16"/>
      <c r="Y191" s="16"/>
      <c r="Z191" s="16"/>
      <c r="AA191" s="16"/>
      <c r="AB191" s="16"/>
      <c r="AC191" s="16"/>
      <c r="AD191" s="16"/>
      <c r="AJ191" s="16"/>
      <c r="AL191" s="16"/>
      <c r="AM191" s="16"/>
      <c r="AR191" s="16"/>
      <c r="AS191" s="16"/>
      <c r="AT191" s="38"/>
      <c r="AU191" s="16"/>
      <c r="AV191" s="16"/>
      <c r="BA191" s="16"/>
      <c r="BB191" s="16"/>
      <c r="BH191" s="28"/>
      <c r="BL191" s="25"/>
      <c r="BQ191" s="38"/>
      <c r="BS191" s="38"/>
      <c r="BW191" s="16"/>
      <c r="BX191" s="16"/>
      <c r="BY191" s="29"/>
      <c r="BZ191" s="16"/>
      <c r="CC191" s="16"/>
      <c r="CG191" s="16"/>
      <c r="CI191" s="16"/>
      <c r="CJ191" s="16"/>
      <c r="CL191" s="16"/>
      <c r="CM191" s="16"/>
      <c r="CN191" s="16"/>
      <c r="CT191" s="16"/>
      <c r="CX191" s="16"/>
      <c r="CY191" s="16"/>
      <c r="CZ191" s="16"/>
      <c r="DA191" s="16"/>
      <c r="DC191" s="16"/>
      <c r="DF191" s="19"/>
      <c r="DG191" s="16"/>
      <c r="DN191" s="16"/>
      <c r="DP191" s="16"/>
      <c r="DQ191" s="16"/>
      <c r="DS191" s="16"/>
      <c r="DU191" s="16"/>
      <c r="EE191" s="16"/>
      <c r="EH191" s="16"/>
      <c r="EI191" s="16"/>
      <c r="EJ191" s="16"/>
      <c r="EL191" s="16"/>
      <c r="EQ191" s="16"/>
    </row>
    <row r="192" spans="1:147" x14ac:dyDescent="0.35">
      <c r="A192" s="16" t="s">
        <v>6212</v>
      </c>
      <c r="J192" t="s">
        <v>7161</v>
      </c>
      <c r="K192"/>
      <c r="L192" s="16" t="s">
        <v>7118</v>
      </c>
      <c r="M192" s="16"/>
      <c r="N192" s="16" t="s">
        <v>119</v>
      </c>
      <c r="O192" s="16"/>
      <c r="Q192" s="16"/>
      <c r="R192" s="16"/>
      <c r="T192" s="16">
        <f>SUM(COUNTIF(M192:S192,"yes"))</f>
        <v>1</v>
      </c>
      <c r="U192" s="16"/>
      <c r="V192" s="16"/>
      <c r="W192" s="16"/>
      <c r="X192" s="16"/>
      <c r="Y192" s="16"/>
      <c r="Z192" s="16"/>
      <c r="AA192" s="16"/>
      <c r="AB192" s="16"/>
      <c r="AC192" s="16"/>
      <c r="AD192" s="16"/>
      <c r="AJ192" s="16"/>
      <c r="AL192" s="16"/>
      <c r="AM192" s="16"/>
      <c r="AR192" s="16"/>
      <c r="AS192" s="16"/>
      <c r="AT192" s="38"/>
      <c r="AU192" s="16"/>
      <c r="AV192" s="16"/>
      <c r="BA192" s="16"/>
      <c r="BB192" s="16"/>
      <c r="BH192" s="28"/>
      <c r="BL192" s="25"/>
      <c r="BQ192" s="38"/>
      <c r="BS192" s="38"/>
      <c r="BW192" s="16"/>
      <c r="BX192" s="16"/>
      <c r="BY192" s="29"/>
      <c r="BZ192" s="16"/>
      <c r="CC192" s="16"/>
      <c r="CG192" s="16"/>
      <c r="CI192" s="16"/>
      <c r="CJ192" s="16"/>
      <c r="CL192" s="16"/>
      <c r="CM192" s="16"/>
      <c r="CN192" s="16"/>
      <c r="CT192" s="16"/>
      <c r="CX192" s="16"/>
      <c r="CY192" s="16"/>
      <c r="CZ192" s="16"/>
      <c r="DA192" s="16"/>
      <c r="DC192" s="16"/>
      <c r="DF192" s="19"/>
      <c r="DG192" s="16"/>
      <c r="DN192" s="16"/>
      <c r="DP192" s="16"/>
      <c r="DQ192" s="16"/>
      <c r="DS192" s="16"/>
      <c r="DU192" s="16"/>
      <c r="EE192" s="16"/>
      <c r="EH192" s="16"/>
      <c r="EI192" s="16"/>
      <c r="EJ192" s="16"/>
      <c r="EL192" s="16"/>
      <c r="EQ192" s="16"/>
    </row>
    <row r="193" spans="1:147" x14ac:dyDescent="0.35">
      <c r="A193" s="16" t="s">
        <v>6212</v>
      </c>
      <c r="J193" t="s">
        <v>7162</v>
      </c>
      <c r="K193"/>
      <c r="L193" s="16" t="s">
        <v>7118</v>
      </c>
      <c r="M193" s="16"/>
      <c r="N193" s="16" t="s">
        <v>119</v>
      </c>
      <c r="O193" s="16"/>
      <c r="Q193" s="16"/>
      <c r="R193" s="16"/>
      <c r="T193" s="16">
        <f>SUM(COUNTIF(M193:S193,"yes"))</f>
        <v>1</v>
      </c>
      <c r="U193" s="16"/>
      <c r="V193" s="16"/>
      <c r="W193" s="16"/>
      <c r="X193" s="16"/>
      <c r="Y193" s="16"/>
      <c r="Z193" s="16"/>
      <c r="AA193" s="16"/>
      <c r="AB193" s="16"/>
      <c r="AC193" s="16"/>
      <c r="AD193" s="16"/>
      <c r="AJ193" s="16"/>
      <c r="AL193" s="16"/>
      <c r="AM193" s="16"/>
      <c r="AR193" s="16"/>
      <c r="AS193" s="16"/>
      <c r="AT193" s="38"/>
      <c r="AU193" s="16"/>
      <c r="AV193" s="16"/>
      <c r="BA193" s="16"/>
      <c r="BB193" s="16"/>
      <c r="BH193" s="28"/>
      <c r="BL193" s="25"/>
      <c r="BQ193" s="38"/>
      <c r="BS193" s="38"/>
      <c r="BW193" s="16"/>
      <c r="BX193" s="16"/>
      <c r="BY193" s="29"/>
      <c r="BZ193" s="16"/>
      <c r="CC193" s="16"/>
      <c r="CG193" s="16"/>
      <c r="CI193" s="16"/>
      <c r="CJ193" s="16"/>
      <c r="CL193" s="16"/>
      <c r="CM193" s="16"/>
      <c r="CN193" s="16"/>
      <c r="CT193" s="16"/>
      <c r="CX193" s="16"/>
      <c r="CY193" s="16"/>
      <c r="CZ193" s="16"/>
      <c r="DA193" s="16"/>
      <c r="DC193" s="16"/>
      <c r="DF193" s="19"/>
      <c r="DG193" s="16"/>
      <c r="DN193" s="16"/>
      <c r="DP193" s="16"/>
      <c r="DQ193" s="16"/>
      <c r="DS193" s="16"/>
      <c r="DU193" s="16"/>
      <c r="EE193" s="16"/>
      <c r="EH193" s="16"/>
      <c r="EI193" s="16"/>
      <c r="EJ193" s="16"/>
      <c r="EL193" s="16"/>
      <c r="EQ193" s="16"/>
    </row>
    <row r="194" spans="1:147" x14ac:dyDescent="0.35">
      <c r="A194" s="16" t="s">
        <v>6212</v>
      </c>
      <c r="J194" t="s">
        <v>7163</v>
      </c>
      <c r="K194"/>
      <c r="L194" s="16" t="s">
        <v>7118</v>
      </c>
      <c r="M194" s="16"/>
      <c r="N194" s="16" t="s">
        <v>119</v>
      </c>
      <c r="O194" s="16"/>
      <c r="Q194" s="16"/>
      <c r="R194" s="16"/>
      <c r="T194" s="16">
        <f>SUM(COUNTIF(M194:S194,"yes"))</f>
        <v>1</v>
      </c>
      <c r="U194" s="16"/>
      <c r="V194" s="16"/>
      <c r="W194" s="16"/>
      <c r="X194" s="16"/>
      <c r="Y194" s="16"/>
      <c r="Z194" s="16"/>
      <c r="AA194" s="16"/>
      <c r="AB194" s="16"/>
      <c r="AC194" s="16"/>
      <c r="AD194" s="16"/>
      <c r="AJ194" s="16"/>
      <c r="AL194" s="16"/>
      <c r="AM194" s="16"/>
      <c r="AR194" s="16"/>
      <c r="AS194" s="16"/>
      <c r="AT194" s="38"/>
      <c r="AU194" s="16"/>
      <c r="AV194" s="16"/>
      <c r="BA194" s="16"/>
      <c r="BB194" s="16"/>
      <c r="BH194" s="28"/>
      <c r="BL194" s="25"/>
      <c r="BQ194" s="38"/>
      <c r="BS194" s="38"/>
      <c r="BW194" s="16"/>
      <c r="BX194" s="16"/>
      <c r="BY194" s="29"/>
      <c r="BZ194" s="16"/>
      <c r="CC194" s="16"/>
      <c r="CG194" s="16"/>
      <c r="CI194" s="16"/>
      <c r="CJ194" s="16"/>
      <c r="CL194" s="16"/>
      <c r="CM194" s="16"/>
      <c r="CN194" s="16"/>
      <c r="CT194" s="16"/>
      <c r="CX194" s="16"/>
      <c r="CY194" s="16"/>
      <c r="CZ194" s="16"/>
      <c r="DA194" s="16"/>
      <c r="DC194" s="16"/>
      <c r="DF194" s="19"/>
      <c r="DG194" s="16"/>
      <c r="DN194" s="16"/>
      <c r="DP194" s="16"/>
      <c r="DQ194" s="16"/>
      <c r="DS194" s="16"/>
      <c r="DU194" s="16"/>
      <c r="EE194" s="16"/>
      <c r="EH194" s="16"/>
      <c r="EI194" s="16"/>
      <c r="EJ194" s="16"/>
      <c r="EL194" s="16"/>
      <c r="EQ194" s="16"/>
    </row>
    <row r="195" spans="1:147" x14ac:dyDescent="0.35">
      <c r="A195" s="16" t="s">
        <v>6212</v>
      </c>
      <c r="J195" t="s">
        <v>7165</v>
      </c>
      <c r="K195"/>
      <c r="L195" s="16" t="s">
        <v>7118</v>
      </c>
      <c r="M195" s="16"/>
      <c r="N195" s="16" t="s">
        <v>119</v>
      </c>
      <c r="O195" s="16"/>
      <c r="Q195" s="16"/>
      <c r="R195" s="16"/>
      <c r="T195" s="16">
        <f>SUM(COUNTIF(M195:S195,"yes"))</f>
        <v>1</v>
      </c>
      <c r="U195" s="16"/>
      <c r="V195" s="16"/>
      <c r="W195" s="16"/>
      <c r="X195" s="16"/>
      <c r="Y195" s="16"/>
      <c r="Z195" s="16"/>
      <c r="AA195" s="16"/>
      <c r="AB195" s="16"/>
      <c r="AC195" s="16"/>
      <c r="AD195" s="16"/>
      <c r="AJ195" s="16"/>
      <c r="AL195" s="16"/>
      <c r="AM195" s="16"/>
      <c r="AR195" s="16"/>
      <c r="AS195" s="16"/>
      <c r="AT195" s="38"/>
      <c r="AU195" s="16"/>
      <c r="AV195" s="16"/>
      <c r="BA195" s="16"/>
      <c r="BB195" s="16"/>
      <c r="BH195" s="28"/>
      <c r="BL195" s="25"/>
      <c r="BQ195" s="38"/>
      <c r="BS195" s="38"/>
      <c r="BW195" s="16"/>
      <c r="BX195" s="16"/>
      <c r="BY195" s="29"/>
      <c r="BZ195" s="16"/>
      <c r="CC195" s="16"/>
      <c r="CG195" s="16"/>
      <c r="CI195" s="16"/>
      <c r="CJ195" s="16"/>
      <c r="CL195" s="16"/>
      <c r="CM195" s="16"/>
      <c r="CN195" s="16"/>
      <c r="CT195" s="16"/>
      <c r="CX195" s="16"/>
      <c r="CY195" s="16"/>
      <c r="CZ195" s="16"/>
      <c r="DA195" s="16"/>
      <c r="DC195" s="16"/>
      <c r="DF195" s="19"/>
      <c r="DG195" s="16"/>
      <c r="DN195" s="16"/>
      <c r="DP195" s="16"/>
      <c r="DQ195" s="16"/>
      <c r="DS195" s="16"/>
      <c r="DU195" s="16"/>
      <c r="EE195" s="16"/>
      <c r="EH195" s="16"/>
      <c r="EI195" s="16"/>
      <c r="EJ195" s="16"/>
      <c r="EL195" s="16"/>
      <c r="EQ195" s="16"/>
    </row>
    <row r="196" spans="1:147" x14ac:dyDescent="0.35">
      <c r="A196" s="16" t="s">
        <v>6212</v>
      </c>
      <c r="J196" t="s">
        <v>7166</v>
      </c>
      <c r="K196"/>
      <c r="L196" s="16" t="s">
        <v>7118</v>
      </c>
      <c r="M196" s="16"/>
      <c r="N196" s="16" t="s">
        <v>119</v>
      </c>
      <c r="O196" s="16"/>
      <c r="Q196" s="16"/>
      <c r="R196" s="16"/>
      <c r="T196" s="16">
        <f>SUM(COUNTIF(M196:S196,"yes"))</f>
        <v>1</v>
      </c>
      <c r="U196" s="16"/>
      <c r="V196" s="16"/>
      <c r="W196" s="16"/>
      <c r="X196" s="16"/>
      <c r="Y196" s="16"/>
      <c r="Z196" s="16"/>
      <c r="AA196" s="16"/>
      <c r="AB196" s="16"/>
      <c r="AC196" s="16"/>
      <c r="AD196" s="16"/>
      <c r="AJ196" s="16"/>
      <c r="AL196" s="16"/>
      <c r="AM196" s="16"/>
      <c r="AR196" s="16"/>
      <c r="AS196" s="16"/>
      <c r="AT196" s="38"/>
      <c r="AU196" s="16"/>
      <c r="AV196" s="16"/>
      <c r="BA196" s="16"/>
      <c r="BB196" s="16"/>
      <c r="BH196" s="28"/>
      <c r="BL196" s="25"/>
      <c r="BQ196" s="38"/>
      <c r="BS196" s="38"/>
      <c r="BW196" s="16"/>
      <c r="BX196" s="16"/>
      <c r="BY196" s="29"/>
      <c r="BZ196" s="16"/>
      <c r="CC196" s="16"/>
      <c r="CG196" s="16"/>
      <c r="CI196" s="16"/>
      <c r="CJ196" s="16"/>
      <c r="CL196" s="16"/>
      <c r="CM196" s="16"/>
      <c r="CN196" s="16"/>
      <c r="CT196" s="16"/>
      <c r="CX196" s="16"/>
      <c r="CY196" s="16"/>
      <c r="CZ196" s="16"/>
      <c r="DA196" s="16"/>
      <c r="DC196" s="16"/>
      <c r="DF196" s="19"/>
      <c r="DG196" s="16"/>
      <c r="DN196" s="16"/>
      <c r="DP196" s="16"/>
      <c r="DQ196" s="16"/>
      <c r="DS196" s="16"/>
      <c r="DU196" s="16"/>
      <c r="EE196" s="16"/>
      <c r="EH196" s="16"/>
      <c r="EI196" s="16"/>
      <c r="EJ196" s="16"/>
      <c r="EL196" s="16"/>
      <c r="EQ196" s="16"/>
    </row>
    <row r="197" spans="1:147" x14ac:dyDescent="0.35">
      <c r="A197" s="16" t="s">
        <v>6212</v>
      </c>
      <c r="J197" t="s">
        <v>7167</v>
      </c>
      <c r="K197"/>
      <c r="L197" s="16" t="s">
        <v>7118</v>
      </c>
      <c r="M197" s="16"/>
      <c r="N197" s="16" t="s">
        <v>119</v>
      </c>
      <c r="O197" s="16"/>
      <c r="Q197" s="16"/>
      <c r="R197" s="16"/>
      <c r="T197" s="16">
        <f>SUM(COUNTIF(M197:S197,"yes"))</f>
        <v>1</v>
      </c>
      <c r="U197" s="16"/>
      <c r="V197" s="16"/>
      <c r="W197" s="16"/>
      <c r="X197" s="16"/>
      <c r="Y197" s="16"/>
      <c r="Z197" s="16"/>
      <c r="AA197" s="16"/>
      <c r="AB197" s="16"/>
      <c r="AC197" s="16"/>
      <c r="AD197" s="16"/>
      <c r="AJ197" s="16"/>
      <c r="AL197" s="16"/>
      <c r="AM197" s="16"/>
      <c r="AR197" s="16"/>
      <c r="AS197" s="16"/>
      <c r="AT197" s="38"/>
      <c r="AU197" s="16"/>
      <c r="AV197" s="16"/>
      <c r="BA197" s="16"/>
      <c r="BB197" s="16"/>
      <c r="BH197" s="28"/>
      <c r="BL197" s="25"/>
      <c r="BQ197" s="38"/>
      <c r="BS197" s="38"/>
      <c r="BW197" s="16"/>
      <c r="BX197" s="16"/>
      <c r="BY197" s="29"/>
      <c r="BZ197" s="16"/>
      <c r="CC197" s="16"/>
      <c r="CG197" s="16"/>
      <c r="CI197" s="16"/>
      <c r="CJ197" s="16"/>
      <c r="CL197" s="16"/>
      <c r="CM197" s="16"/>
      <c r="CN197" s="16"/>
      <c r="CT197" s="16"/>
      <c r="CX197" s="16"/>
      <c r="CY197" s="16"/>
      <c r="CZ197" s="16"/>
      <c r="DA197" s="16"/>
      <c r="DC197" s="16"/>
      <c r="DF197" s="19"/>
      <c r="DG197" s="16"/>
      <c r="DN197" s="16"/>
      <c r="DP197" s="16"/>
      <c r="DQ197" s="16"/>
      <c r="DS197" s="16"/>
      <c r="DU197" s="16"/>
      <c r="EE197" s="16"/>
      <c r="EH197" s="16"/>
      <c r="EI197" s="16"/>
      <c r="EJ197" s="16"/>
      <c r="EL197" s="16"/>
      <c r="EQ197" s="16"/>
    </row>
    <row r="198" spans="1:147" x14ac:dyDescent="0.35">
      <c r="A198" s="16" t="s">
        <v>6212</v>
      </c>
      <c r="J198" t="s">
        <v>7164</v>
      </c>
      <c r="K198"/>
      <c r="L198" s="16" t="s">
        <v>7118</v>
      </c>
      <c r="M198" s="16"/>
      <c r="N198" s="16" t="s">
        <v>119</v>
      </c>
      <c r="O198" s="16"/>
      <c r="Q198" s="16"/>
      <c r="R198" s="16"/>
      <c r="T198" s="16">
        <f>SUM(COUNTIF(M198:S198,"yes"))</f>
        <v>1</v>
      </c>
      <c r="U198" s="16"/>
      <c r="V198" s="16"/>
      <c r="W198" s="16"/>
      <c r="X198" s="16"/>
      <c r="Y198" s="16"/>
      <c r="Z198" s="16"/>
      <c r="AA198" s="16"/>
      <c r="AB198" s="16"/>
      <c r="AC198" s="16"/>
      <c r="AD198" s="16"/>
      <c r="AJ198" s="16"/>
      <c r="AL198" s="16"/>
      <c r="AM198" s="16"/>
      <c r="AR198" s="16"/>
      <c r="AS198" s="16"/>
      <c r="AT198" s="38"/>
      <c r="AU198" s="16"/>
      <c r="AV198" s="16"/>
      <c r="BA198" s="16"/>
      <c r="BB198" s="16"/>
      <c r="BH198" s="28"/>
      <c r="BL198" s="25"/>
      <c r="BQ198" s="38"/>
      <c r="BS198" s="38"/>
      <c r="BW198" s="16"/>
      <c r="BX198" s="16"/>
      <c r="BY198" s="29"/>
      <c r="BZ198" s="16"/>
      <c r="CC198" s="16"/>
      <c r="CG198" s="16"/>
      <c r="CI198" s="16"/>
      <c r="CJ198" s="16"/>
      <c r="CL198" s="16"/>
      <c r="CM198" s="16"/>
      <c r="CN198" s="16"/>
      <c r="CT198" s="16"/>
      <c r="CX198" s="16"/>
      <c r="CY198" s="16"/>
      <c r="CZ198" s="16"/>
      <c r="DA198" s="16"/>
      <c r="DC198" s="16"/>
      <c r="DF198" s="19"/>
      <c r="DG198" s="16"/>
      <c r="DN198" s="16"/>
      <c r="DP198" s="16"/>
      <c r="DQ198" s="16"/>
      <c r="DS198" s="16"/>
      <c r="DU198" s="16"/>
      <c r="EE198" s="16"/>
      <c r="EH198" s="16"/>
      <c r="EI198" s="16"/>
      <c r="EJ198" s="16"/>
      <c r="EL198" s="16"/>
      <c r="EQ198" s="16"/>
    </row>
    <row r="199" spans="1:147" x14ac:dyDescent="0.35">
      <c r="A199" s="16" t="s">
        <v>6212</v>
      </c>
      <c r="J199" t="s">
        <v>7168</v>
      </c>
      <c r="K199"/>
      <c r="L199" s="16" t="s">
        <v>7118</v>
      </c>
      <c r="M199" s="16"/>
      <c r="N199" s="16" t="s">
        <v>119</v>
      </c>
      <c r="O199" s="16"/>
      <c r="Q199" s="16"/>
      <c r="R199" s="16"/>
      <c r="T199" s="16">
        <f>SUM(COUNTIF(M199:S199,"yes"))</f>
        <v>1</v>
      </c>
      <c r="U199" s="16"/>
      <c r="V199" s="16"/>
      <c r="W199" s="16"/>
      <c r="X199" s="16"/>
      <c r="Y199" s="16"/>
      <c r="Z199" s="16"/>
      <c r="AA199" s="16"/>
      <c r="AB199" s="16"/>
      <c r="AC199" s="16"/>
      <c r="AD199" s="16"/>
      <c r="AJ199" s="16"/>
      <c r="AL199" s="16"/>
      <c r="AM199" s="16"/>
      <c r="AR199" s="16"/>
      <c r="AS199" s="16"/>
      <c r="AT199" s="38"/>
      <c r="AU199" s="16"/>
      <c r="AV199" s="16"/>
      <c r="BA199" s="16"/>
      <c r="BB199" s="16"/>
      <c r="BH199" s="28"/>
      <c r="BL199" s="25"/>
      <c r="BQ199" s="38"/>
      <c r="BS199" s="38"/>
      <c r="BW199" s="16"/>
      <c r="BX199" s="16"/>
      <c r="BY199" s="29"/>
      <c r="BZ199" s="16"/>
      <c r="CC199" s="16"/>
      <c r="CG199" s="16"/>
      <c r="CI199" s="16"/>
      <c r="CJ199" s="16"/>
      <c r="CL199" s="16"/>
      <c r="CM199" s="16"/>
      <c r="CN199" s="16"/>
      <c r="CT199" s="16"/>
      <c r="CX199" s="16"/>
      <c r="CY199" s="16"/>
      <c r="CZ199" s="16"/>
      <c r="DA199" s="16"/>
      <c r="DC199" s="16"/>
      <c r="DF199" s="19"/>
      <c r="DG199" s="16"/>
      <c r="DN199" s="16"/>
      <c r="DP199" s="16"/>
      <c r="DQ199" s="16"/>
      <c r="DS199" s="16"/>
      <c r="DU199" s="16"/>
      <c r="EE199" s="16"/>
      <c r="EH199" s="16"/>
      <c r="EI199" s="16"/>
      <c r="EJ199" s="16"/>
      <c r="EL199" s="16"/>
      <c r="EQ199" s="16"/>
    </row>
    <row r="200" spans="1:147" x14ac:dyDescent="0.35">
      <c r="A200" s="16" t="s">
        <v>6212</v>
      </c>
      <c r="J200" t="s">
        <v>7138</v>
      </c>
      <c r="K200"/>
      <c r="L200" s="16" t="s">
        <v>7118</v>
      </c>
      <c r="M200" s="16"/>
      <c r="N200" s="16" t="s">
        <v>119</v>
      </c>
      <c r="O200" s="16"/>
      <c r="Q200" s="16"/>
      <c r="R200" s="16"/>
      <c r="T200" s="16">
        <f>SUM(COUNTIF(M200:S200,"yes"))</f>
        <v>1</v>
      </c>
      <c r="U200" s="16"/>
      <c r="V200" s="16"/>
      <c r="W200" s="16"/>
      <c r="X200" s="16"/>
      <c r="Y200" s="16"/>
      <c r="Z200" s="16"/>
      <c r="AA200" s="16"/>
      <c r="AB200" s="16"/>
      <c r="AC200" s="16"/>
      <c r="AD200" s="16"/>
      <c r="AJ200" s="16"/>
      <c r="AL200" s="16"/>
      <c r="AM200" s="16"/>
      <c r="AR200" s="16"/>
      <c r="AS200" s="16"/>
      <c r="AT200" s="38"/>
      <c r="AU200" s="16"/>
      <c r="AV200" s="16"/>
      <c r="BA200" s="16"/>
      <c r="BB200" s="16"/>
      <c r="BH200" s="28"/>
      <c r="BL200" s="25"/>
      <c r="BQ200" s="38"/>
      <c r="BS200" s="38"/>
      <c r="BW200" s="16"/>
      <c r="BX200" s="16"/>
      <c r="BY200" s="29"/>
      <c r="BZ200" s="16"/>
      <c r="CC200" s="16"/>
      <c r="CG200" s="16"/>
      <c r="CI200" s="16"/>
      <c r="CJ200" s="16"/>
      <c r="CL200" s="16"/>
      <c r="CM200" s="16"/>
      <c r="CN200" s="16"/>
      <c r="CT200" s="16"/>
      <c r="CX200" s="16"/>
      <c r="CY200" s="16"/>
      <c r="CZ200" s="16"/>
      <c r="DA200" s="16"/>
      <c r="DC200" s="16"/>
      <c r="DF200" s="19"/>
      <c r="DG200" s="16"/>
      <c r="DN200" s="16"/>
      <c r="DP200" s="16"/>
      <c r="DQ200" s="16"/>
      <c r="DS200" s="16"/>
      <c r="DU200" s="16"/>
      <c r="EE200" s="16"/>
      <c r="EH200" s="16"/>
      <c r="EI200" s="16"/>
      <c r="EJ200" s="16"/>
      <c r="EL200" s="16"/>
      <c r="EQ200" s="16"/>
    </row>
    <row r="201" spans="1:147" x14ac:dyDescent="0.35">
      <c r="A201" s="16" t="s">
        <v>6212</v>
      </c>
      <c r="J201" t="s">
        <v>7169</v>
      </c>
      <c r="K201"/>
      <c r="L201" s="16" t="s">
        <v>7118</v>
      </c>
      <c r="M201" s="16"/>
      <c r="N201" s="16" t="s">
        <v>119</v>
      </c>
      <c r="O201" s="16"/>
      <c r="Q201" s="16"/>
      <c r="R201" s="16"/>
      <c r="T201" s="16">
        <f>SUM(COUNTIF(M201:S201,"yes"))</f>
        <v>1</v>
      </c>
      <c r="U201" s="16"/>
      <c r="V201" s="16"/>
      <c r="W201" s="16"/>
      <c r="X201" s="16"/>
      <c r="Y201" s="16"/>
      <c r="Z201" s="16"/>
      <c r="AA201" s="16"/>
      <c r="AB201" s="16"/>
      <c r="AC201" s="16"/>
      <c r="AD201" s="16"/>
      <c r="AJ201" s="16"/>
      <c r="AL201" s="16"/>
      <c r="AM201" s="16"/>
      <c r="AR201" s="16"/>
      <c r="AS201" s="16"/>
      <c r="AT201" s="38"/>
      <c r="AU201" s="16"/>
      <c r="AV201" s="16"/>
      <c r="BA201" s="16"/>
      <c r="BB201" s="16"/>
      <c r="BH201" s="28"/>
      <c r="BL201" s="25"/>
      <c r="BQ201" s="38"/>
      <c r="BS201" s="38"/>
      <c r="BW201" s="16"/>
      <c r="BX201" s="16"/>
      <c r="BY201" s="29"/>
      <c r="BZ201" s="16"/>
      <c r="CC201" s="16"/>
      <c r="CG201" s="16"/>
      <c r="CI201" s="16"/>
      <c r="CJ201" s="16"/>
      <c r="CL201" s="16"/>
      <c r="CM201" s="16"/>
      <c r="CN201" s="16"/>
      <c r="CT201" s="16"/>
      <c r="CX201" s="16"/>
      <c r="CY201" s="16"/>
      <c r="CZ201" s="16"/>
      <c r="DA201" s="16"/>
      <c r="DC201" s="16"/>
      <c r="DF201" s="19"/>
      <c r="DG201" s="16"/>
      <c r="DN201" s="16"/>
      <c r="DP201" s="16"/>
      <c r="DQ201" s="16"/>
      <c r="DS201" s="16"/>
      <c r="DU201" s="16"/>
      <c r="EE201" s="16"/>
      <c r="EH201" s="16"/>
      <c r="EI201" s="16"/>
      <c r="EJ201" s="16"/>
      <c r="EL201" s="16"/>
      <c r="EQ201" s="16"/>
    </row>
    <row r="202" spans="1:147" x14ac:dyDescent="0.35">
      <c r="A202" s="16" t="s">
        <v>6212</v>
      </c>
      <c r="J202" t="s">
        <v>7170</v>
      </c>
      <c r="K202"/>
      <c r="L202" s="16" t="s">
        <v>7118</v>
      </c>
      <c r="M202" s="16"/>
      <c r="N202" s="16" t="s">
        <v>119</v>
      </c>
      <c r="O202" s="16"/>
      <c r="Q202" s="16"/>
      <c r="R202" s="16"/>
      <c r="T202" s="16">
        <f>SUM(COUNTIF(M202:S202,"yes"))</f>
        <v>1</v>
      </c>
      <c r="U202" s="16"/>
      <c r="V202" s="16"/>
      <c r="W202" s="16"/>
      <c r="X202" s="16"/>
      <c r="Y202" s="16"/>
      <c r="Z202" s="16"/>
      <c r="AA202" s="16"/>
      <c r="AB202" s="16"/>
      <c r="AC202" s="16"/>
      <c r="AD202" s="16"/>
      <c r="AJ202" s="16"/>
      <c r="AL202" s="16"/>
      <c r="AM202" s="16"/>
      <c r="AR202" s="16"/>
      <c r="AS202" s="16"/>
      <c r="AT202" s="38"/>
      <c r="AU202" s="16"/>
      <c r="AV202" s="16"/>
      <c r="BA202" s="16"/>
      <c r="BB202" s="16"/>
      <c r="BH202" s="28"/>
      <c r="BL202" s="25"/>
      <c r="BQ202" s="38"/>
      <c r="BS202" s="38"/>
      <c r="BW202" s="16"/>
      <c r="BX202" s="16"/>
      <c r="BY202" s="29"/>
      <c r="BZ202" s="16"/>
      <c r="CC202" s="16"/>
      <c r="CG202" s="16"/>
      <c r="CI202" s="16"/>
      <c r="CJ202" s="16"/>
      <c r="CL202" s="16"/>
      <c r="CM202" s="16"/>
      <c r="CN202" s="16"/>
      <c r="CT202" s="16"/>
      <c r="CX202" s="16"/>
      <c r="CY202" s="16"/>
      <c r="CZ202" s="16"/>
      <c r="DA202" s="16"/>
      <c r="DC202" s="16"/>
      <c r="DF202" s="19"/>
      <c r="DG202" s="16"/>
      <c r="DN202" s="16"/>
      <c r="DP202" s="16"/>
      <c r="DQ202" s="16"/>
      <c r="DS202" s="16"/>
      <c r="DU202" s="16"/>
      <c r="EE202" s="16"/>
      <c r="EH202" s="16"/>
      <c r="EI202" s="16"/>
      <c r="EJ202" s="16"/>
      <c r="EL202" s="16"/>
      <c r="EQ202" s="16"/>
    </row>
    <row r="203" spans="1:147" x14ac:dyDescent="0.35">
      <c r="A203" s="16" t="s">
        <v>6212</v>
      </c>
      <c r="J203" t="s">
        <v>7171</v>
      </c>
      <c r="K203"/>
      <c r="L203" s="16" t="s">
        <v>7118</v>
      </c>
      <c r="M203" s="16"/>
      <c r="N203" s="16" t="s">
        <v>119</v>
      </c>
      <c r="O203" s="16"/>
      <c r="Q203" s="16"/>
      <c r="R203" s="16"/>
      <c r="T203" s="16">
        <f>SUM(COUNTIF(M203:S203,"yes"))</f>
        <v>1</v>
      </c>
      <c r="U203" s="16"/>
      <c r="V203" s="16"/>
      <c r="W203" s="16"/>
      <c r="X203" s="16"/>
      <c r="Y203" s="16"/>
      <c r="Z203" s="16"/>
      <c r="AA203" s="16"/>
      <c r="AB203" s="16"/>
      <c r="AC203" s="16"/>
      <c r="AD203" s="16"/>
      <c r="AJ203" s="16"/>
      <c r="AL203" s="16"/>
      <c r="AM203" s="16"/>
      <c r="AR203" s="16"/>
      <c r="AS203" s="16"/>
      <c r="AT203" s="38"/>
      <c r="AU203" s="16"/>
      <c r="AV203" s="16"/>
      <c r="BA203" s="16"/>
      <c r="BB203" s="16"/>
      <c r="BH203" s="28"/>
      <c r="BL203" s="25"/>
      <c r="BQ203" s="38"/>
      <c r="BS203" s="38"/>
      <c r="BW203" s="16"/>
      <c r="BX203" s="16"/>
      <c r="BY203" s="29"/>
      <c r="BZ203" s="16"/>
      <c r="CC203" s="16"/>
      <c r="CG203" s="16"/>
      <c r="CI203" s="16"/>
      <c r="CJ203" s="16"/>
      <c r="CL203" s="16"/>
      <c r="CM203" s="16"/>
      <c r="CN203" s="16"/>
      <c r="CT203" s="16"/>
      <c r="CX203" s="16"/>
      <c r="CY203" s="16"/>
      <c r="CZ203" s="16"/>
      <c r="DA203" s="16"/>
      <c r="DC203" s="16"/>
      <c r="DF203" s="19"/>
      <c r="DG203" s="16"/>
      <c r="DN203" s="16"/>
      <c r="DP203" s="16"/>
      <c r="DQ203" s="16"/>
      <c r="DS203" s="16"/>
      <c r="DU203" s="16"/>
      <c r="EE203" s="16"/>
      <c r="EH203" s="16"/>
      <c r="EI203" s="16"/>
      <c r="EJ203" s="16"/>
      <c r="EL203" s="16"/>
      <c r="EQ203" s="16"/>
    </row>
    <row r="204" spans="1:147" x14ac:dyDescent="0.35">
      <c r="A204" s="16" t="s">
        <v>6212</v>
      </c>
      <c r="J204" t="s">
        <v>7172</v>
      </c>
      <c r="K204"/>
      <c r="L204" s="16" t="s">
        <v>7118</v>
      </c>
      <c r="M204" s="16"/>
      <c r="N204" s="16" t="s">
        <v>119</v>
      </c>
      <c r="O204" s="16"/>
      <c r="Q204" s="16"/>
      <c r="R204" s="16"/>
      <c r="T204" s="16">
        <f>SUM(COUNTIF(M204:S204,"yes"))</f>
        <v>1</v>
      </c>
      <c r="U204" s="16"/>
      <c r="V204" s="16"/>
      <c r="W204" s="16"/>
      <c r="X204" s="16"/>
      <c r="Y204" s="16"/>
      <c r="Z204" s="16"/>
      <c r="AA204" s="16"/>
      <c r="AB204" s="16"/>
      <c r="AC204" s="16"/>
      <c r="AD204" s="16"/>
      <c r="AJ204" s="16"/>
      <c r="AL204" s="16"/>
      <c r="AM204" s="16"/>
      <c r="AR204" s="16"/>
      <c r="AS204" s="16"/>
      <c r="AT204" s="38"/>
      <c r="AU204" s="16"/>
      <c r="AV204" s="16"/>
      <c r="BA204" s="16"/>
      <c r="BB204" s="16"/>
      <c r="BH204" s="28"/>
      <c r="BL204" s="25"/>
      <c r="BQ204" s="38"/>
      <c r="BS204" s="38"/>
      <c r="BW204" s="16"/>
      <c r="BX204" s="16"/>
      <c r="BY204" s="29"/>
      <c r="BZ204" s="16"/>
      <c r="CC204" s="16"/>
      <c r="CG204" s="16"/>
      <c r="CI204" s="16"/>
      <c r="CJ204" s="16"/>
      <c r="CL204" s="16"/>
      <c r="CM204" s="16"/>
      <c r="CN204" s="16"/>
      <c r="CT204" s="16"/>
      <c r="CX204" s="16"/>
      <c r="CY204" s="16"/>
      <c r="CZ204" s="16"/>
      <c r="DA204" s="16"/>
      <c r="DC204" s="16"/>
      <c r="DF204" s="19"/>
      <c r="DG204" s="16"/>
      <c r="DN204" s="16"/>
      <c r="DP204" s="16"/>
      <c r="DQ204" s="16"/>
      <c r="DS204" s="16"/>
      <c r="DU204" s="16"/>
      <c r="EE204" s="16"/>
      <c r="EH204" s="16"/>
      <c r="EI204" s="16"/>
      <c r="EJ204" s="16"/>
      <c r="EL204" s="16"/>
      <c r="EQ204" s="16"/>
    </row>
    <row r="205" spans="1:147" x14ac:dyDescent="0.35">
      <c r="A205" s="16" t="s">
        <v>6212</v>
      </c>
      <c r="J205" t="s">
        <v>7173</v>
      </c>
      <c r="K205"/>
      <c r="L205" s="16" t="s">
        <v>7118</v>
      </c>
      <c r="M205" s="16"/>
      <c r="N205" s="16" t="s">
        <v>119</v>
      </c>
      <c r="O205" s="16"/>
      <c r="Q205" s="16"/>
      <c r="R205" s="16"/>
      <c r="T205" s="16">
        <f>SUM(COUNTIF(M205:S205,"yes"))</f>
        <v>1</v>
      </c>
      <c r="U205" s="16"/>
      <c r="V205" s="16"/>
      <c r="W205" s="16"/>
      <c r="X205" s="16"/>
      <c r="Y205" s="16"/>
      <c r="Z205" s="16"/>
      <c r="AA205" s="16"/>
      <c r="AB205" s="16"/>
      <c r="AC205" s="16"/>
      <c r="AD205" s="16"/>
      <c r="AJ205" s="16"/>
      <c r="AL205" s="16"/>
      <c r="AM205" s="16"/>
      <c r="AR205" s="16"/>
      <c r="AS205" s="16"/>
      <c r="AT205" s="38"/>
      <c r="AU205" s="16"/>
      <c r="AV205" s="16"/>
      <c r="BA205" s="16"/>
      <c r="BB205" s="16"/>
      <c r="BH205" s="28"/>
      <c r="BL205" s="25"/>
      <c r="BQ205" s="38"/>
      <c r="BS205" s="38"/>
      <c r="BW205" s="16"/>
      <c r="BX205" s="16"/>
      <c r="BY205" s="29"/>
      <c r="BZ205" s="16"/>
      <c r="CC205" s="16"/>
      <c r="CG205" s="16"/>
      <c r="CI205" s="16"/>
      <c r="CJ205" s="16"/>
      <c r="CL205" s="16"/>
      <c r="CM205" s="16"/>
      <c r="CN205" s="16"/>
      <c r="CT205" s="16"/>
      <c r="CX205" s="16"/>
      <c r="CY205" s="16"/>
      <c r="CZ205" s="16"/>
      <c r="DA205" s="16"/>
      <c r="DC205" s="16"/>
      <c r="DF205" s="19"/>
      <c r="DG205" s="16"/>
      <c r="DN205" s="16"/>
      <c r="DP205" s="16"/>
      <c r="DQ205" s="16"/>
      <c r="DS205" s="16"/>
      <c r="DU205" s="16"/>
      <c r="EE205" s="16"/>
      <c r="EH205" s="16"/>
      <c r="EI205" s="16"/>
      <c r="EJ205" s="16"/>
      <c r="EL205" s="16"/>
      <c r="EQ205" s="16"/>
    </row>
    <row r="206" spans="1:147" x14ac:dyDescent="0.35">
      <c r="A206" s="16" t="s">
        <v>6212</v>
      </c>
      <c r="J206" t="s">
        <v>7174</v>
      </c>
      <c r="K206"/>
      <c r="L206" s="16" t="s">
        <v>7118</v>
      </c>
      <c r="M206" s="16"/>
      <c r="N206" s="16" t="s">
        <v>119</v>
      </c>
      <c r="O206" s="16"/>
      <c r="Q206" s="16"/>
      <c r="R206" s="16"/>
      <c r="T206" s="16">
        <f>SUM(COUNTIF(M206:S206,"yes"))</f>
        <v>1</v>
      </c>
      <c r="U206" s="16"/>
      <c r="V206" s="16"/>
      <c r="W206" s="16"/>
      <c r="X206" s="16"/>
      <c r="Y206" s="16"/>
      <c r="Z206" s="16"/>
      <c r="AA206" s="16"/>
      <c r="AB206" s="16"/>
      <c r="AC206" s="16"/>
      <c r="AD206" s="16"/>
      <c r="AJ206" s="16"/>
      <c r="AL206" s="16"/>
      <c r="AM206" s="16"/>
      <c r="AR206" s="16"/>
      <c r="AS206" s="16"/>
      <c r="AT206" s="38"/>
      <c r="AU206" s="16"/>
      <c r="AV206" s="16"/>
      <c r="BA206" s="16"/>
      <c r="BB206" s="16"/>
      <c r="BH206" s="28"/>
      <c r="BL206" s="25"/>
      <c r="BQ206" s="38"/>
      <c r="BS206" s="38"/>
      <c r="BW206" s="16"/>
      <c r="BX206" s="16"/>
      <c r="BY206" s="29"/>
      <c r="BZ206" s="16"/>
      <c r="CC206" s="16"/>
      <c r="CG206" s="16"/>
      <c r="CI206" s="16"/>
      <c r="CJ206" s="16"/>
      <c r="CL206" s="16"/>
      <c r="CM206" s="16"/>
      <c r="CN206" s="16"/>
      <c r="CT206" s="16"/>
      <c r="CX206" s="16"/>
      <c r="CY206" s="16"/>
      <c r="CZ206" s="16"/>
      <c r="DA206" s="16"/>
      <c r="DC206" s="16"/>
      <c r="DF206" s="19"/>
      <c r="DG206" s="16"/>
      <c r="DN206" s="16"/>
      <c r="DP206" s="16"/>
      <c r="DQ206" s="16"/>
      <c r="DS206" s="16"/>
      <c r="DU206" s="16"/>
      <c r="EE206" s="16"/>
      <c r="EH206" s="16"/>
      <c r="EI206" s="16"/>
      <c r="EJ206" s="16"/>
      <c r="EL206" s="16"/>
      <c r="EQ206" s="16"/>
    </row>
    <row r="207" spans="1:147" x14ac:dyDescent="0.35">
      <c r="A207" s="16" t="s">
        <v>6212</v>
      </c>
      <c r="J207" t="s">
        <v>7175</v>
      </c>
      <c r="K207"/>
      <c r="L207" s="16" t="s">
        <v>7118</v>
      </c>
      <c r="M207" s="16"/>
      <c r="N207" s="16" t="s">
        <v>119</v>
      </c>
      <c r="O207" s="16"/>
      <c r="Q207" s="16"/>
      <c r="R207" s="16"/>
      <c r="T207" s="16">
        <f>SUM(COUNTIF(M207:S207,"yes"))</f>
        <v>1</v>
      </c>
      <c r="U207" s="16"/>
      <c r="V207" s="16"/>
      <c r="W207" s="16"/>
      <c r="X207" s="16"/>
      <c r="Y207" s="16"/>
      <c r="Z207" s="16"/>
      <c r="AA207" s="16"/>
      <c r="AB207" s="16"/>
      <c r="AC207" s="16"/>
      <c r="AD207" s="16"/>
      <c r="AJ207" s="16"/>
      <c r="AL207" s="16"/>
      <c r="AM207" s="16"/>
      <c r="AR207" s="16"/>
      <c r="AS207" s="16"/>
      <c r="AT207" s="38"/>
      <c r="AU207" s="16"/>
      <c r="AV207" s="16"/>
      <c r="BA207" s="16"/>
      <c r="BB207" s="16"/>
      <c r="BH207" s="28"/>
      <c r="BL207" s="25"/>
      <c r="BQ207" s="38"/>
      <c r="BS207" s="38"/>
      <c r="BW207" s="16"/>
      <c r="BX207" s="16"/>
      <c r="BY207" s="29"/>
      <c r="BZ207" s="16"/>
      <c r="CC207" s="16"/>
      <c r="CG207" s="16"/>
      <c r="CI207" s="16"/>
      <c r="CJ207" s="16"/>
      <c r="CL207" s="16"/>
      <c r="CM207" s="16"/>
      <c r="CN207" s="16"/>
      <c r="CT207" s="16"/>
      <c r="CX207" s="16"/>
      <c r="CY207" s="16"/>
      <c r="CZ207" s="16"/>
      <c r="DA207" s="16"/>
      <c r="DC207" s="16"/>
      <c r="DF207" s="19"/>
      <c r="DG207" s="16"/>
      <c r="DN207" s="16"/>
      <c r="DP207" s="16"/>
      <c r="DQ207" s="16"/>
      <c r="DS207" s="16"/>
      <c r="DU207" s="16"/>
      <c r="EE207" s="16"/>
      <c r="EH207" s="16"/>
      <c r="EI207" s="16"/>
      <c r="EJ207" s="16"/>
      <c r="EL207" s="16"/>
      <c r="EQ207" s="16"/>
    </row>
    <row r="208" spans="1:147" x14ac:dyDescent="0.35">
      <c r="A208" s="16" t="s">
        <v>6212</v>
      </c>
      <c r="J208" t="s">
        <v>7176</v>
      </c>
      <c r="K208"/>
      <c r="L208" s="16" t="s">
        <v>7118</v>
      </c>
      <c r="M208" s="16"/>
      <c r="N208" s="16" t="s">
        <v>119</v>
      </c>
      <c r="O208" s="16"/>
      <c r="Q208" s="16"/>
      <c r="R208" s="16"/>
      <c r="T208" s="16">
        <f>SUM(COUNTIF(M208:S208,"yes"))</f>
        <v>1</v>
      </c>
      <c r="U208" s="16"/>
      <c r="V208" s="16"/>
      <c r="W208" s="16"/>
      <c r="X208" s="16"/>
      <c r="Y208" s="16"/>
      <c r="Z208" s="16"/>
      <c r="AA208" s="16"/>
      <c r="AB208" s="16"/>
      <c r="AC208" s="16"/>
      <c r="AD208" s="16"/>
      <c r="AJ208" s="16"/>
      <c r="AL208" s="16"/>
      <c r="AM208" s="16"/>
      <c r="AR208" s="16"/>
      <c r="AS208" s="16"/>
      <c r="AT208" s="38"/>
      <c r="AU208" s="16"/>
      <c r="AV208" s="16"/>
      <c r="BA208" s="16"/>
      <c r="BB208" s="16"/>
      <c r="BH208" s="28"/>
      <c r="BL208" s="25"/>
      <c r="BQ208" s="38"/>
      <c r="BS208" s="38"/>
      <c r="BW208" s="16"/>
      <c r="BX208" s="16"/>
      <c r="BY208" s="29"/>
      <c r="BZ208" s="16"/>
      <c r="CC208" s="16"/>
      <c r="CG208" s="16"/>
      <c r="CI208" s="16"/>
      <c r="CJ208" s="16"/>
      <c r="CL208" s="16"/>
      <c r="CM208" s="16"/>
      <c r="CN208" s="16"/>
      <c r="CT208" s="16"/>
      <c r="CX208" s="16"/>
      <c r="CY208" s="16"/>
      <c r="CZ208" s="16"/>
      <c r="DA208" s="16"/>
      <c r="DC208" s="16"/>
      <c r="DF208" s="19"/>
      <c r="DG208" s="16"/>
      <c r="DN208" s="16"/>
      <c r="DP208" s="16"/>
      <c r="DQ208" s="16"/>
      <c r="DS208" s="16"/>
      <c r="DU208" s="16"/>
      <c r="EE208" s="16"/>
      <c r="EH208" s="16"/>
      <c r="EI208" s="16"/>
      <c r="EJ208" s="16"/>
      <c r="EL208" s="16"/>
      <c r="EQ208" s="16"/>
    </row>
    <row r="209" spans="1:147" x14ac:dyDescent="0.35">
      <c r="A209" s="16" t="s">
        <v>6212</v>
      </c>
      <c r="J209" t="s">
        <v>7177</v>
      </c>
      <c r="K209"/>
      <c r="L209" s="16" t="s">
        <v>7118</v>
      </c>
      <c r="M209" s="16"/>
      <c r="N209" s="16" t="s">
        <v>119</v>
      </c>
      <c r="O209" s="16"/>
      <c r="Q209" s="16"/>
      <c r="R209" s="16"/>
      <c r="T209" s="16">
        <f>SUM(COUNTIF(M209:S209,"yes"))</f>
        <v>1</v>
      </c>
      <c r="U209" s="16"/>
      <c r="V209" s="16"/>
      <c r="W209" s="16"/>
      <c r="X209" s="16"/>
      <c r="Y209" s="16"/>
      <c r="Z209" s="16"/>
      <c r="AA209" s="16"/>
      <c r="AB209" s="16"/>
      <c r="AC209" s="16"/>
      <c r="AD209" s="16"/>
      <c r="AJ209" s="16"/>
      <c r="AL209" s="16"/>
      <c r="AM209" s="16"/>
      <c r="AR209" s="16"/>
      <c r="AS209" s="16"/>
      <c r="AT209" s="38"/>
      <c r="AU209" s="16"/>
      <c r="AV209" s="16"/>
      <c r="BA209" s="16"/>
      <c r="BB209" s="16"/>
      <c r="BH209" s="28"/>
      <c r="BL209" s="25"/>
      <c r="BQ209" s="38"/>
      <c r="BS209" s="38"/>
      <c r="BW209" s="16"/>
      <c r="BX209" s="16"/>
      <c r="BY209" s="29"/>
      <c r="BZ209" s="16"/>
      <c r="CC209" s="16"/>
      <c r="CG209" s="16"/>
      <c r="CI209" s="16"/>
      <c r="CJ209" s="16"/>
      <c r="CL209" s="16"/>
      <c r="CM209" s="16"/>
      <c r="CN209" s="16"/>
      <c r="CT209" s="16"/>
      <c r="CX209" s="16"/>
      <c r="CY209" s="16"/>
      <c r="CZ209" s="16"/>
      <c r="DA209" s="16"/>
      <c r="DC209" s="16"/>
      <c r="DF209" s="19"/>
      <c r="DG209" s="16"/>
      <c r="DN209" s="16"/>
      <c r="DP209" s="16"/>
      <c r="DQ209" s="16"/>
      <c r="DS209" s="16"/>
      <c r="DU209" s="16"/>
      <c r="EE209" s="16"/>
      <c r="EH209" s="16"/>
      <c r="EI209" s="16"/>
      <c r="EJ209" s="16"/>
      <c r="EL209" s="16"/>
      <c r="EQ209" s="16"/>
    </row>
    <row r="210" spans="1:147" x14ac:dyDescent="0.35">
      <c r="A210" s="16" t="s">
        <v>6212</v>
      </c>
      <c r="J210" t="s">
        <v>7139</v>
      </c>
      <c r="K210"/>
      <c r="L210" s="16" t="s">
        <v>7118</v>
      </c>
      <c r="M210" s="16"/>
      <c r="N210" s="16" t="s">
        <v>119</v>
      </c>
      <c r="O210" s="16"/>
      <c r="Q210" s="16"/>
      <c r="R210" s="16"/>
      <c r="T210" s="16">
        <f>SUM(COUNTIF(M210:S210,"yes"))</f>
        <v>1</v>
      </c>
      <c r="U210" s="16"/>
      <c r="V210" s="16"/>
      <c r="W210" s="16"/>
      <c r="X210" s="16"/>
      <c r="Y210" s="16"/>
      <c r="Z210" s="16"/>
      <c r="AA210" s="16"/>
      <c r="AB210" s="16"/>
      <c r="AC210" s="16"/>
      <c r="AD210" s="16"/>
      <c r="AJ210" s="16"/>
      <c r="AL210" s="16"/>
      <c r="AM210" s="16"/>
      <c r="AR210" s="16"/>
      <c r="AS210" s="16"/>
      <c r="AT210" s="38"/>
      <c r="AU210" s="16"/>
      <c r="AV210" s="16"/>
      <c r="BA210" s="16"/>
      <c r="BB210" s="16"/>
      <c r="BH210" s="28"/>
      <c r="BL210" s="25"/>
      <c r="BQ210" s="38"/>
      <c r="BS210" s="38"/>
      <c r="BW210" s="16"/>
      <c r="BX210" s="16"/>
      <c r="BY210" s="29"/>
      <c r="BZ210" s="16"/>
      <c r="CC210" s="16"/>
      <c r="CG210" s="16"/>
      <c r="CI210" s="16"/>
      <c r="CJ210" s="16"/>
      <c r="CL210" s="16"/>
      <c r="CM210" s="16"/>
      <c r="CN210" s="16"/>
      <c r="CT210" s="16"/>
      <c r="CX210" s="16"/>
      <c r="CY210" s="16"/>
      <c r="CZ210" s="16"/>
      <c r="DA210" s="16"/>
      <c r="DC210" s="16"/>
      <c r="DF210" s="19"/>
      <c r="DG210" s="16"/>
      <c r="DN210" s="16"/>
      <c r="DP210" s="16"/>
      <c r="DQ210" s="16"/>
      <c r="DS210" s="16"/>
      <c r="DU210" s="16"/>
      <c r="EE210" s="16"/>
      <c r="EH210" s="16"/>
      <c r="EI210" s="16"/>
      <c r="EJ210" s="16"/>
      <c r="EL210" s="16"/>
      <c r="EQ210" s="16"/>
    </row>
    <row r="211" spans="1:147" x14ac:dyDescent="0.35">
      <c r="A211" s="16" t="s">
        <v>6212</v>
      </c>
      <c r="J211" t="s">
        <v>7178</v>
      </c>
      <c r="K211"/>
      <c r="L211" s="16" t="s">
        <v>7118</v>
      </c>
      <c r="M211" s="16"/>
      <c r="N211" s="16" t="s">
        <v>119</v>
      </c>
      <c r="O211" s="16"/>
      <c r="Q211" s="16"/>
      <c r="R211" s="16"/>
      <c r="T211" s="16">
        <f>SUM(COUNTIF(M211:S211,"yes"))</f>
        <v>1</v>
      </c>
      <c r="U211" s="16"/>
      <c r="V211" s="16"/>
      <c r="W211" s="16"/>
      <c r="X211" s="16"/>
      <c r="Y211" s="16"/>
      <c r="Z211" s="16"/>
      <c r="AA211" s="16"/>
      <c r="AB211" s="16"/>
      <c r="AC211" s="16"/>
      <c r="AD211" s="16"/>
      <c r="AJ211" s="16"/>
      <c r="AL211" s="16"/>
      <c r="AM211" s="16"/>
      <c r="AR211" s="16"/>
      <c r="AS211" s="16"/>
      <c r="AT211" s="38"/>
      <c r="AU211" s="16"/>
      <c r="AV211" s="16"/>
      <c r="BA211" s="16"/>
      <c r="BB211" s="16"/>
      <c r="BH211" s="28"/>
      <c r="BL211" s="25"/>
      <c r="BQ211" s="38"/>
      <c r="BS211" s="38"/>
      <c r="BW211" s="16"/>
      <c r="BX211" s="16"/>
      <c r="BY211" s="29"/>
      <c r="BZ211" s="16"/>
      <c r="CC211" s="16"/>
      <c r="CG211" s="16"/>
      <c r="CI211" s="16"/>
      <c r="CJ211" s="16"/>
      <c r="CL211" s="16"/>
      <c r="CM211" s="16"/>
      <c r="CN211" s="16"/>
      <c r="CT211" s="16"/>
      <c r="CX211" s="16"/>
      <c r="CY211" s="16"/>
      <c r="CZ211" s="16"/>
      <c r="DA211" s="16"/>
      <c r="DC211" s="16"/>
      <c r="DF211" s="19"/>
      <c r="DG211" s="16"/>
      <c r="DN211" s="16"/>
      <c r="DP211" s="16"/>
      <c r="DQ211" s="16"/>
      <c r="DS211" s="16"/>
      <c r="DU211" s="16"/>
      <c r="EE211" s="16"/>
      <c r="EH211" s="16"/>
      <c r="EI211" s="16"/>
      <c r="EJ211" s="16"/>
      <c r="EL211" s="16"/>
      <c r="EQ211" s="16"/>
    </row>
    <row r="212" spans="1:147" x14ac:dyDescent="0.35">
      <c r="A212" s="16" t="s">
        <v>6212</v>
      </c>
      <c r="J212" t="s">
        <v>7140</v>
      </c>
      <c r="K212"/>
      <c r="L212" s="16" t="s">
        <v>7118</v>
      </c>
      <c r="M212" s="16"/>
      <c r="N212" s="16" t="s">
        <v>119</v>
      </c>
      <c r="O212" s="16"/>
      <c r="Q212" s="16"/>
      <c r="R212" s="16"/>
      <c r="T212" s="16">
        <f>SUM(COUNTIF(M212:S212,"yes"))</f>
        <v>1</v>
      </c>
      <c r="U212" s="16"/>
      <c r="V212" s="16"/>
      <c r="W212" s="16"/>
      <c r="X212" s="16"/>
      <c r="Y212" s="16"/>
      <c r="Z212" s="16"/>
      <c r="AA212" s="16"/>
      <c r="AB212" s="16"/>
      <c r="AC212" s="16"/>
      <c r="AD212" s="16"/>
      <c r="AJ212" s="16"/>
      <c r="AL212" s="16"/>
      <c r="AM212" s="16"/>
      <c r="AR212" s="16"/>
      <c r="AS212" s="16"/>
      <c r="AT212" s="38"/>
      <c r="AU212" s="16"/>
      <c r="AV212" s="16"/>
      <c r="BA212" s="16"/>
      <c r="BB212" s="16"/>
      <c r="BH212" s="28"/>
      <c r="BL212" s="25"/>
      <c r="BQ212" s="38"/>
      <c r="BS212" s="38"/>
      <c r="BW212" s="16"/>
      <c r="BX212" s="16"/>
      <c r="BY212" s="29"/>
      <c r="BZ212" s="16"/>
      <c r="CC212" s="16"/>
      <c r="CG212" s="16"/>
      <c r="CI212" s="16"/>
      <c r="CJ212" s="16"/>
      <c r="CL212" s="16"/>
      <c r="CM212" s="16"/>
      <c r="CN212" s="16"/>
      <c r="CT212" s="16"/>
      <c r="CX212" s="16"/>
      <c r="CY212" s="16"/>
      <c r="CZ212" s="16"/>
      <c r="DA212" s="16"/>
      <c r="DC212" s="16"/>
      <c r="DF212" s="19"/>
      <c r="DG212" s="16"/>
      <c r="DN212" s="16"/>
      <c r="DP212" s="16"/>
      <c r="DQ212" s="16"/>
      <c r="DS212" s="16"/>
      <c r="DU212" s="16"/>
      <c r="EE212" s="16"/>
      <c r="EH212" s="16"/>
      <c r="EI212" s="16"/>
      <c r="EJ212" s="16"/>
      <c r="EL212" s="16"/>
      <c r="EQ212" s="16"/>
    </row>
    <row r="213" spans="1:147" x14ac:dyDescent="0.35">
      <c r="A213" s="16" t="s">
        <v>6212</v>
      </c>
      <c r="J213" t="s">
        <v>7143</v>
      </c>
      <c r="K213"/>
      <c r="L213" s="16" t="s">
        <v>7118</v>
      </c>
      <c r="M213" s="16"/>
      <c r="N213" s="16" t="s">
        <v>119</v>
      </c>
      <c r="O213" s="16"/>
      <c r="Q213" s="16"/>
      <c r="R213" s="16"/>
      <c r="T213" s="16">
        <f>SUM(COUNTIF(M213:S213,"yes"))</f>
        <v>1</v>
      </c>
      <c r="U213" s="16"/>
      <c r="V213" s="16"/>
      <c r="W213" s="16"/>
      <c r="X213" s="16"/>
      <c r="Y213" s="16"/>
      <c r="Z213" s="16"/>
      <c r="AA213" s="16"/>
      <c r="AB213" s="16"/>
      <c r="AC213" s="16"/>
      <c r="AD213" s="16"/>
      <c r="AJ213" s="16"/>
      <c r="AL213" s="16"/>
      <c r="AM213" s="16"/>
      <c r="AR213" s="16"/>
      <c r="AS213" s="16"/>
      <c r="AT213" s="38"/>
      <c r="AU213" s="16"/>
      <c r="AV213" s="16"/>
      <c r="BA213" s="16"/>
      <c r="BB213" s="16"/>
      <c r="BH213" s="28"/>
      <c r="BL213" s="25"/>
      <c r="BQ213" s="38"/>
      <c r="BS213" s="38"/>
      <c r="BW213" s="16"/>
      <c r="BX213" s="16"/>
      <c r="BY213" s="29"/>
      <c r="BZ213" s="16"/>
      <c r="CC213" s="16"/>
      <c r="CG213" s="16"/>
      <c r="CI213" s="16"/>
      <c r="CJ213" s="16"/>
      <c r="CL213" s="16"/>
      <c r="CM213" s="16"/>
      <c r="CN213" s="16"/>
      <c r="CT213" s="16"/>
      <c r="CX213" s="16"/>
      <c r="CY213" s="16"/>
      <c r="CZ213" s="16"/>
      <c r="DA213" s="16"/>
      <c r="DC213" s="16"/>
      <c r="DF213" s="19"/>
      <c r="DG213" s="16"/>
      <c r="DN213" s="16"/>
      <c r="DP213" s="16"/>
      <c r="DQ213" s="16"/>
      <c r="DS213" s="16"/>
      <c r="DU213" s="16"/>
      <c r="EE213" s="16"/>
      <c r="EH213" s="16"/>
      <c r="EI213" s="16"/>
      <c r="EJ213" s="16"/>
      <c r="EL213" s="16"/>
      <c r="EQ213" s="16"/>
    </row>
    <row r="214" spans="1:147" x14ac:dyDescent="0.35">
      <c r="A214" s="16" t="s">
        <v>6212</v>
      </c>
      <c r="J214" t="s">
        <v>7179</v>
      </c>
      <c r="K214"/>
      <c r="L214" s="16" t="s">
        <v>7118</v>
      </c>
      <c r="M214" s="16"/>
      <c r="N214" s="16" t="s">
        <v>119</v>
      </c>
      <c r="O214" s="16"/>
      <c r="Q214" s="16"/>
      <c r="R214" s="16"/>
      <c r="T214" s="16">
        <f>SUM(COUNTIF(M214:S214,"yes"))</f>
        <v>1</v>
      </c>
      <c r="U214" s="16"/>
      <c r="V214" s="16"/>
      <c r="W214" s="16"/>
      <c r="X214" s="16"/>
      <c r="Y214" s="16"/>
      <c r="Z214" s="16"/>
      <c r="AA214" s="16"/>
      <c r="AB214" s="16"/>
      <c r="AC214" s="16"/>
      <c r="AD214" s="16"/>
      <c r="AJ214" s="16"/>
      <c r="AL214" s="16"/>
      <c r="AM214" s="16"/>
      <c r="AR214" s="16"/>
      <c r="AS214" s="16"/>
      <c r="AT214" s="38"/>
      <c r="AU214" s="16"/>
      <c r="AV214" s="16"/>
      <c r="BA214" s="16"/>
      <c r="BB214" s="16"/>
      <c r="BH214" s="28"/>
      <c r="BL214" s="25"/>
      <c r="BQ214" s="38"/>
      <c r="BS214" s="38"/>
      <c r="BW214" s="16"/>
      <c r="BX214" s="16"/>
      <c r="BY214" s="29"/>
      <c r="BZ214" s="16"/>
      <c r="CC214" s="16"/>
      <c r="CG214" s="16"/>
      <c r="CI214" s="16"/>
      <c r="CJ214" s="16"/>
      <c r="CL214" s="16"/>
      <c r="CM214" s="16"/>
      <c r="CN214" s="16"/>
      <c r="CT214" s="16"/>
      <c r="CX214" s="16"/>
      <c r="CY214" s="16"/>
      <c r="CZ214" s="16"/>
      <c r="DA214" s="16"/>
      <c r="DC214" s="16"/>
      <c r="DF214" s="19"/>
      <c r="DG214" s="16"/>
      <c r="DN214" s="16"/>
      <c r="DP214" s="16"/>
      <c r="DQ214" s="16"/>
      <c r="DS214" s="16"/>
      <c r="DU214" s="16"/>
      <c r="EE214" s="16"/>
      <c r="EH214" s="16"/>
      <c r="EI214" s="16"/>
      <c r="EJ214" s="16"/>
      <c r="EL214" s="16"/>
      <c r="EQ214" s="16"/>
    </row>
    <row r="215" spans="1:147" x14ac:dyDescent="0.35">
      <c r="A215" s="16" t="s">
        <v>6212</v>
      </c>
      <c r="J215" t="s">
        <v>7180</v>
      </c>
      <c r="K215"/>
      <c r="L215" s="16" t="s">
        <v>7118</v>
      </c>
      <c r="M215" s="16"/>
      <c r="N215" s="16" t="s">
        <v>119</v>
      </c>
      <c r="O215" s="16"/>
      <c r="Q215" s="16"/>
      <c r="R215" s="16"/>
      <c r="T215" s="16">
        <f>SUM(COUNTIF(M215:S215,"yes"))</f>
        <v>1</v>
      </c>
      <c r="U215" s="16"/>
      <c r="V215" s="16"/>
      <c r="W215" s="16"/>
      <c r="X215" s="16"/>
      <c r="Y215" s="16"/>
      <c r="Z215" s="16"/>
      <c r="AA215" s="16"/>
      <c r="AB215" s="16"/>
      <c r="AC215" s="16"/>
      <c r="AD215" s="16"/>
      <c r="AJ215" s="16"/>
      <c r="AL215" s="16"/>
      <c r="AM215" s="16"/>
      <c r="AR215" s="16"/>
      <c r="AS215" s="16"/>
      <c r="AT215" s="38"/>
      <c r="AU215" s="16"/>
      <c r="AV215" s="16"/>
      <c r="BA215" s="16"/>
      <c r="BB215" s="16"/>
      <c r="BH215" s="28"/>
      <c r="BL215" s="25"/>
      <c r="BQ215" s="38"/>
      <c r="BS215" s="38"/>
      <c r="BW215" s="16"/>
      <c r="BX215" s="16"/>
      <c r="BY215" s="29"/>
      <c r="BZ215" s="16"/>
      <c r="CC215" s="16"/>
      <c r="CG215" s="16"/>
      <c r="CI215" s="16"/>
      <c r="CJ215" s="16"/>
      <c r="CL215" s="16"/>
      <c r="CM215" s="16"/>
      <c r="CN215" s="16"/>
      <c r="CT215" s="16"/>
      <c r="CX215" s="16"/>
      <c r="CY215" s="16"/>
      <c r="CZ215" s="16"/>
      <c r="DA215" s="16"/>
      <c r="DC215" s="16"/>
      <c r="DF215" s="19"/>
      <c r="DG215" s="16"/>
      <c r="DN215" s="16"/>
      <c r="DP215" s="16"/>
      <c r="DQ215" s="16"/>
      <c r="DS215" s="16"/>
      <c r="DU215" s="16"/>
      <c r="EE215" s="16"/>
      <c r="EH215" s="16"/>
      <c r="EI215" s="16"/>
      <c r="EJ215" s="16"/>
      <c r="EL215" s="16"/>
      <c r="EQ215" s="16"/>
    </row>
    <row r="216" spans="1:147" x14ac:dyDescent="0.35">
      <c r="A216" s="16" t="s">
        <v>6212</v>
      </c>
      <c r="J216" t="s">
        <v>6458</v>
      </c>
      <c r="K216" t="s">
        <v>6811</v>
      </c>
      <c r="L216" t="s">
        <v>6810</v>
      </c>
      <c r="M216" s="16"/>
      <c r="O216" t="s">
        <v>119</v>
      </c>
      <c r="Q216" s="16"/>
      <c r="R216" s="16"/>
      <c r="T216" s="16">
        <f>SUM(COUNTIF(M216:S216,"yes"))</f>
        <v>1</v>
      </c>
      <c r="U216" s="16"/>
      <c r="V216" s="16"/>
      <c r="W216" s="16"/>
      <c r="X216" s="16"/>
      <c r="Y216" s="16"/>
      <c r="Z216" s="16"/>
      <c r="AA216" s="16"/>
      <c r="AB216" s="16"/>
      <c r="AC216" s="16"/>
      <c r="AD216" s="16"/>
      <c r="AF216" t="s">
        <v>6458</v>
      </c>
      <c r="AG216"/>
      <c r="AJ216" s="16"/>
      <c r="AL216" s="16" t="s">
        <v>6290</v>
      </c>
      <c r="AM216" s="16"/>
      <c r="AQ216" t="s">
        <v>6459</v>
      </c>
      <c r="AR216" s="16"/>
      <c r="AS216" s="16"/>
      <c r="AT216" s="39" t="s">
        <v>661</v>
      </c>
      <c r="AU216" s="16"/>
      <c r="AV216" s="16"/>
      <c r="BA216" s="16"/>
      <c r="BB216" s="16"/>
      <c r="BH216" s="28"/>
      <c r="BL216" s="25"/>
      <c r="BQ216" s="38"/>
      <c r="BS216" s="38"/>
      <c r="BW216" s="16"/>
      <c r="BX216" s="16"/>
      <c r="BY216" s="29"/>
      <c r="BZ216" s="16"/>
      <c r="CC216" s="16"/>
      <c r="CG216" s="16"/>
      <c r="CI216" s="16"/>
      <c r="CJ216" s="16"/>
      <c r="CL216" s="16"/>
      <c r="CM216" s="16"/>
      <c r="CN216" s="16"/>
      <c r="CT216" s="16"/>
      <c r="CX216" s="16"/>
      <c r="CY216" s="16"/>
      <c r="CZ216" s="16"/>
      <c r="DA216" s="16"/>
      <c r="DC216" s="16"/>
      <c r="DF216" s="19"/>
      <c r="DG216" s="16"/>
      <c r="DN216" s="16"/>
      <c r="DP216" s="16"/>
      <c r="DQ216" s="16"/>
      <c r="DS216" s="16"/>
      <c r="DU216" s="16"/>
      <c r="EE216" s="16"/>
      <c r="EH216" s="16"/>
      <c r="EI216" s="16"/>
      <c r="EJ216" s="16"/>
      <c r="EL216" s="16"/>
      <c r="EQ216" s="16"/>
    </row>
    <row r="217" spans="1:147" x14ac:dyDescent="0.35">
      <c r="A217" s="16" t="s">
        <v>6212</v>
      </c>
      <c r="J217" t="s">
        <v>6460</v>
      </c>
      <c r="K217"/>
      <c r="L217" t="s">
        <v>6810</v>
      </c>
      <c r="M217" s="16"/>
      <c r="O217" t="s">
        <v>119</v>
      </c>
      <c r="Q217" s="16"/>
      <c r="R217" s="16"/>
      <c r="T217" s="16">
        <f>SUM(COUNTIF(M217:S217,"yes"))</f>
        <v>1</v>
      </c>
      <c r="U217" s="16"/>
      <c r="V217" s="16"/>
      <c r="W217" s="16"/>
      <c r="X217" s="16"/>
      <c r="Y217" s="16"/>
      <c r="Z217" s="16"/>
      <c r="AA217" s="16"/>
      <c r="AB217" s="16"/>
      <c r="AC217" s="16"/>
      <c r="AD217" s="16"/>
      <c r="AF217" t="s">
        <v>6460</v>
      </c>
      <c r="AG217"/>
      <c r="AJ217" s="16"/>
      <c r="AL217" s="16" t="s">
        <v>6290</v>
      </c>
      <c r="AM217" s="16"/>
      <c r="AQ217" t="s">
        <v>6813</v>
      </c>
      <c r="AR217" s="16"/>
      <c r="AS217" s="16"/>
      <c r="AT217" s="39" t="s">
        <v>6459</v>
      </c>
      <c r="AU217" s="16"/>
      <c r="AV217" s="16"/>
      <c r="BA217" s="16"/>
      <c r="BB217" s="16"/>
      <c r="BH217" s="28"/>
      <c r="BL217" s="25"/>
      <c r="BQ217" s="38"/>
      <c r="BS217" s="38"/>
      <c r="BW217" s="16"/>
      <c r="BX217" s="16"/>
      <c r="BY217" s="29"/>
      <c r="BZ217" s="16"/>
      <c r="CC217" s="16"/>
      <c r="CF217" s="19"/>
      <c r="CG217" s="16"/>
      <c r="CI217" s="16"/>
      <c r="CJ217" s="16"/>
      <c r="CL217" s="16"/>
      <c r="CM217" s="16"/>
      <c r="CN217" s="16"/>
      <c r="CT217" s="16"/>
      <c r="CX217" s="16"/>
      <c r="CY217" s="16"/>
      <c r="CZ217" s="16"/>
      <c r="DA217" s="16"/>
      <c r="DC217" s="16"/>
      <c r="DF217" s="19"/>
      <c r="DG217" s="16"/>
      <c r="DJ217" s="19"/>
      <c r="DN217" s="16"/>
      <c r="DP217" s="16"/>
      <c r="DQ217" s="16"/>
      <c r="DS217" s="16"/>
      <c r="DU217" s="16"/>
      <c r="EE217" s="16"/>
      <c r="EH217" s="16"/>
      <c r="EI217" s="16"/>
      <c r="EJ217" s="16"/>
      <c r="EL217" s="16"/>
      <c r="EQ217" s="16"/>
    </row>
    <row r="218" spans="1:147" x14ac:dyDescent="0.35">
      <c r="A218" s="16" t="s">
        <v>6212</v>
      </c>
      <c r="J218" t="s">
        <v>6463</v>
      </c>
      <c r="K218" t="s">
        <v>6815</v>
      </c>
      <c r="L218" t="s">
        <v>6810</v>
      </c>
      <c r="M218" s="16"/>
      <c r="O218" t="s">
        <v>119</v>
      </c>
      <c r="Q218" s="16"/>
      <c r="R218" s="16"/>
      <c r="T218" s="16">
        <f>SUM(COUNTIF(M218:S218,"yes"))</f>
        <v>1</v>
      </c>
      <c r="U218" s="16"/>
      <c r="V218" s="16"/>
      <c r="W218" s="16"/>
      <c r="X218" s="16"/>
      <c r="Y218" s="16"/>
      <c r="Z218" s="16"/>
      <c r="AA218" s="16"/>
      <c r="AB218" s="16"/>
      <c r="AC218" s="16"/>
      <c r="AD218" s="16"/>
      <c r="AF218" t="s">
        <v>6463</v>
      </c>
      <c r="AG218"/>
      <c r="AJ218" s="16"/>
      <c r="AL218" s="16" t="s">
        <v>6290</v>
      </c>
      <c r="AM218" s="16"/>
      <c r="AQ218" t="s">
        <v>6459</v>
      </c>
      <c r="AR218" s="16"/>
      <c r="AS218" s="16"/>
      <c r="AT218" s="39" t="s">
        <v>6462</v>
      </c>
      <c r="AU218" s="16"/>
      <c r="AV218" s="16"/>
      <c r="BA218" s="16"/>
      <c r="BB218" s="16"/>
      <c r="BH218" s="28"/>
      <c r="BL218" s="25"/>
      <c r="BQ218" s="38"/>
      <c r="BS218" s="38"/>
      <c r="BW218" s="16"/>
      <c r="BX218" s="16"/>
      <c r="BY218" s="29"/>
      <c r="BZ218" s="16"/>
      <c r="CC218" s="16"/>
      <c r="CF218" s="19"/>
      <c r="CG218" s="16"/>
      <c r="CI218" s="16"/>
      <c r="CJ218" s="16"/>
      <c r="CL218" s="16"/>
      <c r="CM218" s="16"/>
      <c r="CN218" s="16"/>
      <c r="CT218" s="16"/>
      <c r="CX218" s="16"/>
      <c r="CY218" s="16"/>
      <c r="CZ218" s="16"/>
      <c r="DA218" s="16"/>
      <c r="DC218" s="16"/>
      <c r="DF218" s="19"/>
      <c r="DG218" s="16"/>
      <c r="DJ218" s="19"/>
      <c r="DN218" s="16"/>
      <c r="DP218" s="16"/>
      <c r="DQ218" s="16"/>
      <c r="DS218" s="16"/>
      <c r="DU218" s="16"/>
      <c r="EE218" s="16"/>
      <c r="EH218" s="16"/>
      <c r="EI218" s="16"/>
      <c r="EJ218" s="16"/>
      <c r="EL218" s="16"/>
      <c r="EQ218" s="16"/>
    </row>
    <row r="219" spans="1:147" x14ac:dyDescent="0.35">
      <c r="A219" s="16" t="s">
        <v>6212</v>
      </c>
      <c r="J219" t="s">
        <v>5873</v>
      </c>
      <c r="K219" t="s">
        <v>6816</v>
      </c>
      <c r="L219" t="s">
        <v>6810</v>
      </c>
      <c r="M219" s="16"/>
      <c r="O219" t="s">
        <v>119</v>
      </c>
      <c r="Q219" s="16"/>
      <c r="R219" s="16"/>
      <c r="T219" s="16">
        <f>SUM(COUNTIF(M219:S219,"yes"))</f>
        <v>1</v>
      </c>
      <c r="U219" s="16"/>
      <c r="V219" s="16"/>
      <c r="W219" s="16"/>
      <c r="X219" s="16"/>
      <c r="Y219" s="16"/>
      <c r="Z219" s="16"/>
      <c r="AA219" s="16"/>
      <c r="AB219" s="16"/>
      <c r="AC219" s="16"/>
      <c r="AD219" s="16"/>
      <c r="AF219" t="s">
        <v>5873</v>
      </c>
      <c r="AG219"/>
      <c r="AJ219" s="16"/>
      <c r="AL219" s="16" t="s">
        <v>6290</v>
      </c>
      <c r="AM219" s="16"/>
      <c r="AQ219" t="s">
        <v>6459</v>
      </c>
      <c r="AR219" s="16"/>
      <c r="AS219" s="16"/>
      <c r="AT219" s="39" t="s">
        <v>6466</v>
      </c>
      <c r="AU219" s="16"/>
      <c r="AV219" s="16"/>
      <c r="BA219" s="16"/>
      <c r="BB219" s="16"/>
      <c r="BH219" s="28"/>
      <c r="BL219" s="25"/>
      <c r="BQ219" s="38"/>
      <c r="BS219" s="38"/>
      <c r="BW219" s="16"/>
      <c r="BX219" s="16"/>
      <c r="BY219" s="29"/>
      <c r="BZ219" s="16"/>
      <c r="CC219" s="16"/>
      <c r="CF219" s="19"/>
      <c r="CG219" s="16"/>
      <c r="CI219" s="16"/>
      <c r="CJ219" s="16"/>
      <c r="CL219" s="16"/>
      <c r="CM219" s="16"/>
      <c r="CN219" s="16"/>
      <c r="CT219" s="16"/>
      <c r="CX219" s="16"/>
      <c r="CY219" s="16"/>
      <c r="CZ219" s="16"/>
      <c r="DA219" s="16"/>
      <c r="DC219" s="16"/>
      <c r="DF219" s="19"/>
      <c r="DG219" s="16"/>
      <c r="DJ219" s="19"/>
      <c r="DN219" s="16"/>
      <c r="DP219" s="16"/>
      <c r="DQ219" s="16"/>
      <c r="DS219" s="16"/>
      <c r="DU219" s="16"/>
      <c r="EE219" s="16"/>
      <c r="EH219" s="16"/>
      <c r="EI219" s="16"/>
      <c r="EJ219" s="16"/>
      <c r="EL219" s="16"/>
      <c r="EQ219" s="16"/>
    </row>
    <row r="220" spans="1:147" x14ac:dyDescent="0.35">
      <c r="A220" s="16" t="s">
        <v>6212</v>
      </c>
      <c r="J220" t="s">
        <v>6467</v>
      </c>
      <c r="K220" t="s">
        <v>6817</v>
      </c>
      <c r="L220" t="s">
        <v>6810</v>
      </c>
      <c r="M220" s="16"/>
      <c r="O220" t="s">
        <v>119</v>
      </c>
      <c r="Q220" s="16"/>
      <c r="R220" s="16"/>
      <c r="T220" s="16">
        <f>SUM(COUNTIF(M220:S220,"yes"))</f>
        <v>1</v>
      </c>
      <c r="U220" s="16"/>
      <c r="V220" s="16"/>
      <c r="W220" s="16"/>
      <c r="X220" s="16"/>
      <c r="Y220" s="16"/>
      <c r="Z220" s="16"/>
      <c r="AA220" s="16"/>
      <c r="AB220" s="16"/>
      <c r="AC220" s="16"/>
      <c r="AD220" s="16"/>
      <c r="AF220" t="s">
        <v>6467</v>
      </c>
      <c r="AG220"/>
      <c r="AJ220" s="16"/>
      <c r="AL220" s="16" t="s">
        <v>6290</v>
      </c>
      <c r="AM220" s="16"/>
      <c r="AQ220" t="s">
        <v>6459</v>
      </c>
      <c r="AR220" s="16"/>
      <c r="AS220" s="16"/>
      <c r="AT220" s="39" t="s">
        <v>6466</v>
      </c>
      <c r="AU220" s="16"/>
      <c r="AV220" s="16"/>
      <c r="BA220" s="16"/>
      <c r="BB220" s="16"/>
      <c r="BH220" s="28"/>
      <c r="BL220" s="25"/>
      <c r="BQ220" s="38"/>
      <c r="BS220" s="38"/>
      <c r="BW220" s="16"/>
      <c r="BX220" s="16"/>
      <c r="BY220" s="29"/>
      <c r="BZ220" s="16"/>
      <c r="CC220" s="16"/>
      <c r="CF220" s="19"/>
      <c r="CG220" s="16"/>
      <c r="CI220" s="16"/>
      <c r="CJ220" s="16"/>
      <c r="CL220" s="16"/>
      <c r="CM220" s="16"/>
      <c r="CN220" s="16"/>
      <c r="CT220" s="16"/>
      <c r="CX220" s="16"/>
      <c r="CY220" s="16"/>
      <c r="CZ220" s="16"/>
      <c r="DA220" s="16"/>
      <c r="DC220" s="16"/>
      <c r="DF220" s="19"/>
      <c r="DG220" s="16"/>
      <c r="DJ220" s="19"/>
      <c r="DN220" s="16"/>
      <c r="DP220" s="16"/>
      <c r="DQ220" s="16"/>
      <c r="DS220" s="16"/>
      <c r="DU220" s="16"/>
      <c r="EE220" s="16"/>
      <c r="EH220" s="16"/>
      <c r="EI220" s="16"/>
      <c r="EJ220" s="16"/>
      <c r="EL220" s="16"/>
      <c r="EQ220" s="16"/>
    </row>
    <row r="221" spans="1:147" x14ac:dyDescent="0.35">
      <c r="A221" s="16" t="s">
        <v>6212</v>
      </c>
      <c r="J221" t="s">
        <v>6468</v>
      </c>
      <c r="K221" t="s">
        <v>6818</v>
      </c>
      <c r="L221" t="s">
        <v>6810</v>
      </c>
      <c r="M221" s="16"/>
      <c r="O221" t="s">
        <v>119</v>
      </c>
      <c r="Q221" s="16"/>
      <c r="R221" s="16"/>
      <c r="T221" s="16">
        <f>SUM(COUNTIF(M221:S221,"yes"))</f>
        <v>1</v>
      </c>
      <c r="U221" s="16"/>
      <c r="V221" s="16"/>
      <c r="W221" s="16"/>
      <c r="X221" s="16"/>
      <c r="Y221" s="16"/>
      <c r="Z221" s="16"/>
      <c r="AA221" s="16"/>
      <c r="AB221" s="16"/>
      <c r="AC221" s="16"/>
      <c r="AD221" s="16"/>
      <c r="AF221" t="s">
        <v>6468</v>
      </c>
      <c r="AG221"/>
      <c r="AJ221" s="16"/>
      <c r="AL221" s="16" t="s">
        <v>6290</v>
      </c>
      <c r="AM221" s="16"/>
      <c r="AQ221" t="s">
        <v>6459</v>
      </c>
      <c r="AR221" s="16"/>
      <c r="AS221" s="16"/>
      <c r="AT221" s="39" t="s">
        <v>6469</v>
      </c>
      <c r="AU221" s="16"/>
      <c r="AV221" s="16"/>
      <c r="BA221" s="16"/>
      <c r="BB221" s="16"/>
      <c r="BH221" s="28"/>
      <c r="BL221" s="25"/>
      <c r="BQ221" s="38"/>
      <c r="BS221" s="38"/>
      <c r="BW221" s="16"/>
      <c r="BX221" s="16"/>
      <c r="BY221" s="29"/>
      <c r="BZ221" s="16"/>
      <c r="CC221" s="16"/>
      <c r="CF221" s="19"/>
      <c r="CG221" s="16"/>
      <c r="CI221" s="16"/>
      <c r="CJ221" s="16"/>
      <c r="CL221" s="16"/>
      <c r="CM221" s="16"/>
      <c r="CN221" s="16"/>
      <c r="CT221" s="16"/>
      <c r="CX221" s="16"/>
      <c r="CY221" s="16"/>
      <c r="CZ221" s="16"/>
      <c r="DA221" s="16"/>
      <c r="DC221" s="16"/>
      <c r="DF221" s="19"/>
      <c r="DG221" s="16"/>
      <c r="DJ221" s="19"/>
      <c r="DN221" s="16"/>
      <c r="DP221" s="16"/>
      <c r="DQ221" s="16"/>
      <c r="DS221" s="16"/>
      <c r="DU221" s="16"/>
      <c r="EE221" s="16"/>
      <c r="EH221" s="16"/>
      <c r="EI221" s="16"/>
      <c r="EJ221" s="16"/>
      <c r="EL221" s="16"/>
      <c r="EQ221" s="16"/>
    </row>
    <row r="222" spans="1:147" x14ac:dyDescent="0.35">
      <c r="A222" s="16" t="s">
        <v>6212</v>
      </c>
      <c r="J222" t="s">
        <v>6470</v>
      </c>
      <c r="K222" t="s">
        <v>6819</v>
      </c>
      <c r="L222" t="s">
        <v>6810</v>
      </c>
      <c r="M222" s="16"/>
      <c r="O222" t="s">
        <v>119</v>
      </c>
      <c r="Q222" s="16"/>
      <c r="R222" s="16"/>
      <c r="T222" s="16">
        <f>SUM(COUNTIF(M222:S222,"yes"))</f>
        <v>1</v>
      </c>
      <c r="U222" s="16"/>
      <c r="V222" s="16"/>
      <c r="W222" s="16"/>
      <c r="X222" s="16"/>
      <c r="Y222" s="16"/>
      <c r="Z222" s="16"/>
      <c r="AA222" s="16"/>
      <c r="AB222" s="16"/>
      <c r="AC222" s="16"/>
      <c r="AD222" s="16"/>
      <c r="AF222" t="s">
        <v>6470</v>
      </c>
      <c r="AG222"/>
      <c r="AJ222" s="16"/>
      <c r="AL222" s="16" t="s">
        <v>6290</v>
      </c>
      <c r="AM222" s="16"/>
      <c r="AQ222" t="s">
        <v>6472</v>
      </c>
      <c r="AR222" s="16"/>
      <c r="AS222" s="16"/>
      <c r="AT222" s="39" t="s">
        <v>6471</v>
      </c>
      <c r="AU222" s="16"/>
      <c r="AV222" s="16"/>
      <c r="BA222" s="16"/>
      <c r="BB222" s="16"/>
      <c r="BH222" s="28"/>
      <c r="BL222" s="25"/>
      <c r="BQ222" s="38"/>
      <c r="BS222" s="38"/>
      <c r="BW222" s="16"/>
      <c r="BX222" s="16"/>
      <c r="BY222" s="29"/>
      <c r="BZ222" s="16"/>
      <c r="CC222" s="16"/>
      <c r="CF222" s="19"/>
      <c r="CG222" s="16"/>
      <c r="CI222" s="16"/>
      <c r="CJ222" s="16"/>
      <c r="CL222" s="16"/>
      <c r="CM222" s="16"/>
      <c r="CN222" s="16"/>
      <c r="CT222" s="16"/>
      <c r="CX222" s="16"/>
      <c r="CY222" s="16"/>
      <c r="CZ222" s="16"/>
      <c r="DA222" s="16"/>
      <c r="DC222" s="16"/>
      <c r="DF222" s="19"/>
      <c r="DG222" s="16"/>
      <c r="DJ222" s="19"/>
      <c r="DN222" s="16"/>
      <c r="DP222" s="16"/>
      <c r="DQ222" s="16"/>
      <c r="DS222" s="16"/>
      <c r="DU222" s="16"/>
      <c r="EE222" s="16"/>
      <c r="EH222" s="16"/>
      <c r="EI222" s="16"/>
      <c r="EJ222" s="16"/>
      <c r="EL222" s="16"/>
      <c r="EQ222" s="16"/>
    </row>
    <row r="223" spans="1:147" x14ac:dyDescent="0.35">
      <c r="A223" s="16" t="s">
        <v>6212</v>
      </c>
      <c r="J223" t="s">
        <v>6473</v>
      </c>
      <c r="K223" t="s">
        <v>6820</v>
      </c>
      <c r="L223" t="s">
        <v>6810</v>
      </c>
      <c r="M223" s="16"/>
      <c r="O223" t="s">
        <v>119</v>
      </c>
      <c r="Q223" s="16"/>
      <c r="R223" s="16"/>
      <c r="T223" s="16">
        <f>SUM(COUNTIF(M223:S223,"yes"))</f>
        <v>1</v>
      </c>
      <c r="U223" s="16"/>
      <c r="V223" s="16"/>
      <c r="W223" s="16"/>
      <c r="X223" s="16"/>
      <c r="Y223" s="16"/>
      <c r="Z223" s="16"/>
      <c r="AA223" s="16"/>
      <c r="AB223" s="16"/>
      <c r="AC223" s="16"/>
      <c r="AD223" s="16"/>
      <c r="AF223" t="s">
        <v>6473</v>
      </c>
      <c r="AG223"/>
      <c r="AJ223" s="16"/>
      <c r="AL223" s="16" t="s">
        <v>6291</v>
      </c>
      <c r="AM223" s="16"/>
      <c r="AQ223" t="s">
        <v>6459</v>
      </c>
      <c r="AR223" s="16"/>
      <c r="AS223" s="16"/>
      <c r="AT223" s="39" t="s">
        <v>6474</v>
      </c>
      <c r="AU223" s="16"/>
      <c r="AV223" s="16"/>
      <c r="BA223" s="16"/>
      <c r="BB223" s="16"/>
      <c r="BH223" s="28"/>
      <c r="BL223" s="25"/>
      <c r="BQ223" s="38"/>
      <c r="BS223" s="38"/>
      <c r="BW223" s="16"/>
      <c r="BX223" s="16"/>
      <c r="BY223" s="29"/>
      <c r="BZ223" s="16"/>
      <c r="CC223" s="16"/>
      <c r="CF223" s="19"/>
      <c r="CG223" s="16"/>
      <c r="CI223" s="16"/>
      <c r="CJ223" s="16"/>
      <c r="CL223" s="16"/>
      <c r="CM223" s="16"/>
      <c r="CN223" s="16"/>
      <c r="CT223" s="16"/>
      <c r="CX223" s="16"/>
      <c r="CY223" s="16"/>
      <c r="CZ223" s="16"/>
      <c r="DA223" s="16"/>
      <c r="DC223" s="16"/>
      <c r="DF223" s="19"/>
      <c r="DG223" s="16"/>
      <c r="DJ223" s="19"/>
      <c r="DN223" s="16"/>
      <c r="DP223" s="16"/>
      <c r="DQ223" s="16"/>
      <c r="DS223" s="16"/>
      <c r="DU223" s="16"/>
      <c r="EE223" s="16"/>
      <c r="EH223" s="16"/>
      <c r="EI223" s="16"/>
      <c r="EJ223" s="16"/>
      <c r="EL223" s="16"/>
      <c r="EQ223" s="16"/>
    </row>
    <row r="224" spans="1:147" x14ac:dyDescent="0.35">
      <c r="A224" s="16" t="s">
        <v>6212</v>
      </c>
      <c r="J224" t="s">
        <v>6475</v>
      </c>
      <c r="K224" t="s">
        <v>6821</v>
      </c>
      <c r="L224" t="s">
        <v>6810</v>
      </c>
      <c r="M224" s="16"/>
      <c r="O224" t="s">
        <v>119</v>
      </c>
      <c r="Q224" s="16"/>
      <c r="R224" s="16"/>
      <c r="T224" s="16">
        <f>SUM(COUNTIF(M224:S224,"yes"))</f>
        <v>1</v>
      </c>
      <c r="U224" s="16"/>
      <c r="V224" s="16"/>
      <c r="W224" s="16"/>
      <c r="X224" s="16"/>
      <c r="Y224" s="16"/>
      <c r="Z224" s="16"/>
      <c r="AA224" s="16"/>
      <c r="AB224" s="16"/>
      <c r="AC224" s="16"/>
      <c r="AD224" s="16"/>
      <c r="AF224" t="s">
        <v>6475</v>
      </c>
      <c r="AG224"/>
      <c r="AJ224" s="16"/>
      <c r="AL224" s="16" t="s">
        <v>6290</v>
      </c>
      <c r="AM224" s="16"/>
      <c r="AQ224" t="s">
        <v>6459</v>
      </c>
      <c r="AR224" s="16"/>
      <c r="AS224" s="16"/>
      <c r="AT224" s="39" t="s">
        <v>6476</v>
      </c>
      <c r="AU224" s="16"/>
      <c r="AV224" s="16"/>
      <c r="BA224" s="16"/>
      <c r="BB224" s="16"/>
      <c r="BH224" s="28"/>
      <c r="BL224" s="25"/>
      <c r="BQ224" s="38"/>
      <c r="BS224" s="38"/>
      <c r="BW224" s="16"/>
      <c r="BX224" s="16"/>
      <c r="BY224" s="29"/>
      <c r="BZ224" s="16"/>
      <c r="CC224" s="16"/>
      <c r="CF224" s="19"/>
      <c r="CG224" s="16"/>
      <c r="CI224" s="16"/>
      <c r="CJ224" s="16"/>
      <c r="CL224" s="16"/>
      <c r="CM224" s="16"/>
      <c r="CN224" s="16"/>
      <c r="CT224" s="16"/>
      <c r="CX224" s="16"/>
      <c r="CY224" s="16"/>
      <c r="CZ224" s="16"/>
      <c r="DA224" s="16"/>
      <c r="DC224" s="16"/>
      <c r="DF224" s="19"/>
      <c r="DG224" s="16"/>
      <c r="DJ224" s="19"/>
      <c r="DN224" s="16"/>
      <c r="DP224" s="16"/>
      <c r="DQ224" s="16"/>
      <c r="DS224" s="16"/>
      <c r="DU224" s="16"/>
      <c r="EE224" s="16"/>
      <c r="EH224" s="16"/>
      <c r="EI224" s="16"/>
      <c r="EJ224" s="16"/>
      <c r="EL224" s="16"/>
      <c r="EQ224" s="16"/>
    </row>
    <row r="225" spans="1:147" x14ac:dyDescent="0.35">
      <c r="A225" s="16" t="s">
        <v>6212</v>
      </c>
      <c r="J225" t="s">
        <v>6479</v>
      </c>
      <c r="K225"/>
      <c r="L225" t="s">
        <v>6810</v>
      </c>
      <c r="M225" s="16"/>
      <c r="O225" t="s">
        <v>119</v>
      </c>
      <c r="Q225" s="16"/>
      <c r="R225" s="16"/>
      <c r="T225" s="16">
        <f>SUM(COUNTIF(M225:S225,"yes"))</f>
        <v>1</v>
      </c>
      <c r="U225" s="16"/>
      <c r="V225" s="16"/>
      <c r="W225" s="16"/>
      <c r="X225" s="16"/>
      <c r="Y225" s="16"/>
      <c r="Z225" s="16"/>
      <c r="AA225" s="16"/>
      <c r="AB225" s="16"/>
      <c r="AC225" s="16"/>
      <c r="AD225" s="16"/>
      <c r="AF225" t="s">
        <v>6479</v>
      </c>
      <c r="AG225"/>
      <c r="AJ225" s="16"/>
      <c r="AL225" s="16" t="s">
        <v>6290</v>
      </c>
      <c r="AM225" s="16"/>
      <c r="AQ225" t="s">
        <v>6823</v>
      </c>
      <c r="AR225" s="16"/>
      <c r="AS225" s="16"/>
      <c r="AT225" s="39" t="s">
        <v>6459</v>
      </c>
      <c r="AU225" s="16"/>
      <c r="AV225" s="16"/>
      <c r="BA225" s="16"/>
      <c r="BB225" s="16"/>
      <c r="BH225" s="28"/>
      <c r="BL225" s="25"/>
      <c r="BQ225" s="38"/>
      <c r="BS225" s="38"/>
      <c r="BW225" s="16"/>
      <c r="BX225" s="16"/>
      <c r="BY225" s="29"/>
      <c r="BZ225" s="16"/>
      <c r="CC225" s="16"/>
      <c r="CF225" s="19"/>
      <c r="CG225" s="16"/>
      <c r="CI225" s="16"/>
      <c r="CJ225" s="16"/>
      <c r="CL225" s="16"/>
      <c r="CM225" s="16"/>
      <c r="CN225" s="16"/>
      <c r="CT225" s="16"/>
      <c r="CX225" s="16"/>
      <c r="CY225" s="16"/>
      <c r="CZ225" s="16"/>
      <c r="DA225" s="16"/>
      <c r="DC225" s="16"/>
      <c r="DF225" s="19"/>
      <c r="DG225" s="16"/>
      <c r="DJ225" s="19"/>
      <c r="DN225" s="16"/>
      <c r="DP225" s="16"/>
      <c r="DQ225" s="16"/>
      <c r="DS225" s="16"/>
      <c r="DU225" s="16"/>
      <c r="EE225" s="16"/>
      <c r="EH225" s="16"/>
      <c r="EI225" s="16"/>
      <c r="EJ225" s="16"/>
      <c r="EL225" s="16"/>
      <c r="EQ225" s="16"/>
    </row>
    <row r="226" spans="1:147" x14ac:dyDescent="0.35">
      <c r="A226" s="16" t="s">
        <v>6212</v>
      </c>
      <c r="J226" t="s">
        <v>6481</v>
      </c>
      <c r="K226"/>
      <c r="L226" t="s">
        <v>6810</v>
      </c>
      <c r="M226" s="16"/>
      <c r="O226" t="s">
        <v>119</v>
      </c>
      <c r="Q226" s="16"/>
      <c r="R226" s="16"/>
      <c r="T226" s="16">
        <f>SUM(COUNTIF(M226:S226,"yes"))</f>
        <v>1</v>
      </c>
      <c r="U226" s="16"/>
      <c r="V226" s="16"/>
      <c r="W226" s="16"/>
      <c r="X226" s="16"/>
      <c r="Y226" s="16"/>
      <c r="Z226" s="16"/>
      <c r="AA226" s="16"/>
      <c r="AB226" s="16"/>
      <c r="AC226" s="16"/>
      <c r="AD226" s="16"/>
      <c r="AF226" t="s">
        <v>6481</v>
      </c>
      <c r="AG226"/>
      <c r="AJ226" s="16"/>
      <c r="AL226" s="16" t="s">
        <v>6290</v>
      </c>
      <c r="AM226" s="16"/>
      <c r="AQ226" t="s">
        <v>6826</v>
      </c>
      <c r="AR226" s="16"/>
      <c r="AS226" s="16"/>
      <c r="AT226" s="39" t="s">
        <v>6459</v>
      </c>
      <c r="AU226" s="16"/>
      <c r="AV226" s="16"/>
      <c r="BA226" s="16"/>
      <c r="BB226" s="16"/>
      <c r="BH226" s="28"/>
      <c r="BL226" s="25"/>
      <c r="BQ226" s="38"/>
      <c r="BS226" s="38"/>
      <c r="BW226" s="16"/>
      <c r="BX226" s="16"/>
      <c r="BY226" s="29"/>
      <c r="BZ226" s="16"/>
      <c r="CC226" s="16"/>
      <c r="CF226" s="19"/>
      <c r="CG226" s="16"/>
      <c r="CI226" s="16"/>
      <c r="CJ226" s="16"/>
      <c r="CL226" s="16"/>
      <c r="CM226" s="16"/>
      <c r="CN226" s="16"/>
      <c r="CT226" s="16"/>
      <c r="CX226" s="16"/>
      <c r="CY226" s="16"/>
      <c r="CZ226" s="16"/>
      <c r="DA226" s="16"/>
      <c r="DC226" s="16"/>
      <c r="DF226" s="19"/>
      <c r="DG226" s="16"/>
      <c r="DJ226" s="19"/>
      <c r="DN226" s="16"/>
      <c r="DP226" s="16"/>
      <c r="DQ226" s="16"/>
      <c r="DS226" s="16"/>
      <c r="DU226" s="16"/>
      <c r="EE226" s="16"/>
      <c r="EH226" s="16"/>
      <c r="EI226" s="16"/>
      <c r="EJ226" s="16"/>
      <c r="EL226" s="16"/>
      <c r="EQ226" s="16"/>
    </row>
    <row r="227" spans="1:147" x14ac:dyDescent="0.35">
      <c r="A227" s="16" t="s">
        <v>6212</v>
      </c>
      <c r="J227" t="s">
        <v>6484</v>
      </c>
      <c r="K227"/>
      <c r="L227" t="s">
        <v>6810</v>
      </c>
      <c r="M227" s="16"/>
      <c r="O227" t="s">
        <v>119</v>
      </c>
      <c r="Q227" s="16"/>
      <c r="R227" s="16"/>
      <c r="T227" s="16">
        <f>SUM(COUNTIF(M227:S227,"yes"))</f>
        <v>1</v>
      </c>
      <c r="U227" s="16"/>
      <c r="V227" s="16"/>
      <c r="W227" s="16"/>
      <c r="X227" s="16"/>
      <c r="Y227" s="16"/>
      <c r="Z227" s="16"/>
      <c r="AA227" s="16"/>
      <c r="AB227" s="16"/>
      <c r="AC227" s="16"/>
      <c r="AD227" s="16"/>
      <c r="AF227" t="s">
        <v>6484</v>
      </c>
      <c r="AG227"/>
      <c r="AJ227" s="16"/>
      <c r="AL227" s="16" t="s">
        <v>6290</v>
      </c>
      <c r="AM227" s="16"/>
      <c r="AQ227" t="s">
        <v>6828</v>
      </c>
      <c r="AR227" s="16"/>
      <c r="AS227" s="16"/>
      <c r="AT227" s="39" t="s">
        <v>6459</v>
      </c>
      <c r="AU227" s="16"/>
      <c r="AV227" s="16"/>
      <c r="BA227" s="16"/>
      <c r="BB227" s="16"/>
      <c r="BH227" s="28"/>
      <c r="BL227" s="25"/>
      <c r="BQ227" s="38"/>
      <c r="BS227" s="38"/>
      <c r="BW227" s="16"/>
      <c r="BX227" s="16"/>
      <c r="BY227" s="29"/>
      <c r="BZ227" s="16"/>
      <c r="CC227" s="16"/>
      <c r="CF227" s="19"/>
      <c r="CG227" s="16"/>
      <c r="CI227" s="16"/>
      <c r="CJ227" s="16"/>
      <c r="CL227" s="16"/>
      <c r="CM227" s="16"/>
      <c r="CN227" s="16"/>
      <c r="CT227" s="16"/>
      <c r="CX227" s="16"/>
      <c r="CY227" s="16"/>
      <c r="CZ227" s="16"/>
      <c r="DA227" s="16"/>
      <c r="DC227" s="16"/>
      <c r="DF227" s="19"/>
      <c r="DG227" s="16"/>
      <c r="DJ227" s="19"/>
      <c r="DN227" s="16"/>
      <c r="DP227" s="16"/>
      <c r="DQ227" s="16"/>
      <c r="DS227" s="16"/>
      <c r="DU227" s="16"/>
      <c r="EE227" s="16"/>
      <c r="EH227" s="16"/>
      <c r="EI227" s="16"/>
      <c r="EJ227" s="16"/>
      <c r="EL227" s="16"/>
      <c r="EQ227" s="16"/>
    </row>
    <row r="228" spans="1:147" x14ac:dyDescent="0.35">
      <c r="A228" s="16" t="s">
        <v>6212</v>
      </c>
      <c r="J228" t="s">
        <v>6485</v>
      </c>
      <c r="K228"/>
      <c r="L228" t="s">
        <v>6810</v>
      </c>
      <c r="M228" s="16"/>
      <c r="O228" t="s">
        <v>119</v>
      </c>
      <c r="Q228" s="16"/>
      <c r="R228" s="16"/>
      <c r="T228" s="16">
        <f>SUM(COUNTIF(M228:S228,"yes"))</f>
        <v>1</v>
      </c>
      <c r="U228" s="16"/>
      <c r="V228" s="16"/>
      <c r="W228" s="16"/>
      <c r="X228" s="16"/>
      <c r="Y228" s="16"/>
      <c r="Z228" s="16"/>
      <c r="AA228" s="16"/>
      <c r="AB228" s="16"/>
      <c r="AC228" s="16"/>
      <c r="AD228" s="16"/>
      <c r="AF228" t="s">
        <v>6485</v>
      </c>
      <c r="AG228"/>
      <c r="AJ228" s="16"/>
      <c r="AL228" s="16" t="s">
        <v>6290</v>
      </c>
      <c r="AM228" s="16"/>
      <c r="AQ228" t="s">
        <v>6829</v>
      </c>
      <c r="AR228" s="16"/>
      <c r="AS228" s="16"/>
      <c r="AT228" s="39" t="s">
        <v>6459</v>
      </c>
      <c r="AU228" s="16"/>
      <c r="AV228" s="16"/>
      <c r="BA228" s="16"/>
      <c r="BB228" s="16"/>
      <c r="BH228" s="28"/>
      <c r="BL228" s="25"/>
      <c r="BQ228" s="38"/>
      <c r="BS228" s="38"/>
      <c r="BW228" s="16"/>
      <c r="BX228" s="16"/>
      <c r="BY228" s="29"/>
      <c r="BZ228" s="16"/>
      <c r="CC228" s="16"/>
      <c r="CF228" s="19"/>
      <c r="CG228" s="16"/>
      <c r="CI228" s="16"/>
      <c r="CJ228" s="16"/>
      <c r="CL228" s="16"/>
      <c r="CM228" s="16"/>
      <c r="CN228" s="16"/>
      <c r="CT228" s="16"/>
      <c r="CX228" s="16"/>
      <c r="CY228" s="16"/>
      <c r="CZ228" s="16"/>
      <c r="DA228" s="16"/>
      <c r="DC228" s="16"/>
      <c r="DF228" s="19"/>
      <c r="DG228" s="16"/>
      <c r="DJ228" s="19"/>
      <c r="DN228" s="16"/>
      <c r="DP228" s="16"/>
      <c r="DQ228" s="16"/>
      <c r="DS228" s="16"/>
      <c r="DU228" s="16"/>
      <c r="EE228" s="16"/>
      <c r="EH228" s="16"/>
      <c r="EI228" s="16"/>
      <c r="EJ228" s="16"/>
      <c r="EL228" s="16"/>
      <c r="EQ228" s="16"/>
    </row>
    <row r="229" spans="1:147" x14ac:dyDescent="0.35">
      <c r="A229" s="16" t="s">
        <v>6212</v>
      </c>
      <c r="J229" t="s">
        <v>6486</v>
      </c>
      <c r="K229" t="s">
        <v>3138</v>
      </c>
      <c r="L229" t="s">
        <v>6810</v>
      </c>
      <c r="M229" s="16"/>
      <c r="O229" t="s">
        <v>119</v>
      </c>
      <c r="Q229" s="16"/>
      <c r="R229" s="16"/>
      <c r="T229" s="16">
        <f>SUM(COUNTIF(M229:S229,"yes"))</f>
        <v>1</v>
      </c>
      <c r="U229" s="16"/>
      <c r="V229" s="16"/>
      <c r="W229" s="16"/>
      <c r="X229" s="16"/>
      <c r="Y229" s="16"/>
      <c r="Z229" s="16"/>
      <c r="AA229" s="16"/>
      <c r="AB229" s="16"/>
      <c r="AC229" s="16"/>
      <c r="AD229" s="16"/>
      <c r="AF229" t="s">
        <v>6486</v>
      </c>
      <c r="AG229"/>
      <c r="AJ229" s="16"/>
      <c r="AL229" s="16" t="s">
        <v>6290</v>
      </c>
      <c r="AM229" s="16"/>
      <c r="AQ229" t="s">
        <v>6459</v>
      </c>
      <c r="AR229" s="16"/>
      <c r="AS229" s="16"/>
      <c r="AT229" s="39" t="s">
        <v>6487</v>
      </c>
      <c r="AU229" s="16"/>
      <c r="AV229" s="16"/>
      <c r="BA229" s="16"/>
      <c r="BB229" s="16"/>
      <c r="BH229" s="28"/>
      <c r="BL229" s="25"/>
      <c r="BQ229" s="38"/>
      <c r="BS229" s="38"/>
      <c r="BW229" s="16"/>
      <c r="BX229" s="16"/>
      <c r="BY229" s="29"/>
      <c r="BZ229" s="16"/>
      <c r="CC229" s="16"/>
      <c r="CF229" s="19"/>
      <c r="CG229" s="16"/>
      <c r="CI229" s="16"/>
      <c r="CJ229" s="16"/>
      <c r="CL229" s="16"/>
      <c r="CM229" s="16"/>
      <c r="CN229" s="16"/>
      <c r="CT229" s="16"/>
      <c r="CX229" s="16"/>
      <c r="CY229" s="16"/>
      <c r="CZ229" s="16"/>
      <c r="DA229" s="16"/>
      <c r="DC229" s="16"/>
      <c r="DF229" s="19"/>
      <c r="DG229" s="16"/>
      <c r="DJ229" s="19"/>
      <c r="DN229" s="16"/>
      <c r="DP229" s="16"/>
      <c r="DQ229" s="16"/>
      <c r="DS229" s="16"/>
      <c r="DU229" s="16"/>
      <c r="EE229" s="16"/>
      <c r="EH229" s="16"/>
      <c r="EI229" s="16"/>
      <c r="EJ229" s="16"/>
      <c r="EL229" s="16"/>
      <c r="EQ229" s="16"/>
    </row>
    <row r="230" spans="1:147" x14ac:dyDescent="0.35">
      <c r="A230" s="16" t="s">
        <v>6212</v>
      </c>
      <c r="J230" t="s">
        <v>6488</v>
      </c>
      <c r="K230" t="s">
        <v>6830</v>
      </c>
      <c r="L230" t="s">
        <v>6810</v>
      </c>
      <c r="M230" s="16"/>
      <c r="O230" t="s">
        <v>119</v>
      </c>
      <c r="Q230" s="16"/>
      <c r="R230" s="16"/>
      <c r="T230" s="16">
        <f>SUM(COUNTIF(M230:S230,"yes"))</f>
        <v>1</v>
      </c>
      <c r="U230" s="16"/>
      <c r="V230" s="16"/>
      <c r="W230" s="16"/>
      <c r="X230" s="16"/>
      <c r="Y230" s="16"/>
      <c r="Z230" s="16"/>
      <c r="AA230" s="16"/>
      <c r="AB230" s="16"/>
      <c r="AC230" s="16"/>
      <c r="AD230" s="16"/>
      <c r="AF230" t="s">
        <v>6488</v>
      </c>
      <c r="AG230"/>
      <c r="AJ230" s="16"/>
      <c r="AL230" s="16" t="s">
        <v>6290</v>
      </c>
      <c r="AM230" s="16"/>
      <c r="AQ230" t="s">
        <v>6459</v>
      </c>
      <c r="AR230" s="16"/>
      <c r="AS230" s="16"/>
      <c r="AT230" s="39" t="s">
        <v>6489</v>
      </c>
      <c r="AU230" s="16"/>
      <c r="AV230" s="16"/>
      <c r="BA230" s="16"/>
      <c r="BB230" s="16"/>
      <c r="BH230" s="28"/>
      <c r="BL230" s="25"/>
      <c r="BQ230" s="38"/>
      <c r="BS230" s="38"/>
      <c r="BW230" s="16"/>
      <c r="BX230" s="16"/>
      <c r="BY230" s="29"/>
      <c r="BZ230" s="16"/>
      <c r="CC230" s="16"/>
      <c r="CF230" s="19"/>
      <c r="CG230" s="16"/>
      <c r="CI230" s="16"/>
      <c r="CJ230" s="16"/>
      <c r="CL230" s="16"/>
      <c r="CM230" s="16"/>
      <c r="CN230" s="16"/>
      <c r="CT230" s="16"/>
      <c r="CX230" s="16"/>
      <c r="CY230" s="16"/>
      <c r="CZ230" s="16"/>
      <c r="DA230" s="16"/>
      <c r="DC230" s="16"/>
      <c r="DF230" s="19"/>
      <c r="DG230" s="16"/>
      <c r="DJ230" s="19"/>
      <c r="DN230" s="16"/>
      <c r="DP230" s="16"/>
      <c r="DQ230" s="16"/>
      <c r="DS230" s="16"/>
      <c r="DU230" s="16"/>
      <c r="EE230" s="16"/>
      <c r="EH230" s="16"/>
      <c r="EI230" s="16"/>
      <c r="EJ230" s="16"/>
      <c r="EL230" s="16"/>
      <c r="EQ230" s="16"/>
    </row>
    <row r="231" spans="1:147" x14ac:dyDescent="0.35">
      <c r="A231" s="16" t="s">
        <v>6212</v>
      </c>
      <c r="E231" s="17"/>
      <c r="F231" s="17"/>
      <c r="G231" s="17"/>
      <c r="H231" s="17"/>
      <c r="I231" s="17"/>
      <c r="J231" t="s">
        <v>7060</v>
      </c>
      <c r="K231" s="36" t="s">
        <v>7069</v>
      </c>
      <c r="L231" s="17" t="s">
        <v>6810</v>
      </c>
      <c r="M231" s="16"/>
      <c r="O231" s="31" t="s">
        <v>119</v>
      </c>
      <c r="Q231" s="16"/>
      <c r="R231" s="16"/>
      <c r="T231" s="16">
        <f>SUM(COUNTIF(M231:S231,"yes"))</f>
        <v>1</v>
      </c>
      <c r="U231" s="31" t="s">
        <v>2731</v>
      </c>
      <c r="V231" s="17" t="s">
        <v>7068</v>
      </c>
      <c r="W231" s="16"/>
      <c r="X231" s="17" t="s">
        <v>2729</v>
      </c>
      <c r="Y231" s="17" t="s">
        <v>7062</v>
      </c>
      <c r="Z231" s="17"/>
      <c r="AA231" s="16"/>
      <c r="AB231" s="18" t="s">
        <v>7063</v>
      </c>
      <c r="AC231" s="16"/>
      <c r="AD231" s="18"/>
      <c r="AF231" s="31" t="s">
        <v>7059</v>
      </c>
      <c r="AG231" s="31"/>
      <c r="AJ231" s="16"/>
      <c r="AL231" s="35" t="s">
        <v>6290</v>
      </c>
      <c r="AM231" s="17" t="s">
        <v>945</v>
      </c>
      <c r="AN231" s="17" t="s">
        <v>651</v>
      </c>
      <c r="AO231" s="17" t="s">
        <v>6200</v>
      </c>
      <c r="AP231" s="17"/>
      <c r="AQ231" s="17" t="s">
        <v>6228</v>
      </c>
      <c r="AR231" s="17" t="s">
        <v>727</v>
      </c>
      <c r="AS231" s="17" t="s">
        <v>7067</v>
      </c>
      <c r="AT231" s="38" t="s">
        <v>6606</v>
      </c>
      <c r="AU231" s="17" t="s">
        <v>6606</v>
      </c>
      <c r="AV231" s="17"/>
      <c r="AW231" s="17"/>
      <c r="AZ231" s="17" t="s">
        <v>5937</v>
      </c>
      <c r="BA231" s="17" t="s">
        <v>7064</v>
      </c>
      <c r="BB231" s="31" t="s">
        <v>7066</v>
      </c>
      <c r="BC231" s="31" t="s">
        <v>7065</v>
      </c>
      <c r="BH231" s="28"/>
      <c r="BL231" s="25"/>
      <c r="BQ231" s="38"/>
      <c r="BS231" s="38"/>
      <c r="BW231" s="16"/>
      <c r="BX231" s="16"/>
      <c r="BY231" s="29"/>
      <c r="BZ231" s="16"/>
      <c r="CC231" s="16"/>
      <c r="CF231" s="19"/>
      <c r="CG231" s="16"/>
      <c r="CI231" s="16"/>
      <c r="CJ231" s="16"/>
      <c r="CL231" s="16"/>
      <c r="CM231" s="16"/>
      <c r="CN231" s="16"/>
      <c r="CT231" s="16"/>
      <c r="CX231" s="16"/>
      <c r="CY231" s="16"/>
      <c r="CZ231" s="16"/>
      <c r="DA231" s="16"/>
      <c r="DC231" s="16"/>
      <c r="DF231" s="19"/>
      <c r="DG231" s="16"/>
      <c r="DJ231" s="19"/>
      <c r="DN231" s="16"/>
      <c r="DP231" s="16"/>
      <c r="DQ231" s="16"/>
      <c r="DS231" s="16"/>
      <c r="DU231" s="16"/>
      <c r="EE231" s="16"/>
      <c r="EH231" s="16"/>
      <c r="EI231" s="16"/>
      <c r="EJ231" s="16"/>
      <c r="EL231" s="16"/>
      <c r="EQ231" s="16"/>
    </row>
    <row r="232" spans="1:147" x14ac:dyDescent="0.35">
      <c r="A232" s="16" t="s">
        <v>6212</v>
      </c>
      <c r="J232" t="s">
        <v>6490</v>
      </c>
      <c r="K232" t="s">
        <v>6831</v>
      </c>
      <c r="L232" t="s">
        <v>6810</v>
      </c>
      <c r="M232" s="16"/>
      <c r="O232" t="s">
        <v>119</v>
      </c>
      <c r="Q232" s="16"/>
      <c r="R232" s="16"/>
      <c r="T232" s="16">
        <f>SUM(COUNTIF(M232:S232,"yes"))</f>
        <v>1</v>
      </c>
      <c r="U232" s="16"/>
      <c r="V232" s="16"/>
      <c r="W232" s="16"/>
      <c r="X232" s="16"/>
      <c r="Y232" s="16"/>
      <c r="Z232" s="16"/>
      <c r="AA232" s="16"/>
      <c r="AB232" s="16"/>
      <c r="AC232" s="16"/>
      <c r="AD232" s="16"/>
      <c r="AF232" t="s">
        <v>6490</v>
      </c>
      <c r="AG232"/>
      <c r="AJ232" s="16"/>
      <c r="AL232" s="16" t="s">
        <v>6290</v>
      </c>
      <c r="AM232" s="16"/>
      <c r="AQ232" t="s">
        <v>6459</v>
      </c>
      <c r="AR232" s="16"/>
      <c r="AS232" s="16"/>
      <c r="AT232" s="39" t="s">
        <v>6462</v>
      </c>
      <c r="AU232" s="16"/>
      <c r="AV232" s="16"/>
      <c r="BA232" s="16"/>
      <c r="BB232" s="16"/>
      <c r="BH232" s="28"/>
      <c r="BL232" s="25"/>
      <c r="BQ232" s="38"/>
      <c r="BS232" s="38"/>
      <c r="BW232" s="16"/>
      <c r="BX232" s="16"/>
      <c r="BY232" s="29"/>
      <c r="BZ232" s="16"/>
      <c r="CC232" s="16"/>
      <c r="CF232" s="19"/>
      <c r="CG232" s="16"/>
      <c r="CI232" s="16"/>
      <c r="CJ232" s="16"/>
      <c r="CL232" s="16"/>
      <c r="CM232" s="16"/>
      <c r="CN232" s="16"/>
      <c r="CT232" s="16"/>
      <c r="CX232" s="16"/>
      <c r="CY232" s="16"/>
      <c r="CZ232" s="16"/>
      <c r="DA232" s="16"/>
      <c r="DC232" s="16"/>
      <c r="DF232" s="19"/>
      <c r="DG232" s="16"/>
      <c r="DJ232" s="19"/>
      <c r="DN232" s="16"/>
      <c r="DP232" s="16"/>
      <c r="DQ232" s="16"/>
      <c r="DS232" s="16"/>
      <c r="DU232" s="16"/>
      <c r="EE232" s="16"/>
      <c r="EH232" s="16"/>
      <c r="EI232" s="16"/>
      <c r="EJ232" s="16"/>
      <c r="EL232" s="16"/>
      <c r="EQ232" s="16"/>
    </row>
    <row r="233" spans="1:147" x14ac:dyDescent="0.35">
      <c r="A233" s="16" t="s">
        <v>6212</v>
      </c>
      <c r="J233" t="s">
        <v>6491</v>
      </c>
      <c r="K233"/>
      <c r="L233" t="s">
        <v>6810</v>
      </c>
      <c r="M233" s="16"/>
      <c r="O233" t="s">
        <v>119</v>
      </c>
      <c r="Q233" s="16"/>
      <c r="R233" s="16"/>
      <c r="T233" s="16">
        <f>SUM(COUNTIF(M233:S233,"yes"))</f>
        <v>1</v>
      </c>
      <c r="U233" s="16"/>
      <c r="V233" s="16"/>
      <c r="W233" s="16"/>
      <c r="X233" s="16"/>
      <c r="Y233" s="16"/>
      <c r="Z233" s="16"/>
      <c r="AA233" s="16"/>
      <c r="AB233" s="16"/>
      <c r="AC233" s="16"/>
      <c r="AD233" s="16"/>
      <c r="AF233" t="s">
        <v>6491</v>
      </c>
      <c r="AG233"/>
      <c r="AJ233" s="16"/>
      <c r="AL233" s="16" t="s">
        <v>6290</v>
      </c>
      <c r="AM233" s="16"/>
      <c r="AQ233" t="s">
        <v>6832</v>
      </c>
      <c r="AR233" s="16"/>
      <c r="AS233" s="16"/>
      <c r="AT233" s="39" t="s">
        <v>6459</v>
      </c>
      <c r="AU233" s="16"/>
      <c r="AV233" s="16"/>
      <c r="BA233" s="16"/>
      <c r="BB233" s="16"/>
      <c r="BH233" s="28"/>
      <c r="BL233" s="25"/>
      <c r="BQ233" s="38"/>
      <c r="BS233" s="38"/>
      <c r="BW233" s="16"/>
      <c r="BX233" s="16"/>
      <c r="BY233" s="29"/>
      <c r="BZ233" s="16"/>
      <c r="CC233" s="16"/>
      <c r="CF233" s="19"/>
      <c r="CG233" s="16"/>
      <c r="CI233" s="16"/>
      <c r="CJ233" s="16"/>
      <c r="CL233" s="16"/>
      <c r="CM233" s="16"/>
      <c r="CN233" s="16"/>
      <c r="CT233" s="16"/>
      <c r="CX233" s="16"/>
      <c r="CY233" s="16"/>
      <c r="CZ233" s="16"/>
      <c r="DA233" s="16"/>
      <c r="DC233" s="16"/>
      <c r="DF233" s="19"/>
      <c r="DG233" s="16"/>
      <c r="DJ233" s="19"/>
      <c r="DN233" s="16"/>
      <c r="DP233" s="16"/>
      <c r="DQ233" s="16"/>
      <c r="DS233" s="16"/>
      <c r="DU233" s="16"/>
      <c r="EE233" s="16"/>
      <c r="EH233" s="16"/>
      <c r="EI233" s="16"/>
      <c r="EJ233" s="16"/>
      <c r="EL233" s="16"/>
      <c r="EQ233" s="16"/>
    </row>
    <row r="234" spans="1:147" x14ac:dyDescent="0.35">
      <c r="A234" s="16" t="s">
        <v>6212</v>
      </c>
      <c r="J234" t="s">
        <v>6492</v>
      </c>
      <c r="K234" t="s">
        <v>6833</v>
      </c>
      <c r="L234" t="s">
        <v>6810</v>
      </c>
      <c r="M234" s="16"/>
      <c r="O234" t="s">
        <v>119</v>
      </c>
      <c r="Q234" s="16"/>
      <c r="R234" s="16"/>
      <c r="T234" s="16">
        <f>SUM(COUNTIF(M234:S234,"yes"))</f>
        <v>1</v>
      </c>
      <c r="U234" s="16"/>
      <c r="V234" s="16"/>
      <c r="W234" s="16"/>
      <c r="X234" s="16"/>
      <c r="Y234" s="16"/>
      <c r="Z234" s="16"/>
      <c r="AA234" s="16"/>
      <c r="AB234" s="16"/>
      <c r="AC234" s="16"/>
      <c r="AD234" s="16"/>
      <c r="AF234" t="s">
        <v>6492</v>
      </c>
      <c r="AG234"/>
      <c r="AJ234" s="16"/>
      <c r="AL234" s="16" t="s">
        <v>6290</v>
      </c>
      <c r="AM234" s="16"/>
      <c r="AQ234" t="s">
        <v>6493</v>
      </c>
      <c r="AR234" s="16"/>
      <c r="AS234" s="16"/>
      <c r="AT234" s="39" t="s">
        <v>6478</v>
      </c>
      <c r="AU234" s="16"/>
      <c r="AV234" s="16"/>
      <c r="BA234" s="16"/>
      <c r="BB234" s="16"/>
      <c r="BH234" s="28"/>
      <c r="BL234" s="25"/>
      <c r="BQ234" s="38"/>
      <c r="BS234" s="38"/>
      <c r="BW234" s="16"/>
      <c r="BX234" s="16"/>
      <c r="BY234" s="29"/>
      <c r="BZ234" s="16"/>
      <c r="CC234" s="16"/>
      <c r="CF234" s="19"/>
      <c r="CG234" s="16"/>
      <c r="CI234" s="16"/>
      <c r="CJ234" s="16"/>
      <c r="CL234" s="16"/>
      <c r="CM234" s="16"/>
      <c r="CN234" s="16"/>
      <c r="CT234" s="16"/>
      <c r="CX234" s="16"/>
      <c r="CY234" s="16"/>
      <c r="CZ234" s="16"/>
      <c r="DA234" s="16"/>
      <c r="DC234" s="16"/>
      <c r="DF234" s="19"/>
      <c r="DG234" s="16"/>
      <c r="DJ234" s="19"/>
      <c r="DN234" s="16"/>
      <c r="DP234" s="16"/>
      <c r="DQ234" s="16"/>
      <c r="DS234" s="16"/>
      <c r="DU234" s="16"/>
      <c r="EE234" s="16"/>
      <c r="EH234" s="16"/>
      <c r="EI234" s="16"/>
      <c r="EJ234" s="16"/>
      <c r="EL234" s="16"/>
      <c r="EQ234" s="16"/>
    </row>
    <row r="235" spans="1:147" x14ac:dyDescent="0.35">
      <c r="A235" s="16" t="s">
        <v>6212</v>
      </c>
      <c r="J235" t="s">
        <v>2561</v>
      </c>
      <c r="K235"/>
      <c r="L235" t="s">
        <v>6810</v>
      </c>
      <c r="M235" s="16"/>
      <c r="O235" t="s">
        <v>119</v>
      </c>
      <c r="Q235" s="16"/>
      <c r="R235" s="16"/>
      <c r="T235" s="16">
        <f>SUM(COUNTIF(M235:S235,"yes"))</f>
        <v>1</v>
      </c>
      <c r="U235" s="16"/>
      <c r="V235" s="16"/>
      <c r="W235" s="16"/>
      <c r="X235" s="16"/>
      <c r="Y235" s="16"/>
      <c r="Z235" s="16"/>
      <c r="AA235" s="16"/>
      <c r="AB235" s="16"/>
      <c r="AC235" s="16"/>
      <c r="AD235" s="16"/>
      <c r="AF235" t="s">
        <v>2561</v>
      </c>
      <c r="AG235"/>
      <c r="AJ235" s="16"/>
      <c r="AL235" s="16" t="s">
        <v>6290</v>
      </c>
      <c r="AM235" s="16"/>
      <c r="AQ235" t="s">
        <v>7044</v>
      </c>
      <c r="AR235" s="16"/>
      <c r="AS235" s="16"/>
      <c r="AT235" s="39" t="s">
        <v>6459</v>
      </c>
      <c r="AU235" s="16"/>
      <c r="AV235" s="16"/>
      <c r="BA235" s="16"/>
      <c r="BB235" s="16"/>
      <c r="BH235" s="28"/>
      <c r="BL235" s="25"/>
      <c r="BQ235" s="38"/>
      <c r="BS235" s="38"/>
      <c r="BW235" s="16"/>
      <c r="BX235" s="16"/>
      <c r="BY235" s="29"/>
      <c r="BZ235" s="16"/>
      <c r="CC235" s="16"/>
      <c r="CF235" s="19"/>
      <c r="CG235" s="16"/>
      <c r="CI235" s="16"/>
      <c r="CJ235" s="16"/>
      <c r="CL235" s="16"/>
      <c r="CM235" s="16"/>
      <c r="CN235" s="16"/>
      <c r="CT235" s="16"/>
      <c r="CX235" s="16"/>
      <c r="CY235" s="16"/>
      <c r="CZ235" s="16"/>
      <c r="DA235" s="16"/>
      <c r="DC235" s="16"/>
      <c r="DF235" s="19"/>
      <c r="DG235" s="16"/>
      <c r="DJ235" s="19"/>
      <c r="DN235" s="16"/>
      <c r="DP235" s="16"/>
      <c r="DQ235" s="16"/>
      <c r="DS235" s="16"/>
      <c r="DU235" s="16"/>
      <c r="EE235" s="16"/>
      <c r="EH235" s="16"/>
      <c r="EI235" s="16"/>
      <c r="EJ235" s="16"/>
      <c r="EL235" s="16"/>
      <c r="EQ235" s="16"/>
    </row>
    <row r="236" spans="1:147" x14ac:dyDescent="0.35">
      <c r="A236" s="16" t="s">
        <v>6212</v>
      </c>
      <c r="J236" t="s">
        <v>6494</v>
      </c>
      <c r="K236" t="s">
        <v>6834</v>
      </c>
      <c r="L236" t="s">
        <v>6810</v>
      </c>
      <c r="M236" s="16"/>
      <c r="O236" t="s">
        <v>119</v>
      </c>
      <c r="Q236" s="16"/>
      <c r="R236" s="16"/>
      <c r="T236" s="16">
        <f>SUM(COUNTIF(M236:S236,"yes"))</f>
        <v>1</v>
      </c>
      <c r="U236" s="16"/>
      <c r="V236" s="16"/>
      <c r="W236" s="16"/>
      <c r="X236" s="16"/>
      <c r="Y236" s="16"/>
      <c r="Z236" s="16"/>
      <c r="AA236" s="16"/>
      <c r="AB236" s="16"/>
      <c r="AC236" s="16"/>
      <c r="AD236" s="16"/>
      <c r="AF236" t="s">
        <v>6494</v>
      </c>
      <c r="AG236"/>
      <c r="AJ236" s="16"/>
      <c r="AL236" s="16" t="s">
        <v>6290</v>
      </c>
      <c r="AM236" s="16"/>
      <c r="AQ236" t="s">
        <v>6459</v>
      </c>
      <c r="AR236" s="16"/>
      <c r="AS236" s="16"/>
      <c r="AT236" s="39" t="s">
        <v>6495</v>
      </c>
      <c r="AU236" s="16"/>
      <c r="AV236" s="16"/>
      <c r="BA236" s="16"/>
      <c r="BB236" s="16"/>
      <c r="BH236" s="28"/>
      <c r="BL236" s="25"/>
      <c r="BQ236" s="38"/>
      <c r="BS236" s="38"/>
      <c r="BW236" s="16"/>
      <c r="BX236" s="16"/>
      <c r="BY236" s="29"/>
      <c r="BZ236" s="16"/>
      <c r="CC236" s="16"/>
      <c r="CF236" s="19"/>
      <c r="CG236" s="16"/>
      <c r="CI236" s="16"/>
      <c r="CJ236" s="16"/>
      <c r="CL236" s="16"/>
      <c r="CM236" s="16"/>
      <c r="CN236" s="16"/>
      <c r="CT236" s="16"/>
      <c r="CX236" s="16"/>
      <c r="CY236" s="16"/>
      <c r="CZ236" s="16"/>
      <c r="DA236" s="16"/>
      <c r="DC236" s="16"/>
      <c r="DF236" s="19"/>
      <c r="DG236" s="16"/>
      <c r="DJ236" s="19"/>
      <c r="DN236" s="16"/>
      <c r="DP236" s="16"/>
      <c r="DQ236" s="16"/>
      <c r="DS236" s="16"/>
      <c r="DU236" s="16"/>
      <c r="EE236" s="16"/>
      <c r="EH236" s="16"/>
      <c r="EI236" s="16"/>
      <c r="EJ236" s="16"/>
      <c r="EL236" s="16"/>
      <c r="EQ236" s="16"/>
    </row>
    <row r="237" spans="1:147" x14ac:dyDescent="0.35">
      <c r="A237" s="16" t="s">
        <v>6212</v>
      </c>
      <c r="J237" t="s">
        <v>6496</v>
      </c>
      <c r="K237" t="s">
        <v>6835</v>
      </c>
      <c r="L237" t="s">
        <v>6810</v>
      </c>
      <c r="M237" s="16"/>
      <c r="O237" t="s">
        <v>119</v>
      </c>
      <c r="Q237" s="16"/>
      <c r="R237" s="16"/>
      <c r="T237" s="16">
        <f>SUM(COUNTIF(M237:S237,"yes"))</f>
        <v>1</v>
      </c>
      <c r="U237" s="16"/>
      <c r="V237" s="16"/>
      <c r="W237" s="16"/>
      <c r="X237" s="16"/>
      <c r="Y237" s="16"/>
      <c r="Z237" s="16"/>
      <c r="AA237" s="16"/>
      <c r="AB237" s="16"/>
      <c r="AC237" s="16"/>
      <c r="AD237" s="16"/>
      <c r="AF237" t="s">
        <v>6496</v>
      </c>
      <c r="AG237"/>
      <c r="AJ237" s="16"/>
      <c r="AL237" s="16" t="s">
        <v>6290</v>
      </c>
      <c r="AM237" s="16"/>
      <c r="AQ237" t="s">
        <v>6459</v>
      </c>
      <c r="AR237" s="16"/>
      <c r="AS237" s="16"/>
      <c r="AT237" s="39" t="s">
        <v>6466</v>
      </c>
      <c r="AU237" s="16"/>
      <c r="AV237" s="16"/>
      <c r="BA237" s="16"/>
      <c r="BB237" s="16"/>
      <c r="BH237" s="28"/>
      <c r="BL237" s="25"/>
      <c r="BQ237" s="38"/>
      <c r="BS237" s="38"/>
      <c r="BW237" s="16"/>
      <c r="BX237" s="16"/>
      <c r="BY237" s="29"/>
      <c r="BZ237" s="16"/>
      <c r="CC237" s="16"/>
      <c r="CF237" s="19"/>
      <c r="CG237" s="16"/>
      <c r="CI237" s="16"/>
      <c r="CJ237" s="16"/>
      <c r="CL237" s="16"/>
      <c r="CM237" s="16"/>
      <c r="CN237" s="16"/>
      <c r="CT237" s="16"/>
      <c r="CX237" s="16"/>
      <c r="CY237" s="16"/>
      <c r="CZ237" s="16"/>
      <c r="DA237" s="16"/>
      <c r="DC237" s="16"/>
      <c r="DF237" s="19"/>
      <c r="DG237" s="16"/>
      <c r="DJ237" s="19"/>
      <c r="DN237" s="16"/>
      <c r="DP237" s="16"/>
      <c r="DQ237" s="16"/>
      <c r="DS237" s="16"/>
      <c r="DU237" s="16"/>
      <c r="EE237" s="16"/>
      <c r="EH237" s="16"/>
      <c r="EI237" s="16"/>
      <c r="EJ237" s="16"/>
      <c r="EL237" s="16"/>
      <c r="EQ237" s="16"/>
    </row>
    <row r="238" spans="1:147" x14ac:dyDescent="0.35">
      <c r="A238" s="16" t="s">
        <v>6212</v>
      </c>
      <c r="J238" t="s">
        <v>6497</v>
      </c>
      <c r="K238" t="s">
        <v>6836</v>
      </c>
      <c r="L238" t="s">
        <v>6810</v>
      </c>
      <c r="M238" s="16"/>
      <c r="O238" t="s">
        <v>119</v>
      </c>
      <c r="Q238" s="16"/>
      <c r="R238" s="16"/>
      <c r="T238" s="16">
        <f>SUM(COUNTIF(M238:S238,"yes"))</f>
        <v>1</v>
      </c>
      <c r="U238" s="16"/>
      <c r="V238" s="16"/>
      <c r="W238" s="16"/>
      <c r="X238" s="16"/>
      <c r="Y238" s="16"/>
      <c r="Z238" s="16"/>
      <c r="AA238" s="16"/>
      <c r="AB238" s="16"/>
      <c r="AC238" s="16"/>
      <c r="AD238" s="16"/>
      <c r="AF238" t="s">
        <v>6497</v>
      </c>
      <c r="AG238"/>
      <c r="AJ238" s="16"/>
      <c r="AL238" s="16" t="s">
        <v>6290</v>
      </c>
      <c r="AM238" s="16"/>
      <c r="AQ238" t="s">
        <v>6459</v>
      </c>
      <c r="AR238" s="16"/>
      <c r="AS238" s="16"/>
      <c r="AT238" s="39" t="s">
        <v>6498</v>
      </c>
      <c r="AU238" s="16"/>
      <c r="AV238" s="16"/>
      <c r="BA238" s="16"/>
      <c r="BB238" s="16"/>
      <c r="BH238" s="28"/>
      <c r="BL238" s="25"/>
      <c r="BQ238" s="38"/>
      <c r="BS238" s="38"/>
      <c r="BW238" s="16"/>
      <c r="BX238" s="16"/>
      <c r="BY238" s="29"/>
      <c r="BZ238" s="16"/>
      <c r="CC238" s="16"/>
      <c r="CF238" s="19"/>
      <c r="CG238" s="16"/>
      <c r="CI238" s="16"/>
      <c r="CJ238" s="16"/>
      <c r="CL238" s="16"/>
      <c r="CM238" s="16"/>
      <c r="CN238" s="16"/>
      <c r="CT238" s="16"/>
      <c r="CX238" s="16"/>
      <c r="CY238" s="16"/>
      <c r="CZ238" s="16"/>
      <c r="DA238" s="16"/>
      <c r="DC238" s="16"/>
      <c r="DF238" s="19"/>
      <c r="DG238" s="16"/>
      <c r="DJ238" s="19"/>
      <c r="DN238" s="16"/>
      <c r="DP238" s="16"/>
      <c r="DQ238" s="16"/>
      <c r="DS238" s="16"/>
      <c r="DU238" s="16"/>
      <c r="EE238" s="16"/>
      <c r="EH238" s="16"/>
      <c r="EI238" s="16"/>
      <c r="EJ238" s="16"/>
      <c r="EL238" s="16"/>
      <c r="EQ238" s="16"/>
    </row>
    <row r="239" spans="1:147" x14ac:dyDescent="0.35">
      <c r="A239" s="16" t="s">
        <v>6212</v>
      </c>
      <c r="J239" t="s">
        <v>6499</v>
      </c>
      <c r="K239" t="s">
        <v>6837</v>
      </c>
      <c r="L239" t="s">
        <v>6810</v>
      </c>
      <c r="M239" s="16"/>
      <c r="O239" t="s">
        <v>119</v>
      </c>
      <c r="Q239" s="16"/>
      <c r="R239" s="16"/>
      <c r="T239" s="16">
        <f>SUM(COUNTIF(M239:S239,"yes"))</f>
        <v>1</v>
      </c>
      <c r="U239" s="16"/>
      <c r="V239" s="16"/>
      <c r="W239" s="16"/>
      <c r="X239" s="16"/>
      <c r="Y239" s="16"/>
      <c r="Z239" s="16"/>
      <c r="AA239" s="16"/>
      <c r="AB239" s="16"/>
      <c r="AC239" s="16"/>
      <c r="AD239" s="16"/>
      <c r="AF239" t="s">
        <v>6499</v>
      </c>
      <c r="AG239"/>
      <c r="AJ239" s="16"/>
      <c r="AL239" s="16" t="s">
        <v>6290</v>
      </c>
      <c r="AM239" s="16"/>
      <c r="AQ239" t="s">
        <v>6459</v>
      </c>
      <c r="AR239" s="16"/>
      <c r="AS239" s="16"/>
      <c r="AT239" s="39" t="s">
        <v>6495</v>
      </c>
      <c r="AU239" s="16"/>
      <c r="AV239" s="16"/>
      <c r="BA239" s="16"/>
      <c r="BB239" s="16"/>
      <c r="BH239" s="28"/>
      <c r="BL239" s="25"/>
      <c r="BQ239" s="38"/>
      <c r="BS239" s="38"/>
      <c r="BW239" s="16"/>
      <c r="BX239" s="16"/>
      <c r="BY239" s="29"/>
      <c r="BZ239" s="16"/>
      <c r="CC239" s="16"/>
      <c r="CF239" s="19"/>
      <c r="CG239" s="16"/>
      <c r="CI239" s="16"/>
      <c r="CJ239" s="16"/>
      <c r="CL239" s="16"/>
      <c r="CM239" s="16"/>
      <c r="CN239" s="16"/>
      <c r="CT239" s="16"/>
      <c r="CX239" s="16"/>
      <c r="CY239" s="16"/>
      <c r="CZ239" s="16"/>
      <c r="DA239" s="16"/>
      <c r="DC239" s="16"/>
      <c r="DF239" s="19"/>
      <c r="DG239" s="16"/>
      <c r="DJ239" s="19"/>
      <c r="DN239" s="16"/>
      <c r="DP239" s="16"/>
      <c r="DQ239" s="16"/>
      <c r="DS239" s="16"/>
      <c r="DU239" s="16"/>
      <c r="EE239" s="16"/>
      <c r="EH239" s="16"/>
      <c r="EI239" s="16"/>
      <c r="EJ239" s="16"/>
      <c r="EL239" s="16"/>
      <c r="EQ239" s="16"/>
    </row>
    <row r="240" spans="1:147" x14ac:dyDescent="0.35">
      <c r="A240" s="16" t="s">
        <v>6212</v>
      </c>
      <c r="J240" t="s">
        <v>6502</v>
      </c>
      <c r="K240"/>
      <c r="L240" t="s">
        <v>6810</v>
      </c>
      <c r="M240" s="16"/>
      <c r="O240" t="s">
        <v>119</v>
      </c>
      <c r="Q240" s="16"/>
      <c r="R240" s="16"/>
      <c r="T240" s="16">
        <f>SUM(COUNTIF(M240:S240,"yes"))</f>
        <v>1</v>
      </c>
      <c r="U240" s="16"/>
      <c r="V240" s="16"/>
      <c r="W240" s="16"/>
      <c r="X240" s="16"/>
      <c r="Y240" s="16"/>
      <c r="Z240" s="16"/>
      <c r="AA240" s="16"/>
      <c r="AB240" s="16"/>
      <c r="AC240" s="16"/>
      <c r="AD240" s="16"/>
      <c r="AF240" t="s">
        <v>6502</v>
      </c>
      <c r="AG240"/>
      <c r="AJ240" s="16"/>
      <c r="AL240" s="16" t="s">
        <v>6290</v>
      </c>
      <c r="AM240" s="16"/>
      <c r="AQ240" t="s">
        <v>6839</v>
      </c>
      <c r="AR240" s="16"/>
      <c r="AS240" s="16"/>
      <c r="AT240" s="39" t="s">
        <v>6459</v>
      </c>
      <c r="AU240" s="16"/>
      <c r="AV240" s="16"/>
      <c r="BA240" s="16"/>
      <c r="BB240" s="16"/>
      <c r="BH240" s="28"/>
      <c r="BL240" s="25"/>
      <c r="BQ240" s="38"/>
      <c r="BS240" s="38"/>
      <c r="BW240" s="16"/>
      <c r="BX240" s="16"/>
      <c r="BY240" s="29"/>
      <c r="BZ240" s="16"/>
      <c r="CC240" s="16"/>
      <c r="CF240" s="19"/>
      <c r="CG240" s="16"/>
      <c r="CI240" s="16"/>
      <c r="CJ240" s="16"/>
      <c r="CL240" s="16"/>
      <c r="CM240" s="16"/>
      <c r="CN240" s="16"/>
      <c r="CT240" s="16"/>
      <c r="CX240" s="16"/>
      <c r="CY240" s="16"/>
      <c r="CZ240" s="16"/>
      <c r="DA240" s="16"/>
      <c r="DC240" s="16"/>
      <c r="DF240" s="19"/>
      <c r="DG240" s="16"/>
      <c r="DJ240" s="19"/>
      <c r="DN240" s="16"/>
      <c r="DP240" s="16"/>
      <c r="DQ240" s="16"/>
      <c r="DS240" s="16"/>
      <c r="DU240" s="16"/>
      <c r="EE240" s="16"/>
      <c r="EH240" s="16"/>
      <c r="EI240" s="16"/>
      <c r="EJ240" s="16"/>
      <c r="EL240" s="16"/>
      <c r="EQ240" s="16"/>
    </row>
    <row r="241" spans="1:147" x14ac:dyDescent="0.35">
      <c r="A241" s="16" t="s">
        <v>6212</v>
      </c>
      <c r="J241" t="s">
        <v>6503</v>
      </c>
      <c r="K241" t="s">
        <v>6840</v>
      </c>
      <c r="L241" t="s">
        <v>6810</v>
      </c>
      <c r="M241" s="16"/>
      <c r="O241" t="s">
        <v>119</v>
      </c>
      <c r="Q241" s="16"/>
      <c r="R241" s="16"/>
      <c r="T241" s="16">
        <f>SUM(COUNTIF(M241:S241,"yes"))</f>
        <v>1</v>
      </c>
      <c r="U241" s="16"/>
      <c r="V241" s="16"/>
      <c r="W241" s="16"/>
      <c r="X241" s="16"/>
      <c r="Y241" s="16"/>
      <c r="Z241" s="16"/>
      <c r="AA241" s="16"/>
      <c r="AB241" s="16"/>
      <c r="AC241" s="16"/>
      <c r="AD241" s="16"/>
      <c r="AF241" t="s">
        <v>6503</v>
      </c>
      <c r="AG241"/>
      <c r="AJ241" s="16"/>
      <c r="AL241" s="16" t="s">
        <v>6290</v>
      </c>
      <c r="AM241" s="16"/>
      <c r="AQ241" t="s">
        <v>6459</v>
      </c>
      <c r="AR241" s="16"/>
      <c r="AS241" s="16"/>
      <c r="AT241" s="39" t="s">
        <v>6465</v>
      </c>
      <c r="AU241" s="16"/>
      <c r="AV241" s="16"/>
      <c r="BA241" s="16"/>
      <c r="BB241" s="16"/>
      <c r="BH241" s="28"/>
      <c r="BL241" s="25"/>
      <c r="BQ241" s="38"/>
      <c r="BS241" s="38"/>
      <c r="BW241" s="16"/>
      <c r="BX241" s="16"/>
      <c r="BY241" s="29"/>
      <c r="BZ241" s="16"/>
      <c r="CC241" s="16"/>
      <c r="CF241" s="19"/>
      <c r="CG241" s="16"/>
      <c r="CI241" s="16"/>
      <c r="CJ241" s="16"/>
      <c r="CL241" s="16"/>
      <c r="CM241" s="16"/>
      <c r="CN241" s="16"/>
      <c r="CT241" s="16"/>
      <c r="CX241" s="16"/>
      <c r="CY241" s="16"/>
      <c r="CZ241" s="16"/>
      <c r="DA241" s="16"/>
      <c r="DC241" s="16"/>
      <c r="DF241" s="19"/>
      <c r="DG241" s="16"/>
      <c r="DJ241" s="19"/>
      <c r="DN241" s="16"/>
      <c r="DP241" s="16"/>
      <c r="DQ241" s="16"/>
      <c r="DS241" s="16"/>
      <c r="DU241" s="16"/>
      <c r="EE241" s="16"/>
      <c r="EH241" s="16"/>
      <c r="EI241" s="16"/>
      <c r="EJ241" s="16"/>
      <c r="EL241" s="16"/>
      <c r="EQ241" s="16"/>
    </row>
    <row r="242" spans="1:147" x14ac:dyDescent="0.35">
      <c r="A242" s="16" t="s">
        <v>6212</v>
      </c>
      <c r="J242" t="s">
        <v>1232</v>
      </c>
      <c r="K242"/>
      <c r="L242" t="s">
        <v>6810</v>
      </c>
      <c r="M242" s="16"/>
      <c r="O242" t="s">
        <v>119</v>
      </c>
      <c r="Q242" s="16"/>
      <c r="R242" s="16"/>
      <c r="T242" s="16">
        <f>SUM(COUNTIF(M242:S242,"yes"))</f>
        <v>1</v>
      </c>
      <c r="U242" s="16" t="s">
        <v>1233</v>
      </c>
      <c r="V242" s="16"/>
      <c r="W242" s="16"/>
      <c r="X242" s="16"/>
      <c r="Y242" s="16"/>
      <c r="Z242" s="16"/>
      <c r="AA242" s="16"/>
      <c r="AB242" s="16"/>
      <c r="AC242" s="16"/>
      <c r="AD242" s="16"/>
      <c r="AF242" t="s">
        <v>1232</v>
      </c>
      <c r="AG242"/>
      <c r="AJ242" s="16"/>
      <c r="AL242" s="16" t="s">
        <v>6290</v>
      </c>
      <c r="AM242" s="16"/>
      <c r="AN242" s="16" t="s">
        <v>1165</v>
      </c>
      <c r="AQ242" t="s">
        <v>6841</v>
      </c>
      <c r="AR242" s="16" t="s">
        <v>1234</v>
      </c>
      <c r="AS242" s="16"/>
      <c r="AT242" s="39" t="s">
        <v>6459</v>
      </c>
      <c r="AU242" s="16"/>
      <c r="AV242" s="16"/>
      <c r="BA242" s="16"/>
      <c r="BB242" s="16"/>
      <c r="BD242" s="16" t="e">
        <f>LEN(#REF!)-LEN(SUBSTITUTE(#REF!,",",""))+1</f>
        <v>#REF!</v>
      </c>
      <c r="BH242" s="28"/>
      <c r="BL242" s="25"/>
      <c r="BQ242" s="38"/>
      <c r="BS242" s="38"/>
      <c r="BW242" s="16"/>
      <c r="BX242" s="16"/>
      <c r="BY242" s="29"/>
      <c r="BZ242" s="16"/>
      <c r="CC242" s="16"/>
      <c r="CF242" s="19"/>
      <c r="CG242" s="16"/>
      <c r="CI242" s="16"/>
      <c r="CJ242" s="16"/>
      <c r="CL242" s="16"/>
      <c r="CM242" s="16"/>
      <c r="CN242" s="16"/>
      <c r="CP242" s="16" t="s">
        <v>1235</v>
      </c>
      <c r="CT242" s="16"/>
      <c r="CX242" s="16"/>
      <c r="CY242" s="16"/>
      <c r="CZ242" s="16"/>
      <c r="DA242" s="16"/>
      <c r="DC242" s="16"/>
      <c r="DF242" s="19"/>
      <c r="DG242" s="16"/>
      <c r="DJ242" s="19"/>
      <c r="DN242" s="16"/>
      <c r="DP242" s="16"/>
      <c r="DQ242" s="16"/>
      <c r="DS242" s="16"/>
      <c r="DU242" s="16"/>
      <c r="EE242" s="16"/>
      <c r="EH242" s="16"/>
      <c r="EI242" s="16"/>
      <c r="EJ242" s="16"/>
      <c r="EL242" s="16"/>
      <c r="EQ242" s="16"/>
    </row>
    <row r="243" spans="1:147" x14ac:dyDescent="0.35">
      <c r="A243" s="16" t="s">
        <v>6212</v>
      </c>
      <c r="J243" t="s">
        <v>6506</v>
      </c>
      <c r="K243" t="s">
        <v>6843</v>
      </c>
      <c r="L243" t="s">
        <v>6810</v>
      </c>
      <c r="M243" s="16"/>
      <c r="O243" t="s">
        <v>119</v>
      </c>
      <c r="Q243" s="16"/>
      <c r="R243" s="16"/>
      <c r="T243" s="16">
        <f>SUM(COUNTIF(M243:S243,"yes"))</f>
        <v>1</v>
      </c>
      <c r="U243" s="16"/>
      <c r="V243" s="16"/>
      <c r="W243" s="16"/>
      <c r="X243" s="16"/>
      <c r="Y243" s="16"/>
      <c r="Z243" s="16"/>
      <c r="AA243" s="16"/>
      <c r="AB243" s="16"/>
      <c r="AC243" s="16"/>
      <c r="AD243" s="16"/>
      <c r="AF243" t="s">
        <v>6506</v>
      </c>
      <c r="AG243"/>
      <c r="AJ243" s="16"/>
      <c r="AL243" s="16" t="s">
        <v>6290</v>
      </c>
      <c r="AM243" s="16"/>
      <c r="AQ243" t="s">
        <v>6459</v>
      </c>
      <c r="AR243" s="16"/>
      <c r="AS243" s="16"/>
      <c r="AT243" s="39" t="s">
        <v>6507</v>
      </c>
      <c r="AU243" s="16"/>
      <c r="AV243" s="16"/>
      <c r="BA243" s="16"/>
      <c r="BB243" s="16"/>
      <c r="BH243" s="28"/>
      <c r="BL243" s="25"/>
      <c r="BQ243" s="38"/>
      <c r="BS243" s="38"/>
      <c r="BW243" s="16"/>
      <c r="BX243" s="16"/>
      <c r="BY243" s="29"/>
      <c r="BZ243" s="16"/>
      <c r="CC243" s="16"/>
      <c r="CF243" s="19"/>
      <c r="CG243" s="16"/>
      <c r="CI243" s="16"/>
      <c r="CJ243" s="16"/>
      <c r="CL243" s="16"/>
      <c r="CM243" s="16"/>
      <c r="CN243" s="16"/>
      <c r="CT243" s="16"/>
      <c r="CX243" s="16"/>
      <c r="CY243" s="16"/>
      <c r="CZ243" s="16"/>
      <c r="DA243" s="16"/>
      <c r="DC243" s="16"/>
      <c r="DF243" s="19"/>
      <c r="DG243" s="16"/>
      <c r="DJ243" s="19"/>
      <c r="DN243" s="16"/>
      <c r="DP243" s="16"/>
      <c r="DQ243" s="16"/>
      <c r="DS243" s="16"/>
      <c r="DU243" s="16"/>
      <c r="EE243" s="16"/>
      <c r="EH243" s="16"/>
      <c r="EI243" s="16"/>
      <c r="EJ243" s="16"/>
      <c r="EL243" s="16"/>
      <c r="EQ243" s="16"/>
    </row>
    <row r="244" spans="1:147" x14ac:dyDescent="0.35">
      <c r="A244" s="16" t="s">
        <v>6212</v>
      </c>
      <c r="J244" t="s">
        <v>1241</v>
      </c>
      <c r="K244"/>
      <c r="L244" t="s">
        <v>6810</v>
      </c>
      <c r="M244" s="16"/>
      <c r="O244" t="s">
        <v>119</v>
      </c>
      <c r="Q244" s="16"/>
      <c r="R244" s="16"/>
      <c r="T244" s="16">
        <f>SUM(COUNTIF(M244:S244,"yes"))</f>
        <v>1</v>
      </c>
      <c r="U244" s="16"/>
      <c r="V244" s="16"/>
      <c r="W244" s="16"/>
      <c r="X244" s="16"/>
      <c r="Y244" s="16"/>
      <c r="Z244" s="16"/>
      <c r="AA244" s="16"/>
      <c r="AB244" s="16"/>
      <c r="AC244" s="16"/>
      <c r="AD244" s="16"/>
      <c r="AF244" t="s">
        <v>1241</v>
      </c>
      <c r="AG244"/>
      <c r="AJ244" s="16"/>
      <c r="AL244" s="16" t="s">
        <v>6290</v>
      </c>
      <c r="AM244" s="16"/>
      <c r="AN244" s="16" t="s">
        <v>1165</v>
      </c>
      <c r="AQ244" t="s">
        <v>6844</v>
      </c>
      <c r="AR244" s="16"/>
      <c r="AS244" s="16"/>
      <c r="AT244" s="39" t="s">
        <v>6459</v>
      </c>
      <c r="AU244" s="16"/>
      <c r="AV244" s="16"/>
      <c r="BA244" s="16"/>
      <c r="BB244" s="16"/>
      <c r="BD244" s="16" t="e">
        <f>LEN(#REF!)-LEN(SUBSTITUTE(#REF!,",",""))+1</f>
        <v>#REF!</v>
      </c>
      <c r="BF244" s="16">
        <f>LEN(BE244)-LEN(SUBSTITUTE(BE244,",",""))+1</f>
        <v>1</v>
      </c>
      <c r="BH244" s="28"/>
      <c r="BL244" s="25"/>
      <c r="BQ244" s="38"/>
      <c r="BS244" s="38"/>
      <c r="BW244" s="16"/>
      <c r="BX244" s="16" t="s">
        <v>1242</v>
      </c>
      <c r="BY244" s="29"/>
      <c r="BZ244" s="16"/>
      <c r="CC244" s="16"/>
      <c r="CF244" s="19"/>
      <c r="CG244" s="16"/>
      <c r="CI244" s="16"/>
      <c r="CJ244" s="16"/>
      <c r="CL244" s="16"/>
      <c r="CM244" s="16"/>
      <c r="CN244" s="16"/>
      <c r="CT244" s="16"/>
      <c r="CX244" s="16"/>
      <c r="CY244" s="16"/>
      <c r="CZ244" s="16"/>
      <c r="DA244" s="16"/>
      <c r="DC244" s="16"/>
      <c r="DF244" s="19"/>
      <c r="DG244" s="16"/>
      <c r="DJ244" s="19"/>
      <c r="DN244" s="16"/>
      <c r="DP244" s="16"/>
      <c r="DQ244" s="16"/>
      <c r="DS244" s="16"/>
      <c r="DU244" s="16"/>
      <c r="EE244" s="16"/>
      <c r="EH244" s="16"/>
      <c r="EI244" s="16"/>
      <c r="EJ244" s="16"/>
      <c r="EL244" s="16"/>
      <c r="EQ244" s="16"/>
    </row>
    <row r="245" spans="1:147" x14ac:dyDescent="0.35">
      <c r="A245" s="16" t="s">
        <v>6212</v>
      </c>
      <c r="J245" t="s">
        <v>6508</v>
      </c>
      <c r="K245" t="s">
        <v>6845</v>
      </c>
      <c r="L245" t="s">
        <v>6810</v>
      </c>
      <c r="M245" s="16"/>
      <c r="O245" t="s">
        <v>119</v>
      </c>
      <c r="Q245" s="16"/>
      <c r="R245" s="16"/>
      <c r="T245" s="16">
        <f>SUM(COUNTIF(M245:S245,"yes"))</f>
        <v>1</v>
      </c>
      <c r="U245" s="16"/>
      <c r="V245" s="16"/>
      <c r="W245" s="16"/>
      <c r="X245" s="16"/>
      <c r="Y245" s="16"/>
      <c r="Z245" s="16"/>
      <c r="AA245" s="16"/>
      <c r="AB245" s="16"/>
      <c r="AC245" s="16"/>
      <c r="AD245" s="16"/>
      <c r="AF245" t="s">
        <v>6508</v>
      </c>
      <c r="AG245"/>
      <c r="AJ245" s="16"/>
      <c r="AL245" s="16" t="s">
        <v>6290</v>
      </c>
      <c r="AM245" s="16"/>
      <c r="AQ245" t="s">
        <v>6459</v>
      </c>
      <c r="AR245" s="16"/>
      <c r="AS245" s="16"/>
      <c r="AT245" s="39" t="s">
        <v>6469</v>
      </c>
      <c r="AU245" s="16"/>
      <c r="AV245" s="16"/>
      <c r="BA245" s="16"/>
      <c r="BB245" s="16"/>
      <c r="BH245" s="28"/>
      <c r="BL245" s="25"/>
      <c r="BQ245" s="38"/>
      <c r="BS245" s="38"/>
      <c r="BW245" s="16"/>
      <c r="BX245" s="16"/>
      <c r="BY245" s="29"/>
      <c r="BZ245" s="16"/>
      <c r="CC245" s="16"/>
      <c r="CF245" s="19"/>
      <c r="CG245" s="16"/>
      <c r="CI245" s="16"/>
      <c r="CJ245" s="16"/>
      <c r="CL245" s="16"/>
      <c r="CM245" s="16"/>
      <c r="CN245" s="16"/>
      <c r="CT245" s="16"/>
      <c r="CX245" s="16"/>
      <c r="CY245" s="16"/>
      <c r="CZ245" s="16"/>
      <c r="DA245" s="16"/>
      <c r="DC245" s="16"/>
      <c r="DF245" s="19"/>
      <c r="DG245" s="16"/>
      <c r="DJ245" s="19"/>
      <c r="DN245" s="16"/>
      <c r="DP245" s="16"/>
      <c r="DQ245" s="16"/>
      <c r="DS245" s="16"/>
      <c r="DU245" s="16"/>
      <c r="EE245" s="16"/>
      <c r="EH245" s="16"/>
      <c r="EI245" s="16"/>
      <c r="EJ245" s="16"/>
      <c r="EL245" s="16"/>
      <c r="EQ245" s="16"/>
    </row>
    <row r="246" spans="1:147" x14ac:dyDescent="0.35">
      <c r="A246" s="16" t="s">
        <v>6212</v>
      </c>
      <c r="J246" t="s">
        <v>3144</v>
      </c>
      <c r="K246"/>
      <c r="L246" t="s">
        <v>6810</v>
      </c>
      <c r="M246" s="16"/>
      <c r="O246" t="s">
        <v>119</v>
      </c>
      <c r="Q246" s="16"/>
      <c r="R246" s="16"/>
      <c r="T246" s="16">
        <f>SUM(COUNTIF(M246:S246,"yes"))</f>
        <v>1</v>
      </c>
      <c r="U246" s="16"/>
      <c r="V246" s="16"/>
      <c r="W246" s="16"/>
      <c r="X246" s="16"/>
      <c r="Y246" s="16"/>
      <c r="Z246" s="16"/>
      <c r="AA246" s="16"/>
      <c r="AB246" s="16"/>
      <c r="AC246" s="16"/>
      <c r="AD246" s="16"/>
      <c r="AF246" t="s">
        <v>3144</v>
      </c>
      <c r="AG246"/>
      <c r="AJ246" s="16"/>
      <c r="AL246" s="16" t="s">
        <v>6290</v>
      </c>
      <c r="AM246" s="16"/>
      <c r="AQ246" t="s">
        <v>6846</v>
      </c>
      <c r="AR246" s="16"/>
      <c r="AS246" s="16"/>
      <c r="AT246" s="39" t="s">
        <v>6459</v>
      </c>
      <c r="AU246" s="16"/>
      <c r="AV246" s="16"/>
      <c r="BA246" s="16"/>
      <c r="BB246" s="16"/>
      <c r="BH246" s="28"/>
      <c r="BL246" s="25"/>
      <c r="BQ246" s="38"/>
      <c r="BS246" s="38"/>
      <c r="BW246" s="16"/>
      <c r="BX246" s="16"/>
      <c r="BY246" s="29"/>
      <c r="BZ246" s="16"/>
      <c r="CC246" s="16"/>
      <c r="CF246" s="19"/>
      <c r="CG246" s="16"/>
      <c r="CI246" s="16"/>
      <c r="CJ246" s="16"/>
      <c r="CL246" s="16"/>
      <c r="CM246" s="16"/>
      <c r="CN246" s="16"/>
      <c r="CT246" s="16"/>
      <c r="CX246" s="16"/>
      <c r="CY246" s="16"/>
      <c r="CZ246" s="16"/>
      <c r="DA246" s="16"/>
      <c r="DC246" s="16"/>
      <c r="DF246" s="19"/>
      <c r="DG246" s="16"/>
      <c r="DJ246" s="19"/>
      <c r="DN246" s="16"/>
      <c r="DP246" s="16"/>
      <c r="DQ246" s="16"/>
      <c r="DS246" s="16"/>
      <c r="DU246" s="16"/>
      <c r="EE246" s="16"/>
      <c r="EH246" s="16"/>
      <c r="EI246" s="16"/>
      <c r="EJ246" s="16"/>
      <c r="EL246" s="16"/>
      <c r="EQ246" s="16"/>
    </row>
    <row r="247" spans="1:147" x14ac:dyDescent="0.35">
      <c r="A247" s="16" t="s">
        <v>6212</v>
      </c>
      <c r="J247" t="s">
        <v>6509</v>
      </c>
      <c r="K247"/>
      <c r="L247" t="s">
        <v>6810</v>
      </c>
      <c r="M247" s="16"/>
      <c r="O247" t="s">
        <v>119</v>
      </c>
      <c r="Q247" s="16"/>
      <c r="R247" s="16"/>
      <c r="T247" s="16">
        <f>SUM(COUNTIF(M247:S247,"yes"))</f>
        <v>1</v>
      </c>
      <c r="U247" s="16"/>
      <c r="V247" s="16"/>
      <c r="W247" s="16"/>
      <c r="X247" s="16"/>
      <c r="Y247" s="16"/>
      <c r="Z247" s="16"/>
      <c r="AA247" s="16"/>
      <c r="AB247" s="16"/>
      <c r="AC247" s="16"/>
      <c r="AD247" s="16"/>
      <c r="AF247" t="s">
        <v>6509</v>
      </c>
      <c r="AG247"/>
      <c r="AJ247" s="16"/>
      <c r="AL247" s="16" t="s">
        <v>6290</v>
      </c>
      <c r="AM247" s="16"/>
      <c r="AQ247" t="s">
        <v>6823</v>
      </c>
      <c r="AR247" s="16"/>
      <c r="AS247" s="16"/>
      <c r="AT247" s="39" t="s">
        <v>6459</v>
      </c>
      <c r="AU247" s="16"/>
      <c r="AV247" s="16"/>
      <c r="BA247" s="16"/>
      <c r="BB247" s="16"/>
      <c r="BH247" s="28"/>
      <c r="BL247" s="25"/>
      <c r="BQ247" s="38"/>
      <c r="BS247" s="38"/>
      <c r="BW247" s="16"/>
      <c r="BX247" s="16"/>
      <c r="BY247" s="29"/>
      <c r="BZ247" s="16"/>
      <c r="CC247" s="16"/>
      <c r="CF247" s="19"/>
      <c r="CG247" s="16"/>
      <c r="CI247" s="16"/>
      <c r="CJ247" s="16"/>
      <c r="CL247" s="16"/>
      <c r="CM247" s="16"/>
      <c r="CN247" s="16"/>
      <c r="CT247" s="16"/>
      <c r="CX247" s="16"/>
      <c r="CY247" s="16"/>
      <c r="CZ247" s="16"/>
      <c r="DA247" s="16"/>
      <c r="DC247" s="16"/>
      <c r="DF247" s="19"/>
      <c r="DG247" s="16"/>
      <c r="DJ247" s="19"/>
      <c r="DN247" s="16"/>
      <c r="DP247" s="16"/>
      <c r="DQ247" s="16"/>
      <c r="DS247" s="16"/>
      <c r="DU247" s="16"/>
      <c r="EE247" s="16"/>
      <c r="EH247" s="16"/>
      <c r="EI247" s="16"/>
      <c r="EJ247" s="16"/>
      <c r="EL247" s="16"/>
      <c r="EQ247" s="16"/>
    </row>
    <row r="248" spans="1:147" x14ac:dyDescent="0.35">
      <c r="A248" s="16" t="s">
        <v>6212</v>
      </c>
      <c r="J248" t="s">
        <v>6510</v>
      </c>
      <c r="K248"/>
      <c r="L248" t="s">
        <v>6810</v>
      </c>
      <c r="M248" s="16"/>
      <c r="O248" t="s">
        <v>119</v>
      </c>
      <c r="Q248" s="16"/>
      <c r="R248" s="16"/>
      <c r="T248" s="16">
        <f>SUM(COUNTIF(M248:S248,"yes"))</f>
        <v>1</v>
      </c>
      <c r="U248" s="16"/>
      <c r="V248" s="16"/>
      <c r="W248" s="16"/>
      <c r="X248" s="16"/>
      <c r="Y248" s="16"/>
      <c r="Z248" s="16"/>
      <c r="AA248" s="16"/>
      <c r="AB248" s="16"/>
      <c r="AC248" s="16"/>
      <c r="AD248" s="16"/>
      <c r="AF248" t="s">
        <v>6510</v>
      </c>
      <c r="AG248"/>
      <c r="AJ248" s="16"/>
      <c r="AL248" s="16" t="s">
        <v>6290</v>
      </c>
      <c r="AM248" s="16"/>
      <c r="AQ248" t="s">
        <v>6812</v>
      </c>
      <c r="AR248" s="16"/>
      <c r="AS248" s="16"/>
      <c r="AT248" s="39" t="s">
        <v>6459</v>
      </c>
      <c r="AU248" s="16"/>
      <c r="AV248" s="16"/>
      <c r="BA248" s="16"/>
      <c r="BB248" s="16"/>
      <c r="BH248" s="28"/>
      <c r="BL248" s="25"/>
      <c r="BQ248" s="38"/>
      <c r="BS248" s="38"/>
      <c r="BW248" s="16"/>
      <c r="BX248" s="16"/>
      <c r="BY248" s="29"/>
      <c r="BZ248" s="16"/>
      <c r="CC248" s="16"/>
      <c r="CF248" s="19"/>
      <c r="CG248" s="16"/>
      <c r="CI248" s="16"/>
      <c r="CJ248" s="16"/>
      <c r="CL248" s="16"/>
      <c r="CM248" s="16"/>
      <c r="CN248" s="16"/>
      <c r="CT248" s="16"/>
      <c r="CX248" s="16"/>
      <c r="CY248" s="16"/>
      <c r="CZ248" s="16"/>
      <c r="DA248" s="16"/>
      <c r="DC248" s="16"/>
      <c r="DF248" s="19"/>
      <c r="DG248" s="16"/>
      <c r="DJ248" s="19"/>
      <c r="DN248" s="16"/>
      <c r="DP248" s="16"/>
      <c r="DQ248" s="16"/>
      <c r="DS248" s="16"/>
      <c r="DU248" s="16"/>
      <c r="EE248" s="16"/>
      <c r="EH248" s="16"/>
      <c r="EI248" s="16"/>
      <c r="EJ248" s="16"/>
      <c r="EL248" s="16"/>
      <c r="EQ248" s="16"/>
    </row>
    <row r="249" spans="1:147" x14ac:dyDescent="0.35">
      <c r="A249" s="16" t="s">
        <v>6212</v>
      </c>
      <c r="J249" t="s">
        <v>190</v>
      </c>
      <c r="K249"/>
      <c r="L249" t="s">
        <v>6810</v>
      </c>
      <c r="M249" s="16"/>
      <c r="O249" t="s">
        <v>119</v>
      </c>
      <c r="Q249" s="16"/>
      <c r="R249" s="16"/>
      <c r="T249" s="16">
        <f>SUM(COUNTIF(M249:S249,"yes"))</f>
        <v>1</v>
      </c>
      <c r="U249" s="16"/>
      <c r="V249" s="16"/>
      <c r="W249" s="16"/>
      <c r="X249" s="16"/>
      <c r="Y249" s="16"/>
      <c r="Z249" s="16"/>
      <c r="AA249" s="16"/>
      <c r="AB249" s="16"/>
      <c r="AC249" s="16"/>
      <c r="AD249" s="16"/>
      <c r="AF249" t="s">
        <v>190</v>
      </c>
      <c r="AG249"/>
      <c r="AJ249" s="16"/>
      <c r="AL249" s="16" t="s">
        <v>6290</v>
      </c>
      <c r="AM249" s="16"/>
      <c r="AQ249" t="s">
        <v>6847</v>
      </c>
      <c r="AR249" s="16"/>
      <c r="AS249" s="16"/>
      <c r="AT249" s="39" t="s">
        <v>6459</v>
      </c>
      <c r="AU249" s="16"/>
      <c r="AV249" s="16"/>
      <c r="BA249" s="16"/>
      <c r="BB249" s="16"/>
      <c r="BH249" s="28"/>
      <c r="BL249" s="25"/>
      <c r="BQ249" s="38"/>
      <c r="BS249" s="38"/>
      <c r="BW249" s="16"/>
      <c r="BX249" s="16"/>
      <c r="BY249" s="29"/>
      <c r="BZ249" s="16"/>
      <c r="CC249" s="16"/>
      <c r="CF249" s="19"/>
      <c r="CG249" s="16"/>
      <c r="CI249" s="16"/>
      <c r="CJ249" s="16"/>
      <c r="CL249" s="16"/>
      <c r="CM249" s="16"/>
      <c r="CN249" s="16"/>
      <c r="CT249" s="16"/>
      <c r="CX249" s="16"/>
      <c r="CY249" s="16"/>
      <c r="CZ249" s="16"/>
      <c r="DA249" s="16"/>
      <c r="DC249" s="16"/>
      <c r="DF249" s="19"/>
      <c r="DG249" s="16"/>
      <c r="DJ249" s="19"/>
      <c r="DN249" s="16"/>
      <c r="DP249" s="16"/>
      <c r="DQ249" s="16"/>
      <c r="DS249" s="16"/>
      <c r="DU249" s="16"/>
      <c r="EE249" s="16"/>
      <c r="EH249" s="16"/>
      <c r="EI249" s="16"/>
      <c r="EJ249" s="16"/>
      <c r="EL249" s="16"/>
      <c r="EQ249" s="16"/>
    </row>
    <row r="250" spans="1:147" x14ac:dyDescent="0.35">
      <c r="A250" s="16" t="s">
        <v>6212</v>
      </c>
      <c r="J250" t="s">
        <v>196</v>
      </c>
      <c r="K250"/>
      <c r="L250" t="s">
        <v>6810</v>
      </c>
      <c r="M250" s="16"/>
      <c r="O250" t="s">
        <v>119</v>
      </c>
      <c r="Q250" s="16"/>
      <c r="R250" s="16"/>
      <c r="T250" s="16">
        <f>SUM(COUNTIF(M250:S250,"yes"))</f>
        <v>1</v>
      </c>
      <c r="U250" s="16"/>
      <c r="V250" s="16"/>
      <c r="W250" s="16"/>
      <c r="X250" s="16"/>
      <c r="Y250" s="16"/>
      <c r="Z250" s="16"/>
      <c r="AA250" s="16"/>
      <c r="AB250" s="16"/>
      <c r="AC250" s="16"/>
      <c r="AD250" s="16"/>
      <c r="AF250" t="s">
        <v>196</v>
      </c>
      <c r="AG250"/>
      <c r="AJ250" s="16"/>
      <c r="AL250" s="16" t="s">
        <v>6290</v>
      </c>
      <c r="AM250" s="16"/>
      <c r="AQ250" t="s">
        <v>6848</v>
      </c>
      <c r="AR250" s="16"/>
      <c r="AS250" s="16"/>
      <c r="AT250" s="39" t="s">
        <v>6459</v>
      </c>
      <c r="AU250" s="16"/>
      <c r="AV250" s="16"/>
      <c r="BA250" s="16"/>
      <c r="BB250" s="16"/>
      <c r="BH250" s="28"/>
      <c r="BL250" s="25"/>
      <c r="BQ250" s="38"/>
      <c r="BS250" s="38"/>
      <c r="BW250" s="16"/>
      <c r="BX250" s="16"/>
      <c r="BY250" s="29"/>
      <c r="BZ250" s="16"/>
      <c r="CC250" s="16"/>
      <c r="CF250" s="19"/>
      <c r="CG250" s="16"/>
      <c r="CI250" s="16"/>
      <c r="CJ250" s="16"/>
      <c r="CL250" s="16"/>
      <c r="CM250" s="16"/>
      <c r="CN250" s="16"/>
      <c r="CT250" s="16"/>
      <c r="CX250" s="16"/>
      <c r="CY250" s="16"/>
      <c r="CZ250" s="16"/>
      <c r="DA250" s="16"/>
      <c r="DC250" s="16"/>
      <c r="DF250" s="19"/>
      <c r="DG250" s="16"/>
      <c r="DJ250" s="19"/>
      <c r="DN250" s="16"/>
      <c r="DP250" s="16"/>
      <c r="DQ250" s="16"/>
      <c r="DS250" s="16"/>
      <c r="DU250" s="16"/>
      <c r="EE250" s="16"/>
      <c r="EH250" s="16"/>
      <c r="EI250" s="16"/>
      <c r="EJ250" s="16"/>
      <c r="EL250" s="16"/>
      <c r="EQ250" s="16"/>
    </row>
    <row r="251" spans="1:147" x14ac:dyDescent="0.35">
      <c r="A251" s="16" t="s">
        <v>6212</v>
      </c>
      <c r="J251" t="s">
        <v>6511</v>
      </c>
      <c r="K251" t="s">
        <v>6849</v>
      </c>
      <c r="L251" t="s">
        <v>6810</v>
      </c>
      <c r="M251" s="16"/>
      <c r="O251" t="s">
        <v>119</v>
      </c>
      <c r="Q251" s="16"/>
      <c r="R251" s="16"/>
      <c r="T251" s="16">
        <f>SUM(COUNTIF(M251:S251,"yes"))</f>
        <v>1</v>
      </c>
      <c r="U251" s="16"/>
      <c r="V251" s="16"/>
      <c r="W251" s="16"/>
      <c r="X251" s="16"/>
      <c r="Y251" s="16"/>
      <c r="Z251" s="16"/>
      <c r="AA251" s="16"/>
      <c r="AB251" s="16"/>
      <c r="AC251" s="16"/>
      <c r="AD251" s="16"/>
      <c r="AF251" t="s">
        <v>6511</v>
      </c>
      <c r="AG251"/>
      <c r="AJ251" s="16"/>
      <c r="AL251" s="16" t="s">
        <v>6290</v>
      </c>
      <c r="AM251" s="16"/>
      <c r="AQ251" t="s">
        <v>6459</v>
      </c>
      <c r="AR251" s="16"/>
      <c r="AS251" s="16"/>
      <c r="AT251" s="39" t="s">
        <v>6512</v>
      </c>
      <c r="AU251" s="16"/>
      <c r="AV251" s="16"/>
      <c r="BA251" s="16"/>
      <c r="BB251" s="16"/>
      <c r="BH251" s="28"/>
      <c r="BL251" s="25"/>
      <c r="BQ251" s="38"/>
      <c r="BS251" s="38"/>
      <c r="BW251" s="16"/>
      <c r="BX251" s="16"/>
      <c r="BY251" s="29"/>
      <c r="BZ251" s="16"/>
      <c r="CC251" s="16"/>
      <c r="CF251" s="19"/>
      <c r="CG251" s="16"/>
      <c r="CI251" s="16"/>
      <c r="CJ251" s="16"/>
      <c r="CL251" s="16"/>
      <c r="CM251" s="16"/>
      <c r="CN251" s="16"/>
      <c r="CT251" s="16"/>
      <c r="CX251" s="16"/>
      <c r="CY251" s="16"/>
      <c r="CZ251" s="16"/>
      <c r="DA251" s="16"/>
      <c r="DC251" s="16"/>
      <c r="DF251" s="19"/>
      <c r="DG251" s="16"/>
      <c r="DJ251" s="19"/>
      <c r="DN251" s="16"/>
      <c r="DP251" s="16"/>
      <c r="DQ251" s="16"/>
      <c r="DS251" s="16"/>
      <c r="DU251" s="16"/>
      <c r="EE251" s="16"/>
      <c r="EH251" s="16"/>
      <c r="EI251" s="16"/>
      <c r="EJ251" s="16"/>
      <c r="EL251" s="16"/>
      <c r="EQ251" s="16"/>
    </row>
    <row r="252" spans="1:147" x14ac:dyDescent="0.35">
      <c r="A252" s="16" t="s">
        <v>6212</v>
      </c>
      <c r="J252" t="s">
        <v>5956</v>
      </c>
      <c r="K252"/>
      <c r="L252" t="s">
        <v>6810</v>
      </c>
      <c r="M252" s="16"/>
      <c r="O252" t="s">
        <v>119</v>
      </c>
      <c r="Q252" s="16"/>
      <c r="R252" s="16"/>
      <c r="T252" s="16">
        <f>SUM(COUNTIF(M252:S252,"yes"))</f>
        <v>1</v>
      </c>
      <c r="U252" s="16" t="s">
        <v>5952</v>
      </c>
      <c r="V252" s="16" t="s">
        <v>5953</v>
      </c>
      <c r="W252" s="16"/>
      <c r="X252" s="16"/>
      <c r="Y252" s="16"/>
      <c r="Z252" s="16"/>
      <c r="AA252" s="16"/>
      <c r="AB252" s="16"/>
      <c r="AC252" s="16"/>
      <c r="AD252" s="16"/>
      <c r="AF252" t="s">
        <v>5956</v>
      </c>
      <c r="AG252"/>
      <c r="AJ252" s="16"/>
      <c r="AL252" s="16" t="s">
        <v>6290</v>
      </c>
      <c r="AM252" s="16" t="s">
        <v>5955</v>
      </c>
      <c r="AN252" s="16" t="s">
        <v>1165</v>
      </c>
      <c r="AQ252" t="s">
        <v>6850</v>
      </c>
      <c r="AR252" s="16" t="s">
        <v>1234</v>
      </c>
      <c r="AS252" s="16"/>
      <c r="AT252" s="38" t="s">
        <v>834</v>
      </c>
      <c r="AU252" s="16"/>
      <c r="AV252" s="16"/>
      <c r="AX252" s="16">
        <v>1</v>
      </c>
      <c r="AY252" s="16">
        <v>115</v>
      </c>
      <c r="BA252" s="21" t="s">
        <v>5954</v>
      </c>
      <c r="BB252" s="16" t="s">
        <v>6001</v>
      </c>
      <c r="BC252" s="16" t="s">
        <v>6002</v>
      </c>
      <c r="BD252" s="16">
        <f>LEN(BC252)-LEN(SUBSTITUTE(BC252,",",""))+1</f>
        <v>3</v>
      </c>
      <c r="BE252" s="16" t="s">
        <v>666</v>
      </c>
      <c r="BF252" s="16">
        <f>LEN(BE252)-LEN(SUBSTITUTE(BE252,",",""))+1</f>
        <v>1</v>
      </c>
      <c r="BG252" s="16">
        <f>Table1[[#This Row], [no. of native regions]]+Table1[[#This Row], [no. of introduced regions]]</f>
        <v>4</v>
      </c>
      <c r="BH252" s="28">
        <f>Table1[[#This Row], [no. of introduced regions]]/Table1[[#This Row], [no. of native regions]]</f>
        <v>0.33333333333333331</v>
      </c>
      <c r="BL252" s="25"/>
      <c r="BQ252" s="38"/>
      <c r="BS252" s="38"/>
      <c r="BW252" s="16"/>
      <c r="BX252" s="16" t="s">
        <v>6135</v>
      </c>
      <c r="BY252" s="29"/>
      <c r="BZ252" s="16"/>
      <c r="CC252" s="16"/>
      <c r="CF252" s="19"/>
      <c r="CG252" s="16"/>
      <c r="CI252" s="16"/>
      <c r="CJ252" s="16"/>
      <c r="CL252" s="16"/>
      <c r="CM252" s="16"/>
      <c r="CN252" s="16"/>
      <c r="CT252" s="16"/>
      <c r="CX252" s="16"/>
      <c r="CY252" s="16"/>
      <c r="CZ252" s="16"/>
      <c r="DA252" s="16"/>
      <c r="DC252" s="16"/>
      <c r="DE252" s="16" t="s">
        <v>119</v>
      </c>
      <c r="DF252" s="19">
        <v>659</v>
      </c>
      <c r="DG252" s="16"/>
      <c r="DJ252" s="19"/>
      <c r="DN252" s="16"/>
      <c r="DP252" s="16"/>
      <c r="DQ252" s="16"/>
      <c r="DS252" s="16"/>
      <c r="DU252" s="16"/>
      <c r="EE252" s="16"/>
      <c r="EH252" s="16"/>
      <c r="EI252" s="16"/>
      <c r="EJ252" s="16"/>
      <c r="EL252" s="16"/>
      <c r="EQ252" s="16"/>
    </row>
    <row r="253" spans="1:147" x14ac:dyDescent="0.35">
      <c r="A253" s="16" t="s">
        <v>6212</v>
      </c>
      <c r="J253" t="s">
        <v>6513</v>
      </c>
      <c r="K253" t="s">
        <v>6851</v>
      </c>
      <c r="L253" t="s">
        <v>6810</v>
      </c>
      <c r="M253" s="16"/>
      <c r="O253" t="s">
        <v>119</v>
      </c>
      <c r="Q253" s="16"/>
      <c r="R253" s="16"/>
      <c r="T253" s="16">
        <f>SUM(COUNTIF(M253:S253,"yes"))</f>
        <v>1</v>
      </c>
      <c r="U253" s="16"/>
      <c r="V253" s="16"/>
      <c r="W253" s="16"/>
      <c r="X253" s="16"/>
      <c r="Y253" s="16"/>
      <c r="Z253" s="16"/>
      <c r="AA253" s="16"/>
      <c r="AB253" s="16"/>
      <c r="AC253" s="16"/>
      <c r="AD253" s="16"/>
      <c r="AF253" t="s">
        <v>6513</v>
      </c>
      <c r="AG253"/>
      <c r="AJ253" s="16"/>
      <c r="AL253" s="16" t="s">
        <v>6290</v>
      </c>
      <c r="AM253" s="16"/>
      <c r="AQ253" t="s">
        <v>6514</v>
      </c>
      <c r="AR253" s="16"/>
      <c r="AS253" s="16"/>
      <c r="AT253" s="39" t="s">
        <v>1102</v>
      </c>
      <c r="AU253" s="16"/>
      <c r="AV253" s="16"/>
      <c r="BA253" s="16"/>
      <c r="BB253" s="16"/>
      <c r="BH253" s="28"/>
      <c r="BL253" s="25"/>
      <c r="BQ253" s="38"/>
      <c r="BS253" s="38"/>
      <c r="BW253" s="16"/>
      <c r="BX253" s="16"/>
      <c r="BY253" s="29"/>
      <c r="BZ253" s="16"/>
      <c r="CC253" s="16"/>
      <c r="CF253" s="19"/>
      <c r="CG253" s="16"/>
      <c r="CI253" s="16"/>
      <c r="CJ253" s="16"/>
      <c r="CL253" s="16"/>
      <c r="CM253" s="16"/>
      <c r="CN253" s="16"/>
      <c r="CT253" s="16"/>
      <c r="CX253" s="16"/>
      <c r="CY253" s="16"/>
      <c r="CZ253" s="16"/>
      <c r="DA253" s="16"/>
      <c r="DC253" s="16"/>
      <c r="DF253" s="19"/>
      <c r="DG253" s="16"/>
      <c r="DJ253" s="19"/>
      <c r="DN253" s="16"/>
      <c r="DP253" s="16"/>
      <c r="DQ253" s="16"/>
      <c r="DS253" s="16"/>
      <c r="DU253" s="16"/>
      <c r="EE253" s="16"/>
      <c r="EH253" s="16"/>
      <c r="EI253" s="16"/>
      <c r="EJ253" s="16"/>
      <c r="EL253" s="16"/>
      <c r="EQ253" s="16"/>
    </row>
    <row r="254" spans="1:147" x14ac:dyDescent="0.35">
      <c r="A254" s="16" t="s">
        <v>6212</v>
      </c>
      <c r="J254" t="s">
        <v>6515</v>
      </c>
      <c r="K254"/>
      <c r="L254" t="s">
        <v>6810</v>
      </c>
      <c r="M254" s="16"/>
      <c r="O254" t="s">
        <v>119</v>
      </c>
      <c r="Q254" s="16"/>
      <c r="R254" s="16"/>
      <c r="T254" s="16">
        <f>SUM(COUNTIF(M254:S254,"yes"))</f>
        <v>1</v>
      </c>
      <c r="U254" s="16"/>
      <c r="V254" s="16"/>
      <c r="W254" s="16"/>
      <c r="X254" s="16"/>
      <c r="Y254" s="16"/>
      <c r="Z254" s="16"/>
      <c r="AA254" s="16"/>
      <c r="AB254" s="16"/>
      <c r="AC254" s="16"/>
      <c r="AD254" s="16"/>
      <c r="AF254" t="s">
        <v>6515</v>
      </c>
      <c r="AG254"/>
      <c r="AJ254" s="16"/>
      <c r="AL254" s="16" t="s">
        <v>6290</v>
      </c>
      <c r="AM254" s="16"/>
      <c r="AQ254" t="s">
        <v>6852</v>
      </c>
      <c r="AR254" s="16"/>
      <c r="AS254" s="16"/>
      <c r="AT254" s="39" t="s">
        <v>6459</v>
      </c>
      <c r="AU254" s="16"/>
      <c r="AV254" s="16"/>
      <c r="BA254" s="16"/>
      <c r="BB254" s="16"/>
      <c r="BH254" s="28"/>
      <c r="BL254" s="25"/>
      <c r="BQ254" s="38"/>
      <c r="BS254" s="38"/>
      <c r="BW254" s="16"/>
      <c r="BX254" s="16"/>
      <c r="BY254" s="29"/>
      <c r="BZ254" s="16"/>
      <c r="CC254" s="16"/>
      <c r="CF254" s="19"/>
      <c r="CG254" s="16"/>
      <c r="CI254" s="16"/>
      <c r="CJ254" s="16"/>
      <c r="CL254" s="16"/>
      <c r="CM254" s="16"/>
      <c r="CN254" s="16"/>
      <c r="CT254" s="16"/>
      <c r="CX254" s="16"/>
      <c r="CY254" s="16"/>
      <c r="CZ254" s="16"/>
      <c r="DA254" s="16"/>
      <c r="DC254" s="16"/>
      <c r="DF254" s="19"/>
      <c r="DG254" s="16"/>
      <c r="DJ254" s="19"/>
      <c r="DN254" s="16"/>
      <c r="DP254" s="16"/>
      <c r="DQ254" s="16"/>
      <c r="DS254" s="16"/>
      <c r="DU254" s="16"/>
      <c r="EE254" s="16"/>
      <c r="EH254" s="16"/>
      <c r="EI254" s="16"/>
      <c r="EJ254" s="16"/>
      <c r="EL254" s="16"/>
      <c r="EQ254" s="16"/>
    </row>
    <row r="255" spans="1:147" x14ac:dyDescent="0.35">
      <c r="A255" s="16" t="s">
        <v>6212</v>
      </c>
      <c r="J255" t="s">
        <v>6516</v>
      </c>
      <c r="K255" t="s">
        <v>6853</v>
      </c>
      <c r="L255" t="s">
        <v>6810</v>
      </c>
      <c r="M255" s="16"/>
      <c r="O255" t="s">
        <v>119</v>
      </c>
      <c r="Q255" s="16"/>
      <c r="R255" s="16"/>
      <c r="T255" s="16">
        <f>SUM(COUNTIF(M255:S255,"yes"))</f>
        <v>1</v>
      </c>
      <c r="U255" s="16"/>
      <c r="V255" s="16"/>
      <c r="W255" s="16"/>
      <c r="X255" s="16"/>
      <c r="Y255" s="16"/>
      <c r="Z255" s="16"/>
      <c r="AA255" s="16"/>
      <c r="AB255" s="16"/>
      <c r="AC255" s="16"/>
      <c r="AD255" s="16"/>
      <c r="AF255" t="s">
        <v>6516</v>
      </c>
      <c r="AG255"/>
      <c r="AJ255" s="16"/>
      <c r="AL255" s="16" t="s">
        <v>6290</v>
      </c>
      <c r="AM255" s="16"/>
      <c r="AQ255" t="s">
        <v>6459</v>
      </c>
      <c r="AR255" s="16"/>
      <c r="AS255" s="16"/>
      <c r="AT255" s="39" t="s">
        <v>6459</v>
      </c>
      <c r="AU255" s="16"/>
      <c r="AV255" s="16"/>
      <c r="BA255" s="16"/>
      <c r="BB255" s="16"/>
      <c r="BH255" s="28"/>
      <c r="BL255" s="25"/>
      <c r="BQ255" s="38"/>
      <c r="BS255" s="38"/>
      <c r="BW255" s="16"/>
      <c r="BX255" s="16"/>
      <c r="BY255" s="29"/>
      <c r="BZ255" s="16"/>
      <c r="CC255" s="16"/>
      <c r="CF255" s="19"/>
      <c r="CG255" s="16"/>
      <c r="CI255" s="16"/>
      <c r="CJ255" s="16"/>
      <c r="CL255" s="16"/>
      <c r="CM255" s="16"/>
      <c r="CN255" s="16"/>
      <c r="CT255" s="16"/>
      <c r="CX255" s="16"/>
      <c r="CY255" s="16"/>
      <c r="CZ255" s="16"/>
      <c r="DA255" s="16"/>
      <c r="DC255" s="16"/>
      <c r="DF255" s="19"/>
      <c r="DG255" s="16"/>
      <c r="DJ255" s="19"/>
      <c r="DN255" s="16"/>
      <c r="DP255" s="16"/>
      <c r="DQ255" s="16"/>
      <c r="DS255" s="16"/>
      <c r="DU255" s="16"/>
      <c r="EE255" s="16"/>
      <c r="EH255" s="16"/>
      <c r="EI255" s="16"/>
      <c r="EJ255" s="16"/>
      <c r="EL255" s="16"/>
      <c r="EQ255" s="16"/>
    </row>
    <row r="256" spans="1:147" x14ac:dyDescent="0.35">
      <c r="A256" s="16" t="s">
        <v>6212</v>
      </c>
      <c r="J256" t="s">
        <v>6517</v>
      </c>
      <c r="K256"/>
      <c r="L256" t="s">
        <v>6810</v>
      </c>
      <c r="M256" s="16"/>
      <c r="O256" t="s">
        <v>119</v>
      </c>
      <c r="Q256" s="16"/>
      <c r="R256" s="16"/>
      <c r="T256" s="16">
        <f>SUM(COUNTIF(M256:S256,"yes"))</f>
        <v>1</v>
      </c>
      <c r="U256" s="16"/>
      <c r="V256" s="16"/>
      <c r="W256" s="16"/>
      <c r="X256" s="16"/>
      <c r="Y256" s="16"/>
      <c r="Z256" s="16"/>
      <c r="AA256" s="16"/>
      <c r="AB256" s="16"/>
      <c r="AC256" s="16"/>
      <c r="AD256" s="16"/>
      <c r="AF256" t="s">
        <v>6517</v>
      </c>
      <c r="AG256"/>
      <c r="AJ256" s="16"/>
      <c r="AL256" s="16" t="s">
        <v>6290</v>
      </c>
      <c r="AM256" s="16"/>
      <c r="AQ256" t="s">
        <v>6832</v>
      </c>
      <c r="AR256" s="16"/>
      <c r="AS256" s="16"/>
      <c r="AT256" s="39" t="s">
        <v>6459</v>
      </c>
      <c r="AU256" s="16"/>
      <c r="AV256" s="16"/>
      <c r="BA256" s="16"/>
      <c r="BB256" s="16"/>
      <c r="BH256" s="28"/>
      <c r="BL256" s="25"/>
      <c r="BQ256" s="38"/>
      <c r="BS256" s="38"/>
      <c r="BW256" s="16"/>
      <c r="BX256" s="16"/>
      <c r="BY256" s="29"/>
      <c r="BZ256" s="16"/>
      <c r="CC256" s="16"/>
      <c r="CF256" s="19"/>
      <c r="CG256" s="16"/>
      <c r="CI256" s="16"/>
      <c r="CJ256" s="16"/>
      <c r="CL256" s="16"/>
      <c r="CM256" s="16"/>
      <c r="CN256" s="16"/>
      <c r="CT256" s="16"/>
      <c r="CX256" s="16"/>
      <c r="CY256" s="16"/>
      <c r="CZ256" s="16"/>
      <c r="DA256" s="16"/>
      <c r="DC256" s="16"/>
      <c r="DF256" s="19"/>
      <c r="DG256" s="16"/>
      <c r="DJ256" s="19"/>
      <c r="DN256" s="16"/>
      <c r="DP256" s="16"/>
      <c r="DQ256" s="16"/>
      <c r="DS256" s="16"/>
      <c r="DU256" s="16"/>
      <c r="EE256" s="16"/>
      <c r="EH256" s="16"/>
      <c r="EI256" s="16"/>
      <c r="EJ256" s="16"/>
      <c r="EL256" s="16"/>
      <c r="EQ256" s="16"/>
    </row>
    <row r="257" spans="1:147" x14ac:dyDescent="0.35">
      <c r="A257" s="16" t="s">
        <v>6212</v>
      </c>
      <c r="J257" t="s">
        <v>6519</v>
      </c>
      <c r="K257" t="s">
        <v>6855</v>
      </c>
      <c r="L257" t="s">
        <v>6810</v>
      </c>
      <c r="M257" s="16"/>
      <c r="O257" t="s">
        <v>119</v>
      </c>
      <c r="Q257" s="16"/>
      <c r="R257" s="16"/>
      <c r="T257" s="16">
        <f>SUM(COUNTIF(M257:S257,"yes"))</f>
        <v>1</v>
      </c>
      <c r="U257" s="16"/>
      <c r="V257" s="16"/>
      <c r="W257" s="16"/>
      <c r="X257" s="16"/>
      <c r="Y257" s="16"/>
      <c r="Z257" s="16"/>
      <c r="AA257" s="16"/>
      <c r="AB257" s="16"/>
      <c r="AC257" s="16"/>
      <c r="AD257" s="16"/>
      <c r="AF257" t="s">
        <v>6519</v>
      </c>
      <c r="AG257"/>
      <c r="AJ257" s="16"/>
      <c r="AL257" s="16" t="s">
        <v>6290</v>
      </c>
      <c r="AM257" s="16"/>
      <c r="AQ257" t="s">
        <v>6459</v>
      </c>
      <c r="AR257" s="16"/>
      <c r="AS257" s="16"/>
      <c r="AT257" s="39" t="s">
        <v>834</v>
      </c>
      <c r="AU257" s="16"/>
      <c r="AV257" s="16"/>
      <c r="BA257" s="16"/>
      <c r="BB257" s="16"/>
      <c r="BH257" s="28"/>
      <c r="BL257" s="25"/>
      <c r="BQ257" s="38"/>
      <c r="BS257" s="38"/>
      <c r="BW257" s="16"/>
      <c r="BX257" s="16"/>
      <c r="BY257" s="29"/>
      <c r="BZ257" s="16"/>
      <c r="CC257" s="16"/>
      <c r="CF257" s="19"/>
      <c r="CG257" s="16"/>
      <c r="CI257" s="16"/>
      <c r="CJ257" s="16"/>
      <c r="CL257" s="16"/>
      <c r="CM257" s="16"/>
      <c r="CN257" s="16"/>
      <c r="CT257" s="16"/>
      <c r="CX257" s="16"/>
      <c r="CY257" s="16"/>
      <c r="CZ257" s="16"/>
      <c r="DA257" s="16"/>
      <c r="DC257" s="16"/>
      <c r="DF257" s="19"/>
      <c r="DG257" s="16"/>
      <c r="DJ257" s="19"/>
      <c r="DN257" s="16"/>
      <c r="DP257" s="16"/>
      <c r="DQ257" s="16"/>
      <c r="DS257" s="16"/>
      <c r="DU257" s="16"/>
      <c r="EE257" s="16"/>
      <c r="EH257" s="16"/>
      <c r="EI257" s="16"/>
      <c r="EJ257" s="16"/>
      <c r="EL257" s="16"/>
      <c r="EQ257" s="16"/>
    </row>
    <row r="258" spans="1:147" x14ac:dyDescent="0.35">
      <c r="A258" s="16" t="s">
        <v>6212</v>
      </c>
      <c r="J258" t="s">
        <v>6520</v>
      </c>
      <c r="K258" t="s">
        <v>6856</v>
      </c>
      <c r="L258" t="s">
        <v>6810</v>
      </c>
      <c r="M258" s="16"/>
      <c r="O258" t="s">
        <v>119</v>
      </c>
      <c r="Q258" s="16"/>
      <c r="R258" s="16"/>
      <c r="T258" s="16">
        <f>SUM(COUNTIF(M258:S258,"yes"))</f>
        <v>1</v>
      </c>
      <c r="U258" s="16"/>
      <c r="V258" s="16"/>
      <c r="W258" s="16"/>
      <c r="X258" s="16"/>
      <c r="Y258" s="16"/>
      <c r="Z258" s="16"/>
      <c r="AA258" s="16"/>
      <c r="AB258" s="16"/>
      <c r="AC258" s="16"/>
      <c r="AD258" s="16"/>
      <c r="AF258" t="s">
        <v>6520</v>
      </c>
      <c r="AG258"/>
      <c r="AJ258" s="16"/>
      <c r="AL258" s="16" t="s">
        <v>6290</v>
      </c>
      <c r="AM258" s="16"/>
      <c r="AQ258" t="s">
        <v>6459</v>
      </c>
      <c r="AR258" s="16"/>
      <c r="AS258" s="16"/>
      <c r="AT258" s="39" t="s">
        <v>1035</v>
      </c>
      <c r="AU258" s="16"/>
      <c r="AV258" s="16"/>
      <c r="BA258" s="16"/>
      <c r="BB258" s="16"/>
      <c r="BH258" s="28"/>
      <c r="BL258" s="25"/>
      <c r="BQ258" s="38"/>
      <c r="BS258" s="38"/>
      <c r="BW258" s="16"/>
      <c r="BX258" s="16"/>
      <c r="BY258" s="29"/>
      <c r="BZ258" s="16"/>
      <c r="CC258" s="16"/>
      <c r="CF258" s="19"/>
      <c r="CG258" s="16"/>
      <c r="CI258" s="16"/>
      <c r="CJ258" s="16"/>
      <c r="CL258" s="16"/>
      <c r="CM258" s="16"/>
      <c r="CN258" s="16"/>
      <c r="CT258" s="16"/>
      <c r="CX258" s="16"/>
      <c r="CY258" s="16"/>
      <c r="CZ258" s="16"/>
      <c r="DA258" s="16"/>
      <c r="DC258" s="16"/>
      <c r="DF258" s="19"/>
      <c r="DG258" s="16"/>
      <c r="DJ258" s="19"/>
      <c r="DN258" s="16"/>
      <c r="DP258" s="16"/>
      <c r="DQ258" s="16"/>
      <c r="DS258" s="16"/>
      <c r="DU258" s="16"/>
      <c r="EE258" s="16"/>
      <c r="EH258" s="16"/>
      <c r="EI258" s="16"/>
      <c r="EJ258" s="16"/>
      <c r="EL258" s="16"/>
      <c r="EQ258" s="16"/>
    </row>
    <row r="259" spans="1:147" x14ac:dyDescent="0.35">
      <c r="A259" s="16" t="s">
        <v>6212</v>
      </c>
      <c r="J259" t="s">
        <v>6521</v>
      </c>
      <c r="K259" t="s">
        <v>6857</v>
      </c>
      <c r="L259" t="s">
        <v>6810</v>
      </c>
      <c r="M259" s="16"/>
      <c r="O259" t="s">
        <v>119</v>
      </c>
      <c r="Q259" s="16"/>
      <c r="R259" s="16"/>
      <c r="T259" s="16">
        <f>SUM(COUNTIF(M259:S259,"yes"))</f>
        <v>1</v>
      </c>
      <c r="U259" s="16"/>
      <c r="V259" s="16"/>
      <c r="W259" s="16"/>
      <c r="X259" s="16"/>
      <c r="Y259" s="16"/>
      <c r="Z259" s="16"/>
      <c r="AA259" s="16"/>
      <c r="AB259" s="16"/>
      <c r="AC259" s="16"/>
      <c r="AD259" s="16"/>
      <c r="AF259" t="s">
        <v>6521</v>
      </c>
      <c r="AG259"/>
      <c r="AJ259" s="16"/>
      <c r="AL259" s="16" t="s">
        <v>6290</v>
      </c>
      <c r="AM259" s="16"/>
      <c r="AQ259" t="s">
        <v>6459</v>
      </c>
      <c r="AR259" s="16"/>
      <c r="AS259" s="16"/>
      <c r="AT259" s="39" t="s">
        <v>6522</v>
      </c>
      <c r="AU259" s="16"/>
      <c r="AV259" s="16"/>
      <c r="BA259" s="16"/>
      <c r="BB259" s="16"/>
      <c r="BH259" s="28"/>
      <c r="BL259" s="25"/>
      <c r="BQ259" s="38"/>
      <c r="BS259" s="38"/>
      <c r="BW259" s="16"/>
      <c r="BX259" s="16"/>
      <c r="BY259" s="29"/>
      <c r="BZ259" s="16"/>
      <c r="CC259" s="16"/>
      <c r="CF259" s="19"/>
      <c r="CG259" s="16"/>
      <c r="CI259" s="16"/>
      <c r="CJ259" s="16"/>
      <c r="CL259" s="16"/>
      <c r="CM259" s="16"/>
      <c r="CN259" s="16"/>
      <c r="CT259" s="16"/>
      <c r="CX259" s="16"/>
      <c r="CY259" s="16"/>
      <c r="CZ259" s="16"/>
      <c r="DA259" s="16"/>
      <c r="DC259" s="16"/>
      <c r="DF259" s="19"/>
      <c r="DG259" s="16"/>
      <c r="DJ259" s="19"/>
      <c r="DN259" s="16"/>
      <c r="DP259" s="16"/>
      <c r="DQ259" s="16"/>
      <c r="DS259" s="16"/>
      <c r="DU259" s="16"/>
      <c r="EE259" s="16"/>
      <c r="EH259" s="16"/>
      <c r="EI259" s="16"/>
      <c r="EJ259" s="16"/>
      <c r="EL259" s="16"/>
      <c r="EQ259" s="16"/>
    </row>
    <row r="260" spans="1:147" x14ac:dyDescent="0.35">
      <c r="A260" s="16" t="s">
        <v>6212</v>
      </c>
      <c r="J260" t="s">
        <v>6523</v>
      </c>
      <c r="K260"/>
      <c r="L260" t="s">
        <v>6810</v>
      </c>
      <c r="M260" s="16"/>
      <c r="O260" t="s">
        <v>119</v>
      </c>
      <c r="Q260" s="16"/>
      <c r="R260" s="16"/>
      <c r="T260" s="16">
        <f>SUM(COUNTIF(M260:S260,"yes"))</f>
        <v>1</v>
      </c>
      <c r="U260" s="16"/>
      <c r="V260" s="16"/>
      <c r="W260" s="16"/>
      <c r="X260" s="16"/>
      <c r="Y260" s="16"/>
      <c r="Z260" s="16"/>
      <c r="AA260" s="16"/>
      <c r="AB260" s="16"/>
      <c r="AC260" s="16"/>
      <c r="AD260" s="16"/>
      <c r="AF260" t="s">
        <v>6523</v>
      </c>
      <c r="AG260"/>
      <c r="AJ260" s="16"/>
      <c r="AL260" s="16" t="s">
        <v>6290</v>
      </c>
      <c r="AM260" s="16"/>
      <c r="AQ260" t="s">
        <v>6858</v>
      </c>
      <c r="AR260" s="16"/>
      <c r="AS260" s="16"/>
      <c r="AT260" s="39" t="s">
        <v>6459</v>
      </c>
      <c r="AU260" s="16"/>
      <c r="AV260" s="16"/>
      <c r="BA260" s="16"/>
      <c r="BB260" s="16"/>
      <c r="BH260" s="28"/>
      <c r="BL260" s="25"/>
      <c r="BQ260" s="38"/>
      <c r="BS260" s="38"/>
      <c r="BW260" s="16"/>
      <c r="BX260" s="16"/>
      <c r="BY260" s="29"/>
      <c r="BZ260" s="16"/>
      <c r="CC260" s="16"/>
      <c r="CF260" s="19"/>
      <c r="CG260" s="16"/>
      <c r="CI260" s="16"/>
      <c r="CJ260" s="16"/>
      <c r="CL260" s="16"/>
      <c r="CM260" s="16"/>
      <c r="CN260" s="16"/>
      <c r="CT260" s="16"/>
      <c r="CX260" s="16"/>
      <c r="CY260" s="16"/>
      <c r="CZ260" s="16"/>
      <c r="DA260" s="16"/>
      <c r="DC260" s="16"/>
      <c r="DF260" s="19"/>
      <c r="DG260" s="16"/>
      <c r="DJ260" s="19"/>
      <c r="DN260" s="16"/>
      <c r="DP260" s="16"/>
      <c r="DQ260" s="16"/>
      <c r="DS260" s="16"/>
      <c r="DU260" s="16"/>
      <c r="EE260" s="16"/>
      <c r="EH260" s="16"/>
      <c r="EI260" s="16"/>
      <c r="EJ260" s="16"/>
      <c r="EL260" s="16"/>
      <c r="EQ260" s="16"/>
    </row>
    <row r="261" spans="1:147" x14ac:dyDescent="0.35">
      <c r="A261" s="16" t="s">
        <v>6212</v>
      </c>
      <c r="J261" t="s">
        <v>6526</v>
      </c>
      <c r="K261" t="s">
        <v>2004</v>
      </c>
      <c r="L261" t="s">
        <v>6810</v>
      </c>
      <c r="M261" s="16"/>
      <c r="O261" t="s">
        <v>119</v>
      </c>
      <c r="Q261" s="16"/>
      <c r="R261" s="16"/>
      <c r="T261" s="16">
        <f>SUM(COUNTIF(M261:S261,"yes"))</f>
        <v>1</v>
      </c>
      <c r="U261" s="16"/>
      <c r="V261" s="16"/>
      <c r="W261" s="16"/>
      <c r="X261" s="16"/>
      <c r="Y261" s="16"/>
      <c r="Z261" s="16"/>
      <c r="AA261" s="16"/>
      <c r="AB261" s="16"/>
      <c r="AC261" s="16"/>
      <c r="AD261" s="16"/>
      <c r="AF261" t="s">
        <v>6526</v>
      </c>
      <c r="AG261"/>
      <c r="AJ261" s="16"/>
      <c r="AL261" s="16" t="s">
        <v>6290</v>
      </c>
      <c r="AM261" s="16"/>
      <c r="AQ261" t="s">
        <v>6459</v>
      </c>
      <c r="AR261" s="16"/>
      <c r="AS261" s="16"/>
      <c r="AT261" s="39" t="s">
        <v>6465</v>
      </c>
      <c r="AU261" s="16"/>
      <c r="AV261" s="16"/>
      <c r="BA261" s="16"/>
      <c r="BB261" s="16"/>
      <c r="BH261" s="28"/>
      <c r="BL261" s="25"/>
      <c r="BQ261" s="38"/>
      <c r="BS261" s="38"/>
      <c r="BW261" s="16"/>
      <c r="BX261" s="16"/>
      <c r="BY261" s="29"/>
      <c r="BZ261" s="16"/>
      <c r="CC261" s="16"/>
      <c r="CF261" s="19"/>
      <c r="CG261" s="16"/>
      <c r="CI261" s="16"/>
      <c r="CJ261" s="16"/>
      <c r="CL261" s="16"/>
      <c r="CM261" s="16"/>
      <c r="CN261" s="16"/>
      <c r="CT261" s="16"/>
      <c r="CX261" s="16"/>
      <c r="CY261" s="16"/>
      <c r="CZ261" s="16"/>
      <c r="DA261" s="16"/>
      <c r="DC261" s="16"/>
      <c r="DF261" s="19"/>
      <c r="DG261" s="16"/>
      <c r="DJ261" s="19"/>
      <c r="DN261" s="16"/>
      <c r="DP261" s="16"/>
      <c r="DQ261" s="16"/>
      <c r="DS261" s="16"/>
      <c r="DU261" s="16"/>
      <c r="EE261" s="16"/>
      <c r="EH261" s="16"/>
      <c r="EI261" s="16"/>
      <c r="EJ261" s="16"/>
      <c r="EL261" s="16"/>
      <c r="EQ261" s="16"/>
    </row>
    <row r="262" spans="1:147" x14ac:dyDescent="0.35">
      <c r="A262" s="16" t="s">
        <v>6212</v>
      </c>
      <c r="J262" t="s">
        <v>6527</v>
      </c>
      <c r="K262" t="s">
        <v>6860</v>
      </c>
      <c r="L262" t="s">
        <v>6810</v>
      </c>
      <c r="M262" s="16"/>
      <c r="O262" t="s">
        <v>119</v>
      </c>
      <c r="Q262" s="16"/>
      <c r="R262" s="16"/>
      <c r="T262" s="16">
        <f>SUM(COUNTIF(M262:S262,"yes"))</f>
        <v>1</v>
      </c>
      <c r="U262" s="16"/>
      <c r="V262" s="16"/>
      <c r="W262" s="16"/>
      <c r="X262" s="16"/>
      <c r="Y262" s="16"/>
      <c r="Z262" s="16"/>
      <c r="AA262" s="16"/>
      <c r="AB262" s="16"/>
      <c r="AC262" s="16"/>
      <c r="AD262" s="16"/>
      <c r="AF262" t="s">
        <v>6527</v>
      </c>
      <c r="AG262"/>
      <c r="AJ262" s="16"/>
      <c r="AL262" s="16" t="s">
        <v>6290</v>
      </c>
      <c r="AM262" s="16"/>
      <c r="AQ262" t="s">
        <v>6459</v>
      </c>
      <c r="AR262" s="16"/>
      <c r="AS262" s="16"/>
      <c r="AT262" s="39" t="s">
        <v>6528</v>
      </c>
      <c r="AU262" s="16"/>
      <c r="AV262" s="16"/>
      <c r="BA262" s="16"/>
      <c r="BB262" s="16"/>
      <c r="BH262" s="28"/>
      <c r="BL262" s="25"/>
      <c r="BQ262" s="38"/>
      <c r="BS262" s="38"/>
      <c r="BW262" s="16"/>
      <c r="BX262" s="16"/>
      <c r="BY262" s="29"/>
      <c r="BZ262" s="16"/>
      <c r="CC262" s="16"/>
      <c r="CF262" s="19"/>
      <c r="CG262" s="16"/>
      <c r="CI262" s="16"/>
      <c r="CJ262" s="16"/>
      <c r="CL262" s="16"/>
      <c r="CM262" s="16"/>
      <c r="CN262" s="16"/>
      <c r="CT262" s="16"/>
      <c r="CX262" s="16"/>
      <c r="CY262" s="16"/>
      <c r="CZ262" s="16"/>
      <c r="DA262" s="16"/>
      <c r="DC262" s="16"/>
      <c r="DF262" s="19"/>
      <c r="DG262" s="16"/>
      <c r="DJ262" s="19"/>
      <c r="DN262" s="16"/>
      <c r="DP262" s="16"/>
      <c r="DQ262" s="16"/>
      <c r="DS262" s="16"/>
      <c r="DU262" s="16"/>
      <c r="EE262" s="16"/>
      <c r="EH262" s="16"/>
      <c r="EI262" s="16"/>
      <c r="EJ262" s="16"/>
      <c r="EL262" s="16"/>
      <c r="EQ262" s="16"/>
    </row>
    <row r="263" spans="1:147" x14ac:dyDescent="0.35">
      <c r="A263" s="16" t="s">
        <v>6212</v>
      </c>
      <c r="J263" t="s">
        <v>6529</v>
      </c>
      <c r="K263"/>
      <c r="L263" t="s">
        <v>6810</v>
      </c>
      <c r="M263" s="16"/>
      <c r="O263" t="s">
        <v>119</v>
      </c>
      <c r="Q263" s="16"/>
      <c r="R263" s="16"/>
      <c r="T263" s="16">
        <f>SUM(COUNTIF(M263:S263,"yes"))</f>
        <v>1</v>
      </c>
      <c r="U263" s="16"/>
      <c r="V263" s="16"/>
      <c r="W263" s="16"/>
      <c r="X263" s="16"/>
      <c r="Y263" s="16"/>
      <c r="Z263" s="16"/>
      <c r="AA263" s="16"/>
      <c r="AB263" s="16"/>
      <c r="AC263" s="16"/>
      <c r="AD263" s="16"/>
      <c r="AF263" t="s">
        <v>6529</v>
      </c>
      <c r="AG263"/>
      <c r="AJ263" s="16"/>
      <c r="AL263" s="16" t="s">
        <v>6290</v>
      </c>
      <c r="AM263" s="16"/>
      <c r="AQ263" t="s">
        <v>6861</v>
      </c>
      <c r="AR263" s="16"/>
      <c r="AS263" s="16"/>
      <c r="AT263" s="39" t="s">
        <v>6459</v>
      </c>
      <c r="AU263" s="16"/>
      <c r="AV263" s="16"/>
      <c r="BA263" s="16"/>
      <c r="BB263" s="16"/>
      <c r="BH263" s="28"/>
      <c r="BL263" s="25"/>
      <c r="BQ263" s="38"/>
      <c r="BS263" s="38"/>
      <c r="BW263" s="16"/>
      <c r="BX263" s="16"/>
      <c r="BY263" s="29"/>
      <c r="BZ263" s="16"/>
      <c r="CC263" s="16"/>
      <c r="CF263" s="19"/>
      <c r="CG263" s="16"/>
      <c r="CI263" s="16"/>
      <c r="CJ263" s="16"/>
      <c r="CL263" s="16"/>
      <c r="CM263" s="16"/>
      <c r="CN263" s="16"/>
      <c r="CT263" s="16"/>
      <c r="CX263" s="16"/>
      <c r="CY263" s="16"/>
      <c r="CZ263" s="16"/>
      <c r="DA263" s="16"/>
      <c r="DC263" s="16"/>
      <c r="DF263" s="19"/>
      <c r="DG263" s="16"/>
      <c r="DJ263" s="19"/>
      <c r="DN263" s="16"/>
      <c r="DP263" s="16"/>
      <c r="DQ263" s="16"/>
      <c r="DS263" s="16"/>
      <c r="DU263" s="16"/>
      <c r="EE263" s="16"/>
      <c r="EH263" s="16"/>
      <c r="EI263" s="16"/>
      <c r="EJ263" s="16"/>
      <c r="EL263" s="16"/>
      <c r="EQ263" s="16"/>
    </row>
    <row r="264" spans="1:147" x14ac:dyDescent="0.35">
      <c r="A264" s="16" t="s">
        <v>6212</v>
      </c>
      <c r="J264" t="s">
        <v>6530</v>
      </c>
      <c r="K264" t="s">
        <v>6862</v>
      </c>
      <c r="L264" t="s">
        <v>6810</v>
      </c>
      <c r="M264" s="16"/>
      <c r="O264" t="s">
        <v>119</v>
      </c>
      <c r="Q264" s="16"/>
      <c r="R264" s="16"/>
      <c r="T264" s="16">
        <f>SUM(COUNTIF(M264:S264,"yes"))</f>
        <v>1</v>
      </c>
      <c r="U264" s="16"/>
      <c r="V264" s="16"/>
      <c r="W264" s="16"/>
      <c r="X264" s="16"/>
      <c r="Y264" s="16"/>
      <c r="Z264" s="16"/>
      <c r="AA264" s="16"/>
      <c r="AB264" s="16"/>
      <c r="AC264" s="16"/>
      <c r="AD264" s="16"/>
      <c r="AF264" t="s">
        <v>6530</v>
      </c>
      <c r="AG264"/>
      <c r="AJ264" s="16"/>
      <c r="AL264" s="16" t="s">
        <v>6290</v>
      </c>
      <c r="AM264" s="16"/>
      <c r="AQ264" t="s">
        <v>6459</v>
      </c>
      <c r="AR264" s="16"/>
      <c r="AS264" s="16"/>
      <c r="AT264" s="39" t="s">
        <v>1102</v>
      </c>
      <c r="AU264" s="16"/>
      <c r="AV264" s="16"/>
      <c r="BA264" s="16"/>
      <c r="BB264" s="16"/>
      <c r="BH264" s="28"/>
      <c r="BL264" s="25"/>
      <c r="BQ264" s="38"/>
      <c r="BS264" s="38"/>
      <c r="BW264" s="16"/>
      <c r="BX264" s="16"/>
      <c r="BY264" s="29"/>
      <c r="BZ264" s="16"/>
      <c r="CC264" s="16"/>
      <c r="CF264" s="19"/>
      <c r="CG264" s="16"/>
      <c r="CI264" s="16"/>
      <c r="CJ264" s="16"/>
      <c r="CL264" s="16"/>
      <c r="CM264" s="16"/>
      <c r="CN264" s="16"/>
      <c r="CT264" s="16"/>
      <c r="CX264" s="16"/>
      <c r="CY264" s="16"/>
      <c r="CZ264" s="16"/>
      <c r="DA264" s="16"/>
      <c r="DC264" s="16"/>
      <c r="DF264" s="19"/>
      <c r="DG264" s="16"/>
      <c r="DJ264" s="19"/>
      <c r="DN264" s="16"/>
      <c r="DP264" s="16"/>
      <c r="DQ264" s="16"/>
      <c r="DS264" s="16"/>
      <c r="DU264" s="16"/>
      <c r="EE264" s="16"/>
      <c r="EH264" s="16"/>
      <c r="EI264" s="16"/>
      <c r="EJ264" s="16"/>
      <c r="EL264" s="16"/>
      <c r="EQ264" s="16"/>
    </row>
    <row r="265" spans="1:147" x14ac:dyDescent="0.35">
      <c r="A265" s="16" t="s">
        <v>6212</v>
      </c>
      <c r="J265" t="s">
        <v>6534</v>
      </c>
      <c r="K265" t="s">
        <v>6863</v>
      </c>
      <c r="L265" t="s">
        <v>6810</v>
      </c>
      <c r="M265" s="16"/>
      <c r="O265" t="s">
        <v>119</v>
      </c>
      <c r="Q265" s="16"/>
      <c r="R265" s="16"/>
      <c r="T265" s="16">
        <f>SUM(COUNTIF(M265:S265,"yes"))</f>
        <v>1</v>
      </c>
      <c r="U265" s="16"/>
      <c r="V265" s="16"/>
      <c r="W265" s="16"/>
      <c r="X265" s="16"/>
      <c r="Y265" s="16"/>
      <c r="Z265" s="16"/>
      <c r="AA265" s="16"/>
      <c r="AB265" s="16"/>
      <c r="AC265" s="16"/>
      <c r="AD265" s="16"/>
      <c r="AF265" t="s">
        <v>6534</v>
      </c>
      <c r="AG265"/>
      <c r="AJ265" s="16"/>
      <c r="AL265" s="16" t="s">
        <v>6291</v>
      </c>
      <c r="AM265" s="16"/>
      <c r="AQ265" t="s">
        <v>6459</v>
      </c>
      <c r="AR265" s="16"/>
      <c r="AS265" s="16"/>
      <c r="AT265" s="39" t="s">
        <v>6535</v>
      </c>
      <c r="AU265" s="16"/>
      <c r="AV265" s="16"/>
      <c r="BA265" s="16"/>
      <c r="BB265" s="16"/>
      <c r="BH265" s="28"/>
      <c r="BL265" s="25"/>
      <c r="BQ265" s="38"/>
      <c r="BS265" s="38"/>
      <c r="BW265" s="16"/>
      <c r="BX265" s="16"/>
      <c r="BY265" s="29"/>
      <c r="BZ265" s="16"/>
      <c r="CC265" s="16"/>
      <c r="CF265" s="19"/>
      <c r="CG265" s="16"/>
      <c r="CI265" s="16"/>
      <c r="CJ265" s="16"/>
      <c r="CL265" s="16"/>
      <c r="CM265" s="16"/>
      <c r="CN265" s="16"/>
      <c r="CT265" s="16"/>
      <c r="CX265" s="16"/>
      <c r="CY265" s="16"/>
      <c r="CZ265" s="16"/>
      <c r="DA265" s="16"/>
      <c r="DC265" s="16"/>
      <c r="DF265" s="19"/>
      <c r="DG265" s="16"/>
      <c r="DJ265" s="19"/>
      <c r="DN265" s="16"/>
      <c r="DP265" s="16"/>
      <c r="DQ265" s="16"/>
      <c r="DS265" s="16"/>
      <c r="DU265" s="16"/>
      <c r="EE265" s="16"/>
      <c r="EH265" s="16"/>
      <c r="EI265" s="16"/>
      <c r="EJ265" s="16"/>
      <c r="EL265" s="16"/>
      <c r="EQ265" s="16"/>
    </row>
    <row r="266" spans="1:147" x14ac:dyDescent="0.35">
      <c r="A266" s="16" t="s">
        <v>6212</v>
      </c>
      <c r="J266" t="s">
        <v>6537</v>
      </c>
      <c r="K266" t="s">
        <v>6864</v>
      </c>
      <c r="L266" t="s">
        <v>6810</v>
      </c>
      <c r="M266" s="16"/>
      <c r="O266" t="s">
        <v>119</v>
      </c>
      <c r="Q266" s="16"/>
      <c r="R266" s="16"/>
      <c r="T266" s="16">
        <f>SUM(COUNTIF(M266:S266,"yes"))</f>
        <v>1</v>
      </c>
      <c r="U266" s="16"/>
      <c r="V266" s="16"/>
      <c r="W266" s="16"/>
      <c r="X266" s="16"/>
      <c r="Y266" s="16"/>
      <c r="Z266" s="16"/>
      <c r="AA266" s="16"/>
      <c r="AB266" s="16"/>
      <c r="AC266" s="16"/>
      <c r="AD266" s="16"/>
      <c r="AF266" t="s">
        <v>6537</v>
      </c>
      <c r="AG266"/>
      <c r="AJ266" s="16"/>
      <c r="AL266" s="16" t="s">
        <v>6290</v>
      </c>
      <c r="AM266" s="16"/>
      <c r="AQ266" t="s">
        <v>6459</v>
      </c>
      <c r="AR266" s="16"/>
      <c r="AS266" s="16"/>
      <c r="AT266" s="39" t="s">
        <v>601</v>
      </c>
      <c r="AU266" s="16"/>
      <c r="AV266" s="16"/>
      <c r="BA266" s="16"/>
      <c r="BB266" s="16"/>
      <c r="BH266" s="28"/>
      <c r="BL266" s="25"/>
      <c r="BQ266" s="38"/>
      <c r="BS266" s="38"/>
      <c r="BW266" s="16"/>
      <c r="BX266" s="16"/>
      <c r="BY266" s="29"/>
      <c r="BZ266" s="16"/>
      <c r="CC266" s="16"/>
      <c r="CF266" s="19"/>
      <c r="CG266" s="16"/>
      <c r="CI266" s="16"/>
      <c r="CJ266" s="16"/>
      <c r="CL266" s="16"/>
      <c r="CM266" s="16"/>
      <c r="CN266" s="16"/>
      <c r="CT266" s="16"/>
      <c r="CX266" s="16"/>
      <c r="CY266" s="16"/>
      <c r="CZ266" s="16"/>
      <c r="DA266" s="16"/>
      <c r="DC266" s="16"/>
      <c r="DF266" s="19"/>
      <c r="DG266" s="16"/>
      <c r="DJ266" s="19"/>
      <c r="DN266" s="16"/>
      <c r="DP266" s="16"/>
      <c r="DQ266" s="16"/>
      <c r="DS266" s="16"/>
      <c r="DU266" s="16"/>
      <c r="EE266" s="16"/>
      <c r="EH266" s="16"/>
      <c r="EI266" s="16"/>
      <c r="EJ266" s="16"/>
      <c r="EL266" s="16"/>
      <c r="EQ266" s="16"/>
    </row>
    <row r="267" spans="1:147" x14ac:dyDescent="0.35">
      <c r="A267" s="16" t="s">
        <v>6212</v>
      </c>
      <c r="J267" t="s">
        <v>6538</v>
      </c>
      <c r="K267" t="s">
        <v>6865</v>
      </c>
      <c r="L267" t="s">
        <v>6810</v>
      </c>
      <c r="M267" s="16"/>
      <c r="O267" t="s">
        <v>119</v>
      </c>
      <c r="Q267" s="16"/>
      <c r="R267" s="16"/>
      <c r="T267" s="16">
        <f>SUM(COUNTIF(M267:S267,"yes"))</f>
        <v>1</v>
      </c>
      <c r="U267" s="16"/>
      <c r="V267" s="16"/>
      <c r="W267" s="16"/>
      <c r="X267" s="16"/>
      <c r="Y267" s="16"/>
      <c r="Z267" s="16"/>
      <c r="AA267" s="16"/>
      <c r="AB267" s="16"/>
      <c r="AC267" s="16"/>
      <c r="AD267" s="16"/>
      <c r="AF267" t="s">
        <v>6538</v>
      </c>
      <c r="AG267"/>
      <c r="AJ267" s="16"/>
      <c r="AL267" s="16" t="s">
        <v>6290</v>
      </c>
      <c r="AM267" s="16"/>
      <c r="AQ267" t="s">
        <v>6459</v>
      </c>
      <c r="AR267" s="16"/>
      <c r="AS267" s="16"/>
      <c r="AT267" s="39" t="s">
        <v>6539</v>
      </c>
      <c r="AU267" s="16"/>
      <c r="AV267" s="16"/>
      <c r="BA267" s="16"/>
      <c r="BB267" s="16"/>
      <c r="BH267" s="28"/>
      <c r="BL267" s="25"/>
      <c r="BQ267" s="38"/>
      <c r="BS267" s="38"/>
      <c r="BW267" s="16"/>
      <c r="BX267" s="16"/>
      <c r="BY267" s="29"/>
      <c r="BZ267" s="16"/>
      <c r="CC267" s="16"/>
      <c r="CF267" s="19"/>
      <c r="CG267" s="16"/>
      <c r="CI267" s="16"/>
      <c r="CJ267" s="16"/>
      <c r="CL267" s="16"/>
      <c r="CM267" s="16"/>
      <c r="CN267" s="16"/>
      <c r="CT267" s="16"/>
      <c r="CX267" s="16"/>
      <c r="CY267" s="16"/>
      <c r="CZ267" s="16"/>
      <c r="DA267" s="16"/>
      <c r="DC267" s="16"/>
      <c r="DF267" s="19"/>
      <c r="DG267" s="16"/>
      <c r="DJ267" s="19"/>
      <c r="DN267" s="16"/>
      <c r="DP267" s="16"/>
      <c r="DQ267" s="16"/>
      <c r="DS267" s="16"/>
      <c r="DU267" s="16"/>
      <c r="EE267" s="16"/>
      <c r="EH267" s="16"/>
      <c r="EI267" s="16"/>
      <c r="EJ267" s="16"/>
      <c r="EL267" s="16"/>
      <c r="EQ267" s="16"/>
    </row>
    <row r="268" spans="1:147" x14ac:dyDescent="0.35">
      <c r="A268" s="16" t="s">
        <v>6212</v>
      </c>
      <c r="J268" t="s">
        <v>6218</v>
      </c>
      <c r="K268"/>
      <c r="L268" t="s">
        <v>6810</v>
      </c>
      <c r="M268" s="16"/>
      <c r="O268" t="s">
        <v>119</v>
      </c>
      <c r="Q268" s="16"/>
      <c r="R268" s="16"/>
      <c r="T268" s="16">
        <f>SUM(COUNTIF(M268:S268,"yes"))</f>
        <v>1</v>
      </c>
      <c r="U268" s="16"/>
      <c r="V268" s="16"/>
      <c r="W268" s="16"/>
      <c r="X268" s="16"/>
      <c r="Y268" s="16"/>
      <c r="Z268" s="16"/>
      <c r="AA268" s="16"/>
      <c r="AB268" s="16"/>
      <c r="AC268" s="16"/>
      <c r="AD268" s="16"/>
      <c r="AF268" t="s">
        <v>6218</v>
      </c>
      <c r="AG268"/>
      <c r="AJ268" s="16"/>
      <c r="AL268" s="16" t="s">
        <v>6290</v>
      </c>
      <c r="AM268" s="16"/>
      <c r="AQ268" t="s">
        <v>6866</v>
      </c>
      <c r="AR268" s="16"/>
      <c r="AS268" s="16"/>
      <c r="AT268" s="39" t="s">
        <v>6459</v>
      </c>
      <c r="AU268" s="16"/>
      <c r="AV268" s="16"/>
      <c r="BA268" s="16"/>
      <c r="BB268" s="16"/>
      <c r="BH268" s="28"/>
      <c r="BL268" s="25"/>
      <c r="BQ268" s="38"/>
      <c r="BS268" s="38"/>
      <c r="BW268" s="16"/>
      <c r="BX268" s="16"/>
      <c r="BY268" s="29"/>
      <c r="BZ268" s="16"/>
      <c r="CC268" s="16"/>
      <c r="CF268" s="19"/>
      <c r="CG268" s="16"/>
      <c r="CI268" s="16"/>
      <c r="CJ268" s="16"/>
      <c r="CL268" s="16"/>
      <c r="CM268" s="16"/>
      <c r="CN268" s="16"/>
      <c r="CT268" s="16"/>
      <c r="CX268" s="16"/>
      <c r="CY268" s="16"/>
      <c r="CZ268" s="16"/>
      <c r="DA268" s="16"/>
      <c r="DC268" s="16"/>
      <c r="DF268" s="19"/>
      <c r="DG268" s="16"/>
      <c r="DJ268" s="19"/>
      <c r="DN268" s="16"/>
      <c r="DP268" s="16"/>
      <c r="DQ268" s="16"/>
      <c r="DS268" s="16"/>
      <c r="DU268" s="16"/>
      <c r="EE268" s="16"/>
      <c r="EH268" s="16"/>
      <c r="EI268" s="16"/>
      <c r="EJ268" s="16"/>
      <c r="EL268" s="16"/>
      <c r="EQ268" s="16"/>
    </row>
    <row r="269" spans="1:147" x14ac:dyDescent="0.35">
      <c r="A269" s="16" t="s">
        <v>6212</v>
      </c>
      <c r="J269" t="s">
        <v>6540</v>
      </c>
      <c r="K269"/>
      <c r="L269" t="s">
        <v>6810</v>
      </c>
      <c r="M269" s="16"/>
      <c r="O269" t="s">
        <v>119</v>
      </c>
      <c r="Q269" s="16"/>
      <c r="R269" s="16"/>
      <c r="T269" s="16">
        <f>SUM(COUNTIF(M269:S269,"yes"))</f>
        <v>1</v>
      </c>
      <c r="U269" s="16"/>
      <c r="V269" s="16"/>
      <c r="W269" s="16"/>
      <c r="X269" s="16"/>
      <c r="Y269" s="16"/>
      <c r="Z269" s="16"/>
      <c r="AA269" s="16"/>
      <c r="AB269" s="16"/>
      <c r="AC269" s="16"/>
      <c r="AD269" s="16"/>
      <c r="AF269" t="s">
        <v>6540</v>
      </c>
      <c r="AG269"/>
      <c r="AJ269" s="16"/>
      <c r="AL269" s="16" t="s">
        <v>6290</v>
      </c>
      <c r="AM269" s="16"/>
      <c r="AQ269" t="s">
        <v>6826</v>
      </c>
      <c r="AR269" s="16"/>
      <c r="AS269" s="16"/>
      <c r="AT269" s="39" t="s">
        <v>6459</v>
      </c>
      <c r="AU269" s="16"/>
      <c r="AV269" s="16"/>
      <c r="BA269" s="16"/>
      <c r="BB269" s="16"/>
      <c r="BH269" s="28"/>
      <c r="BL269" s="25"/>
      <c r="BQ269" s="38"/>
      <c r="BS269" s="38"/>
      <c r="BW269" s="16"/>
      <c r="BX269" s="16"/>
      <c r="BY269" s="29"/>
      <c r="BZ269" s="16"/>
      <c r="CC269" s="16"/>
      <c r="CF269" s="19"/>
      <c r="CG269" s="16"/>
      <c r="CI269" s="16"/>
      <c r="CJ269" s="16"/>
      <c r="CL269" s="16"/>
      <c r="CM269" s="16"/>
      <c r="CN269" s="16"/>
      <c r="CT269" s="16"/>
      <c r="CX269" s="16"/>
      <c r="CY269" s="16"/>
      <c r="CZ269" s="16"/>
      <c r="DA269" s="16"/>
      <c r="DC269" s="16"/>
      <c r="DF269" s="19"/>
      <c r="DG269" s="16"/>
      <c r="DJ269" s="19"/>
      <c r="DN269" s="16"/>
      <c r="DP269" s="16"/>
      <c r="DQ269" s="16"/>
      <c r="DS269" s="16"/>
      <c r="DU269" s="16"/>
      <c r="EE269" s="16"/>
      <c r="EH269" s="16"/>
      <c r="EI269" s="16"/>
      <c r="EJ269" s="16"/>
      <c r="EL269" s="16"/>
      <c r="EQ269" s="16"/>
    </row>
    <row r="270" spans="1:147" x14ac:dyDescent="0.35">
      <c r="A270" s="16" t="s">
        <v>6212</v>
      </c>
      <c r="J270" t="s">
        <v>6541</v>
      </c>
      <c r="K270" t="s">
        <v>6867</v>
      </c>
      <c r="L270" t="s">
        <v>6810</v>
      </c>
      <c r="M270" s="16"/>
      <c r="O270" t="s">
        <v>119</v>
      </c>
      <c r="Q270" s="16"/>
      <c r="R270" s="16"/>
      <c r="T270" s="16">
        <f>SUM(COUNTIF(M270:S270,"yes"))</f>
        <v>1</v>
      </c>
      <c r="U270" s="16"/>
      <c r="V270" s="16"/>
      <c r="W270" s="16"/>
      <c r="X270" s="16"/>
      <c r="Y270" s="16"/>
      <c r="Z270" s="16"/>
      <c r="AA270" s="16"/>
      <c r="AB270" s="16"/>
      <c r="AC270" s="16"/>
      <c r="AD270" s="16"/>
      <c r="AF270" t="s">
        <v>6541</v>
      </c>
      <c r="AG270"/>
      <c r="AJ270" s="16"/>
      <c r="AL270" s="16" t="s">
        <v>6290</v>
      </c>
      <c r="AM270" s="16"/>
      <c r="AQ270" t="s">
        <v>6542</v>
      </c>
      <c r="AR270" s="16"/>
      <c r="AS270" s="16"/>
      <c r="AT270" s="39" t="s">
        <v>661</v>
      </c>
      <c r="AU270" s="16"/>
      <c r="AV270" s="16"/>
      <c r="BA270" s="16"/>
      <c r="BB270" s="16"/>
      <c r="BH270" s="28"/>
      <c r="BL270" s="25"/>
      <c r="BQ270" s="38"/>
      <c r="BS270" s="38"/>
      <c r="BW270" s="16"/>
      <c r="BX270" s="16"/>
      <c r="BY270" s="29"/>
      <c r="BZ270" s="16"/>
      <c r="CC270" s="16"/>
      <c r="CF270" s="19"/>
      <c r="CG270" s="16"/>
      <c r="CI270" s="16"/>
      <c r="CJ270" s="16"/>
      <c r="CL270" s="16"/>
      <c r="CM270" s="16"/>
      <c r="CN270" s="16"/>
      <c r="CT270" s="16"/>
      <c r="CX270" s="16"/>
      <c r="CY270" s="16"/>
      <c r="CZ270" s="16"/>
      <c r="DA270" s="16"/>
      <c r="DC270" s="16"/>
      <c r="DF270" s="19"/>
      <c r="DG270" s="16"/>
      <c r="DJ270" s="19"/>
      <c r="DN270" s="16"/>
      <c r="DP270" s="16"/>
      <c r="DQ270" s="16"/>
      <c r="DS270" s="16"/>
      <c r="DU270" s="16"/>
      <c r="EE270" s="16"/>
      <c r="EH270" s="16"/>
      <c r="EI270" s="16"/>
      <c r="EJ270" s="16"/>
      <c r="EL270" s="16"/>
      <c r="EQ270" s="16"/>
    </row>
    <row r="271" spans="1:147" x14ac:dyDescent="0.35">
      <c r="A271" s="16" t="s">
        <v>6212</v>
      </c>
      <c r="J271" t="s">
        <v>6543</v>
      </c>
      <c r="K271" t="s">
        <v>6868</v>
      </c>
      <c r="L271" t="s">
        <v>6810</v>
      </c>
      <c r="M271" s="16"/>
      <c r="O271" t="s">
        <v>119</v>
      </c>
      <c r="Q271" s="16"/>
      <c r="R271" s="16"/>
      <c r="T271" s="16">
        <f>SUM(COUNTIF(M271:S271,"yes"))</f>
        <v>1</v>
      </c>
      <c r="U271" s="16"/>
      <c r="V271" s="16"/>
      <c r="W271" s="16"/>
      <c r="X271" s="16"/>
      <c r="Y271" s="16"/>
      <c r="Z271" s="16"/>
      <c r="AA271" s="16"/>
      <c r="AB271" s="16"/>
      <c r="AC271" s="16"/>
      <c r="AD271" s="16"/>
      <c r="AF271" t="s">
        <v>6543</v>
      </c>
      <c r="AG271"/>
      <c r="AJ271" s="16"/>
      <c r="AL271" s="16" t="s">
        <v>6290</v>
      </c>
      <c r="AM271" s="16"/>
      <c r="AQ271" t="s">
        <v>6459</v>
      </c>
      <c r="AR271" s="16"/>
      <c r="AS271" s="16"/>
      <c r="AT271" s="39" t="s">
        <v>6544</v>
      </c>
      <c r="AU271" s="16"/>
      <c r="AV271" s="16"/>
      <c r="BA271" s="16"/>
      <c r="BB271" s="16"/>
      <c r="BH271" s="28"/>
      <c r="BL271" s="25"/>
      <c r="BQ271" s="38"/>
      <c r="BS271" s="38"/>
      <c r="BW271" s="16"/>
      <c r="BX271" s="16"/>
      <c r="BY271" s="29"/>
      <c r="BZ271" s="16"/>
      <c r="CC271" s="16"/>
      <c r="CF271" s="19"/>
      <c r="CG271" s="16"/>
      <c r="CI271" s="16"/>
      <c r="CJ271" s="16"/>
      <c r="CL271" s="16"/>
      <c r="CM271" s="16"/>
      <c r="CN271" s="16"/>
      <c r="CT271" s="16"/>
      <c r="CX271" s="16"/>
      <c r="CY271" s="16"/>
      <c r="CZ271" s="16"/>
      <c r="DA271" s="16"/>
      <c r="DC271" s="16"/>
      <c r="DF271" s="19"/>
      <c r="DG271" s="16"/>
      <c r="DJ271" s="19"/>
      <c r="DN271" s="16"/>
      <c r="DP271" s="16"/>
      <c r="DQ271" s="16"/>
      <c r="DS271" s="16"/>
      <c r="DU271" s="16"/>
      <c r="EE271" s="16"/>
      <c r="EH271" s="16"/>
      <c r="EI271" s="16"/>
      <c r="EJ271" s="16"/>
      <c r="EL271" s="16"/>
      <c r="EQ271" s="16"/>
    </row>
    <row r="272" spans="1:147" x14ac:dyDescent="0.35">
      <c r="A272" s="16" t="s">
        <v>6212</v>
      </c>
      <c r="J272" t="s">
        <v>6545</v>
      </c>
      <c r="K272"/>
      <c r="L272" t="s">
        <v>6810</v>
      </c>
      <c r="M272" s="16"/>
      <c r="O272" t="s">
        <v>119</v>
      </c>
      <c r="Q272" s="16"/>
      <c r="R272" s="16"/>
      <c r="T272" s="16">
        <f>SUM(COUNTIF(M272:S272,"yes"))</f>
        <v>1</v>
      </c>
      <c r="U272" s="16"/>
      <c r="V272" s="16"/>
      <c r="W272" s="16"/>
      <c r="X272" s="16"/>
      <c r="Y272" s="16"/>
      <c r="Z272" s="16"/>
      <c r="AA272" s="16"/>
      <c r="AB272" s="16"/>
      <c r="AC272" s="16"/>
      <c r="AD272" s="16"/>
      <c r="AF272" t="s">
        <v>6545</v>
      </c>
      <c r="AG272"/>
      <c r="AJ272" s="16"/>
      <c r="AL272" s="16" t="s">
        <v>6290</v>
      </c>
      <c r="AM272" s="16"/>
      <c r="AQ272" t="s">
        <v>6869</v>
      </c>
      <c r="AR272" s="16"/>
      <c r="AS272" s="16"/>
      <c r="AT272" s="39" t="s">
        <v>6459</v>
      </c>
      <c r="AU272" s="16"/>
      <c r="AV272" s="16"/>
      <c r="BA272" s="16"/>
      <c r="BB272" s="16"/>
      <c r="BH272" s="28"/>
      <c r="BL272" s="25"/>
      <c r="BQ272" s="38"/>
      <c r="BS272" s="38"/>
      <c r="BW272" s="16"/>
      <c r="BX272" s="16"/>
      <c r="BY272" s="29"/>
      <c r="BZ272" s="16"/>
      <c r="CC272" s="16"/>
      <c r="CF272" s="19"/>
      <c r="CG272" s="16"/>
      <c r="CI272" s="16"/>
      <c r="CJ272" s="16"/>
      <c r="CL272" s="16"/>
      <c r="CM272" s="16"/>
      <c r="CN272" s="16"/>
      <c r="CT272" s="16"/>
      <c r="CX272" s="16"/>
      <c r="CY272" s="16"/>
      <c r="CZ272" s="16"/>
      <c r="DA272" s="16"/>
      <c r="DC272" s="16"/>
      <c r="DF272" s="19"/>
      <c r="DG272" s="16"/>
      <c r="DJ272" s="19"/>
      <c r="DN272" s="16"/>
      <c r="DP272" s="16"/>
      <c r="DQ272" s="16"/>
      <c r="DS272" s="16"/>
      <c r="DU272" s="16"/>
      <c r="EE272" s="16"/>
      <c r="EH272" s="16"/>
      <c r="EI272" s="16"/>
      <c r="EJ272" s="16"/>
      <c r="EL272" s="16"/>
      <c r="EQ272" s="16"/>
    </row>
    <row r="273" spans="1:147" x14ac:dyDescent="0.35">
      <c r="A273" s="16" t="s">
        <v>6212</v>
      </c>
      <c r="J273" t="s">
        <v>6547</v>
      </c>
      <c r="K273" t="s">
        <v>6870</v>
      </c>
      <c r="L273" t="s">
        <v>6810</v>
      </c>
      <c r="M273" s="16"/>
      <c r="O273" t="s">
        <v>119</v>
      </c>
      <c r="Q273" s="16"/>
      <c r="R273" s="16"/>
      <c r="T273" s="16">
        <f>SUM(COUNTIF(M273:S273,"yes"))</f>
        <v>1</v>
      </c>
      <c r="U273" s="16"/>
      <c r="V273" s="16"/>
      <c r="W273" s="16"/>
      <c r="X273" s="16"/>
      <c r="Y273" s="16"/>
      <c r="Z273" s="16"/>
      <c r="AA273" s="16"/>
      <c r="AB273" s="16"/>
      <c r="AC273" s="16"/>
      <c r="AD273" s="16"/>
      <c r="AF273" t="s">
        <v>6547</v>
      </c>
      <c r="AG273"/>
      <c r="AJ273" s="16"/>
      <c r="AL273" s="16" t="s">
        <v>6290</v>
      </c>
      <c r="AM273" s="16"/>
      <c r="AQ273" t="s">
        <v>6459</v>
      </c>
      <c r="AR273" s="16"/>
      <c r="AS273" s="16"/>
      <c r="AT273" s="39" t="s">
        <v>1035</v>
      </c>
      <c r="AU273" s="16"/>
      <c r="AV273" s="16"/>
      <c r="BA273" s="16"/>
      <c r="BB273" s="16"/>
      <c r="BH273" s="28"/>
      <c r="BL273" s="25"/>
      <c r="BQ273" s="38"/>
      <c r="BS273" s="38"/>
      <c r="BW273" s="16"/>
      <c r="BX273" s="16"/>
      <c r="BY273" s="29"/>
      <c r="BZ273" s="16"/>
      <c r="CC273" s="16"/>
      <c r="CF273" s="19"/>
      <c r="CG273" s="16"/>
      <c r="CI273" s="16"/>
      <c r="CJ273" s="16"/>
      <c r="CL273" s="16"/>
      <c r="CM273" s="16"/>
      <c r="CN273" s="16"/>
      <c r="CT273" s="16"/>
      <c r="CX273" s="16"/>
      <c r="CY273" s="16"/>
      <c r="CZ273" s="16"/>
      <c r="DA273" s="16"/>
      <c r="DC273" s="16"/>
      <c r="DF273" s="19"/>
      <c r="DG273" s="16"/>
      <c r="DJ273" s="19"/>
      <c r="DN273" s="16"/>
      <c r="DP273" s="16"/>
      <c r="DQ273" s="16"/>
      <c r="DS273" s="16"/>
      <c r="DU273" s="16"/>
      <c r="EE273" s="16"/>
      <c r="EH273" s="16"/>
      <c r="EI273" s="16"/>
      <c r="EJ273" s="16"/>
      <c r="EL273" s="16"/>
      <c r="EQ273" s="16"/>
    </row>
    <row r="274" spans="1:147" x14ac:dyDescent="0.35">
      <c r="A274" s="16" t="s">
        <v>6212</v>
      </c>
      <c r="J274" t="s">
        <v>6548</v>
      </c>
      <c r="K274"/>
      <c r="L274" t="s">
        <v>6810</v>
      </c>
      <c r="M274" s="16"/>
      <c r="O274" t="s">
        <v>119</v>
      </c>
      <c r="Q274" s="16"/>
      <c r="R274" s="16"/>
      <c r="T274" s="16">
        <f>SUM(COUNTIF(M274:S274,"yes"))</f>
        <v>1</v>
      </c>
      <c r="U274" s="16"/>
      <c r="V274" s="16"/>
      <c r="W274" s="16"/>
      <c r="X274" s="16"/>
      <c r="Y274" s="16"/>
      <c r="Z274" s="16"/>
      <c r="AA274" s="16"/>
      <c r="AB274" s="16"/>
      <c r="AC274" s="16"/>
      <c r="AD274" s="16"/>
      <c r="AF274" t="s">
        <v>6548</v>
      </c>
      <c r="AG274"/>
      <c r="AJ274" s="16"/>
      <c r="AL274" s="16" t="s">
        <v>6290</v>
      </c>
      <c r="AM274" s="16"/>
      <c r="AQ274" t="s">
        <v>6871</v>
      </c>
      <c r="AR274" s="16"/>
      <c r="AS274" t="s">
        <v>6459</v>
      </c>
      <c r="AT274" s="39"/>
      <c r="AU274" s="16"/>
      <c r="AV274" s="16"/>
      <c r="BA274" s="16"/>
      <c r="BB274" s="16"/>
      <c r="BH274" s="28"/>
      <c r="BL274" s="25"/>
      <c r="BQ274" s="38"/>
      <c r="BS274" s="38"/>
      <c r="BW274" s="16"/>
      <c r="BX274" s="16"/>
      <c r="BY274" s="29"/>
      <c r="BZ274" s="16"/>
      <c r="CC274" s="16"/>
      <c r="CF274" s="19"/>
      <c r="CG274" s="16"/>
      <c r="CI274" s="16"/>
      <c r="CJ274" s="16"/>
      <c r="CL274" s="16"/>
      <c r="CM274" s="16"/>
      <c r="CN274" s="16"/>
      <c r="CT274" s="16"/>
      <c r="CX274" s="16"/>
      <c r="CY274" s="16"/>
      <c r="CZ274" s="16"/>
      <c r="DA274" s="16"/>
      <c r="DC274" s="16"/>
      <c r="DF274" s="19"/>
      <c r="DG274" s="16"/>
      <c r="DJ274" s="19"/>
      <c r="DN274" s="16"/>
      <c r="DP274" s="16"/>
      <c r="DQ274" s="16"/>
      <c r="DS274" s="16"/>
      <c r="DU274" s="16"/>
      <c r="EE274" s="16"/>
      <c r="EH274" s="16"/>
      <c r="EI274" s="16"/>
      <c r="EJ274" s="16"/>
      <c r="EL274" s="16"/>
      <c r="EQ274" s="16"/>
    </row>
    <row r="275" spans="1:147" x14ac:dyDescent="0.35">
      <c r="A275" s="16" t="s">
        <v>6212</v>
      </c>
      <c r="J275" t="s">
        <v>6549</v>
      </c>
      <c r="K275" t="s">
        <v>6872</v>
      </c>
      <c r="L275" t="s">
        <v>6810</v>
      </c>
      <c r="M275" s="16"/>
      <c r="O275" t="s">
        <v>119</v>
      </c>
      <c r="Q275" s="16"/>
      <c r="R275" s="16"/>
      <c r="T275" s="16">
        <f>SUM(COUNTIF(M275:S275,"yes"))</f>
        <v>1</v>
      </c>
      <c r="U275" s="16"/>
      <c r="V275" s="16"/>
      <c r="W275" s="16"/>
      <c r="X275" s="16"/>
      <c r="Y275" s="16"/>
      <c r="Z275" s="16"/>
      <c r="AA275" s="16"/>
      <c r="AB275" s="16"/>
      <c r="AC275" s="16"/>
      <c r="AD275" s="16"/>
      <c r="AF275" t="s">
        <v>6549</v>
      </c>
      <c r="AG275"/>
      <c r="AJ275" s="16"/>
      <c r="AL275" s="16" t="s">
        <v>6290</v>
      </c>
      <c r="AM275" s="16"/>
      <c r="AQ275" t="s">
        <v>6459</v>
      </c>
      <c r="AR275" s="16"/>
      <c r="AS275" t="s">
        <v>6550</v>
      </c>
      <c r="AT275" s="39"/>
      <c r="AU275" s="16"/>
      <c r="AV275" s="16"/>
      <c r="BA275" s="16"/>
      <c r="BB275" s="16"/>
      <c r="BH275" s="28"/>
      <c r="BL275" s="25"/>
      <c r="BQ275" s="38"/>
      <c r="BS275" s="38"/>
      <c r="BW275" s="16"/>
      <c r="BX275" s="16"/>
      <c r="BY275" s="29"/>
      <c r="BZ275" s="16"/>
      <c r="CC275" s="16"/>
      <c r="CF275" s="19"/>
      <c r="CG275" s="16"/>
      <c r="CI275" s="16"/>
      <c r="CJ275" s="16"/>
      <c r="CL275" s="16"/>
      <c r="CM275" s="16"/>
      <c r="CN275" s="16"/>
      <c r="CT275" s="16"/>
      <c r="CX275" s="16"/>
      <c r="CY275" s="16"/>
      <c r="CZ275" s="16"/>
      <c r="DA275" s="16"/>
      <c r="DC275" s="16"/>
      <c r="DF275" s="19"/>
      <c r="DG275" s="16"/>
      <c r="DJ275" s="19"/>
      <c r="DN275" s="16"/>
      <c r="DP275" s="16"/>
      <c r="DQ275" s="16"/>
      <c r="DS275" s="16"/>
      <c r="DU275" s="16"/>
      <c r="EE275" s="16"/>
      <c r="EH275" s="16"/>
      <c r="EI275" s="16"/>
      <c r="EJ275" s="16"/>
      <c r="EL275" s="16"/>
      <c r="EQ275" s="16"/>
    </row>
    <row r="276" spans="1:147" x14ac:dyDescent="0.35">
      <c r="A276" s="16" t="s">
        <v>6212</v>
      </c>
      <c r="J276" t="s">
        <v>6551</v>
      </c>
      <c r="K276"/>
      <c r="L276" t="s">
        <v>6810</v>
      </c>
      <c r="M276" s="16"/>
      <c r="O276" t="s">
        <v>119</v>
      </c>
      <c r="Q276" s="16"/>
      <c r="R276" s="16"/>
      <c r="T276" s="16">
        <f>SUM(COUNTIF(M276:S276,"yes"))</f>
        <v>1</v>
      </c>
      <c r="U276" s="16"/>
      <c r="V276" s="16"/>
      <c r="W276" s="16"/>
      <c r="X276" s="16"/>
      <c r="Y276" s="16"/>
      <c r="Z276" s="16"/>
      <c r="AA276" s="16"/>
      <c r="AB276" s="16"/>
      <c r="AC276" s="16"/>
      <c r="AD276" s="16"/>
      <c r="AF276" t="s">
        <v>6551</v>
      </c>
      <c r="AG276"/>
      <c r="AJ276" s="16"/>
      <c r="AL276" s="16" t="s">
        <v>6290</v>
      </c>
      <c r="AM276" s="16"/>
      <c r="AQ276" t="s">
        <v>6873</v>
      </c>
      <c r="AR276" s="16"/>
      <c r="AS276" t="s">
        <v>6459</v>
      </c>
      <c r="AT276" s="39"/>
      <c r="AU276" s="16"/>
      <c r="AV276" s="16"/>
      <c r="BA276" s="16"/>
      <c r="BB276" s="16"/>
      <c r="BH276" s="28"/>
      <c r="BL276" s="25"/>
      <c r="BQ276" s="38"/>
      <c r="BS276" s="38"/>
      <c r="BW276" s="16"/>
      <c r="BX276" s="16"/>
      <c r="BY276" s="29"/>
      <c r="BZ276" s="16"/>
      <c r="CC276" s="16"/>
      <c r="CF276" s="19"/>
      <c r="CG276" s="16"/>
      <c r="CI276" s="16"/>
      <c r="CJ276" s="16"/>
      <c r="CL276" s="16"/>
      <c r="CM276" s="16"/>
      <c r="CN276" s="16"/>
      <c r="CT276" s="16"/>
      <c r="CX276" s="16"/>
      <c r="CY276" s="16"/>
      <c r="CZ276" s="16"/>
      <c r="DA276" s="16"/>
      <c r="DC276" s="16"/>
      <c r="DF276" s="19"/>
      <c r="DG276" s="16"/>
      <c r="DJ276" s="19"/>
      <c r="DN276" s="16"/>
      <c r="DP276" s="16"/>
      <c r="DQ276" s="16"/>
      <c r="DS276" s="16"/>
      <c r="DU276" s="16"/>
      <c r="EE276" s="16"/>
      <c r="EH276" s="16"/>
      <c r="EI276" s="16"/>
      <c r="EJ276" s="16"/>
      <c r="EL276" s="16"/>
      <c r="EQ276" s="16"/>
    </row>
    <row r="277" spans="1:147" x14ac:dyDescent="0.35">
      <c r="A277" s="16" t="s">
        <v>6212</v>
      </c>
      <c r="J277" t="s">
        <v>6552</v>
      </c>
      <c r="K277"/>
      <c r="L277" t="s">
        <v>6810</v>
      </c>
      <c r="M277" s="16"/>
      <c r="O277" t="s">
        <v>119</v>
      </c>
      <c r="Q277" s="16"/>
      <c r="R277" s="16"/>
      <c r="T277" s="16">
        <f>SUM(COUNTIF(M277:S277,"yes"))</f>
        <v>1</v>
      </c>
      <c r="U277" s="16"/>
      <c r="V277" s="16"/>
      <c r="W277" s="16"/>
      <c r="X277" s="16"/>
      <c r="Y277" s="16"/>
      <c r="Z277" s="16"/>
      <c r="AA277" s="16"/>
      <c r="AB277" s="16"/>
      <c r="AC277" s="16"/>
      <c r="AD277" s="16"/>
      <c r="AF277" t="s">
        <v>6552</v>
      </c>
      <c r="AG277"/>
      <c r="AJ277" s="16"/>
      <c r="AL277" s="16" t="s">
        <v>6290</v>
      </c>
      <c r="AM277" s="16"/>
      <c r="AQ277" t="s">
        <v>6874</v>
      </c>
      <c r="AR277" s="16"/>
      <c r="AS277" t="s">
        <v>6459</v>
      </c>
      <c r="AT277" s="39"/>
      <c r="AU277" s="16"/>
      <c r="AV277" s="16"/>
      <c r="BA277" s="16"/>
      <c r="BB277" s="16"/>
      <c r="BH277" s="28"/>
      <c r="BL277" s="25"/>
      <c r="BQ277" s="38"/>
      <c r="BS277" s="38"/>
      <c r="BW277" s="16"/>
      <c r="BX277" s="16"/>
      <c r="BY277" s="29"/>
      <c r="BZ277" s="16"/>
      <c r="CC277" s="16"/>
      <c r="CF277" s="19"/>
      <c r="CG277" s="16"/>
      <c r="CI277" s="16"/>
      <c r="CJ277" s="16"/>
      <c r="CL277" s="16"/>
      <c r="CM277" s="16"/>
      <c r="CN277" s="16"/>
      <c r="CT277" s="16"/>
      <c r="CX277" s="16"/>
      <c r="CY277" s="16"/>
      <c r="CZ277" s="16"/>
      <c r="DA277" s="16"/>
      <c r="DC277" s="16"/>
      <c r="DF277" s="19"/>
      <c r="DG277" s="16"/>
      <c r="DJ277" s="19"/>
      <c r="DN277" s="16"/>
      <c r="DP277" s="16"/>
      <c r="DQ277" s="16"/>
      <c r="DS277" s="16"/>
      <c r="DU277" s="16"/>
      <c r="EE277" s="16"/>
      <c r="EH277" s="16"/>
      <c r="EI277" s="16"/>
      <c r="EJ277" s="16"/>
      <c r="EL277" s="16"/>
      <c r="EQ277" s="16"/>
    </row>
    <row r="278" spans="1:147" x14ac:dyDescent="0.35">
      <c r="A278" s="16" t="s">
        <v>6212</v>
      </c>
      <c r="J278" t="s">
        <v>6553</v>
      </c>
      <c r="K278" t="s">
        <v>6875</v>
      </c>
      <c r="L278" t="s">
        <v>6810</v>
      </c>
      <c r="M278" s="16"/>
      <c r="O278" t="s">
        <v>119</v>
      </c>
      <c r="Q278" s="16"/>
      <c r="R278" s="16"/>
      <c r="T278" s="16">
        <f>SUM(COUNTIF(M278:S278,"yes"))</f>
        <v>1</v>
      </c>
      <c r="U278" s="16"/>
      <c r="V278" s="16"/>
      <c r="W278" s="16"/>
      <c r="X278" s="16"/>
      <c r="Y278" s="16"/>
      <c r="Z278" s="16"/>
      <c r="AA278" s="16"/>
      <c r="AB278" s="16"/>
      <c r="AC278" s="16"/>
      <c r="AD278" s="16"/>
      <c r="AF278" t="s">
        <v>6553</v>
      </c>
      <c r="AG278"/>
      <c r="AJ278" s="16"/>
      <c r="AL278" s="16" t="s">
        <v>6290</v>
      </c>
      <c r="AM278" s="16"/>
      <c r="AQ278" t="s">
        <v>6554</v>
      </c>
      <c r="AR278" s="16"/>
      <c r="AS278" t="s">
        <v>661</v>
      </c>
      <c r="AT278" s="39"/>
      <c r="AU278" s="16"/>
      <c r="AV278" s="16"/>
      <c r="BA278" s="16"/>
      <c r="BB278" s="16"/>
      <c r="BH278" s="28"/>
      <c r="BL278" s="25"/>
      <c r="BQ278" s="38"/>
      <c r="BS278" s="38"/>
      <c r="BW278" s="16"/>
      <c r="BX278" s="16"/>
      <c r="BY278" s="29"/>
      <c r="BZ278" s="16"/>
      <c r="CC278" s="16"/>
      <c r="CF278" s="19"/>
      <c r="CG278" s="16"/>
      <c r="CI278" s="16"/>
      <c r="CJ278" s="16"/>
      <c r="CL278" s="16"/>
      <c r="CM278" s="16"/>
      <c r="CN278" s="16"/>
      <c r="CT278" s="16"/>
      <c r="CX278" s="16"/>
      <c r="CY278" s="16"/>
      <c r="CZ278" s="16"/>
      <c r="DA278" s="16"/>
      <c r="DC278" s="16"/>
      <c r="DF278" s="19"/>
      <c r="DG278" s="16"/>
      <c r="DJ278" s="19"/>
      <c r="DN278" s="16"/>
      <c r="DP278" s="16"/>
      <c r="DQ278" s="16"/>
      <c r="DS278" s="16"/>
      <c r="DU278" s="16"/>
      <c r="EE278" s="16"/>
      <c r="EH278" s="16"/>
      <c r="EI278" s="16"/>
      <c r="EJ278" s="16"/>
      <c r="EL278" s="16"/>
      <c r="EQ278" s="16"/>
    </row>
    <row r="279" spans="1:147" x14ac:dyDescent="0.35">
      <c r="A279" s="16" t="s">
        <v>6212</v>
      </c>
      <c r="J279" t="s">
        <v>6555</v>
      </c>
      <c r="K279" t="s">
        <v>6876</v>
      </c>
      <c r="L279" t="s">
        <v>6810</v>
      </c>
      <c r="M279" s="16"/>
      <c r="O279" t="s">
        <v>119</v>
      </c>
      <c r="Q279" s="16"/>
      <c r="R279" s="16"/>
      <c r="T279" s="16">
        <f>SUM(COUNTIF(M279:S279,"yes"))</f>
        <v>1</v>
      </c>
      <c r="U279" s="16"/>
      <c r="V279" s="16"/>
      <c r="W279" s="16"/>
      <c r="X279" s="16"/>
      <c r="Y279" s="16"/>
      <c r="Z279" s="16"/>
      <c r="AA279" s="16"/>
      <c r="AB279" s="16"/>
      <c r="AC279" s="16"/>
      <c r="AD279" s="16"/>
      <c r="AF279" t="s">
        <v>6555</v>
      </c>
      <c r="AG279"/>
      <c r="AJ279" s="16"/>
      <c r="AL279" s="16" t="s">
        <v>6290</v>
      </c>
      <c r="AM279" s="16"/>
      <c r="AQ279" t="s">
        <v>6556</v>
      </c>
      <c r="AR279" s="16"/>
      <c r="AS279" t="s">
        <v>590</v>
      </c>
      <c r="AT279" s="39"/>
      <c r="AU279" s="16"/>
      <c r="AV279" s="16"/>
      <c r="BA279" s="16"/>
      <c r="BB279" s="16"/>
      <c r="BH279" s="28"/>
      <c r="BL279" s="25"/>
      <c r="BQ279" s="38"/>
      <c r="BS279" s="38"/>
      <c r="BW279" s="16"/>
      <c r="BX279" s="16"/>
      <c r="BY279" s="29"/>
      <c r="BZ279" s="16"/>
      <c r="CC279" s="16"/>
      <c r="CF279" s="19"/>
      <c r="CG279" s="16"/>
      <c r="CI279" s="16"/>
      <c r="CJ279" s="16"/>
      <c r="CL279" s="16"/>
      <c r="CM279" s="16"/>
      <c r="CN279" s="16"/>
      <c r="CT279" s="16"/>
      <c r="CX279" s="16"/>
      <c r="CY279" s="16"/>
      <c r="CZ279" s="16"/>
      <c r="DA279" s="16"/>
      <c r="DC279" s="16"/>
      <c r="DF279" s="19"/>
      <c r="DG279" s="16"/>
      <c r="DJ279" s="19"/>
      <c r="DN279" s="16"/>
      <c r="DP279" s="16"/>
      <c r="DQ279" s="16"/>
      <c r="DS279" s="16"/>
      <c r="DU279" s="16"/>
      <c r="EE279" s="16"/>
      <c r="EH279" s="16"/>
      <c r="EI279" s="16"/>
      <c r="EJ279" s="16"/>
      <c r="EL279" s="16"/>
      <c r="EQ279" s="16"/>
    </row>
    <row r="280" spans="1:147" x14ac:dyDescent="0.35">
      <c r="A280" s="16" t="s">
        <v>6212</v>
      </c>
      <c r="J280" t="s">
        <v>6557</v>
      </c>
      <c r="K280" t="s">
        <v>6877</v>
      </c>
      <c r="L280" t="s">
        <v>6810</v>
      </c>
      <c r="M280" s="16"/>
      <c r="O280" t="s">
        <v>119</v>
      </c>
      <c r="Q280" s="16"/>
      <c r="R280" s="16"/>
      <c r="T280" s="16">
        <f>SUM(COUNTIF(M280:S280,"yes"))</f>
        <v>1</v>
      </c>
      <c r="U280" s="16"/>
      <c r="V280" s="16"/>
      <c r="W280" s="16"/>
      <c r="X280" s="16"/>
      <c r="Y280" s="16"/>
      <c r="Z280" s="16"/>
      <c r="AA280" s="16"/>
      <c r="AB280" s="16"/>
      <c r="AC280" s="16"/>
      <c r="AD280" s="16"/>
      <c r="AF280" t="s">
        <v>6557</v>
      </c>
      <c r="AG280"/>
      <c r="AJ280" s="16"/>
      <c r="AL280" s="16" t="s">
        <v>6290</v>
      </c>
      <c r="AM280" s="16"/>
      <c r="AQ280" t="s">
        <v>6459</v>
      </c>
      <c r="AR280" s="16"/>
      <c r="AS280" t="s">
        <v>6476</v>
      </c>
      <c r="AT280" s="39"/>
      <c r="AU280" s="16"/>
      <c r="AV280" s="16"/>
      <c r="BA280" s="16"/>
      <c r="BB280" s="16"/>
      <c r="BH280" s="28"/>
      <c r="BL280" s="25"/>
      <c r="BQ280" s="38"/>
      <c r="BS280" s="38"/>
      <c r="BW280" s="16"/>
      <c r="BX280" s="16"/>
      <c r="BY280" s="29"/>
      <c r="BZ280" s="16"/>
      <c r="CC280" s="16"/>
      <c r="CF280" s="19"/>
      <c r="CG280" s="16"/>
      <c r="CI280" s="16"/>
      <c r="CJ280" s="16"/>
      <c r="CL280" s="16"/>
      <c r="CM280" s="16"/>
      <c r="CN280" s="16"/>
      <c r="CT280" s="16"/>
      <c r="CX280" s="16"/>
      <c r="CY280" s="16"/>
      <c r="CZ280" s="16"/>
      <c r="DA280" s="16"/>
      <c r="DC280" s="16"/>
      <c r="DF280" s="19"/>
      <c r="DG280" s="16"/>
      <c r="DJ280" s="19"/>
      <c r="DN280" s="16"/>
      <c r="DP280" s="16"/>
      <c r="DQ280" s="16"/>
      <c r="DS280" s="16"/>
      <c r="DU280" s="16"/>
      <c r="EE280" s="16"/>
      <c r="EH280" s="16"/>
      <c r="EI280" s="16"/>
      <c r="EJ280" s="16"/>
      <c r="EL280" s="16"/>
      <c r="EQ280" s="16"/>
    </row>
    <row r="281" spans="1:147" x14ac:dyDescent="0.35">
      <c r="A281" s="16" t="s">
        <v>6212</v>
      </c>
      <c r="J281" t="s">
        <v>6558</v>
      </c>
      <c r="K281" t="s">
        <v>6878</v>
      </c>
      <c r="L281" t="s">
        <v>6810</v>
      </c>
      <c r="M281" s="16"/>
      <c r="O281" t="s">
        <v>119</v>
      </c>
      <c r="Q281" s="16"/>
      <c r="R281" s="16"/>
      <c r="T281" s="16">
        <f>SUM(COUNTIF(M281:S281,"yes"))</f>
        <v>1</v>
      </c>
      <c r="U281" s="16"/>
      <c r="V281" s="16"/>
      <c r="W281" s="16"/>
      <c r="X281" s="16"/>
      <c r="Y281" s="16"/>
      <c r="Z281" s="16"/>
      <c r="AA281" s="16"/>
      <c r="AB281" s="16"/>
      <c r="AC281" s="16"/>
      <c r="AD281" s="16"/>
      <c r="AF281" t="s">
        <v>6558</v>
      </c>
      <c r="AG281"/>
      <c r="AJ281" s="16"/>
      <c r="AL281" s="16" t="s">
        <v>6291</v>
      </c>
      <c r="AM281" s="16"/>
      <c r="AQ281" t="s">
        <v>6459</v>
      </c>
      <c r="AR281" s="16"/>
      <c r="AS281" t="s">
        <v>6559</v>
      </c>
      <c r="AT281" s="39"/>
      <c r="AU281" s="16"/>
      <c r="AV281" s="16"/>
      <c r="BA281" s="16"/>
      <c r="BB281" s="16"/>
      <c r="BH281" s="28"/>
      <c r="BL281" s="25"/>
      <c r="BQ281" s="38"/>
      <c r="BS281" s="38"/>
      <c r="BW281" s="16"/>
      <c r="BX281" s="16"/>
      <c r="BY281" s="29"/>
      <c r="BZ281" s="16"/>
      <c r="CC281" s="16"/>
      <c r="CF281" s="19"/>
      <c r="CG281" s="16"/>
      <c r="CI281" s="16"/>
      <c r="CJ281" s="16"/>
      <c r="CL281" s="16"/>
      <c r="CM281" s="16"/>
      <c r="CN281" s="16"/>
      <c r="CT281" s="16"/>
      <c r="CX281" s="16"/>
      <c r="CY281" s="16"/>
      <c r="CZ281" s="16"/>
      <c r="DA281" s="16"/>
      <c r="DC281" s="16"/>
      <c r="DF281" s="19"/>
      <c r="DG281" s="16"/>
      <c r="DJ281" s="19"/>
      <c r="DN281" s="16"/>
      <c r="DP281" s="16"/>
      <c r="DQ281" s="16"/>
      <c r="DS281" s="16"/>
      <c r="DU281" s="16"/>
      <c r="EE281" s="16"/>
      <c r="EH281" s="16"/>
      <c r="EI281" s="16"/>
      <c r="EJ281" s="16"/>
      <c r="EL281" s="16"/>
      <c r="EQ281" s="16"/>
    </row>
    <row r="282" spans="1:147" x14ac:dyDescent="0.35">
      <c r="A282" s="16" t="s">
        <v>6212</v>
      </c>
      <c r="J282" t="s">
        <v>6560</v>
      </c>
      <c r="K282" t="s">
        <v>6879</v>
      </c>
      <c r="L282" t="s">
        <v>6810</v>
      </c>
      <c r="M282" s="16"/>
      <c r="O282" t="s">
        <v>119</v>
      </c>
      <c r="Q282" s="16"/>
      <c r="R282" s="16"/>
      <c r="T282" s="16">
        <f>SUM(COUNTIF(M282:S282,"yes"))</f>
        <v>1</v>
      </c>
      <c r="U282" s="16"/>
      <c r="V282" s="16"/>
      <c r="W282" s="16"/>
      <c r="X282" s="16"/>
      <c r="Y282" s="16"/>
      <c r="Z282" s="16"/>
      <c r="AA282" s="16"/>
      <c r="AB282" s="16"/>
      <c r="AC282" s="16"/>
      <c r="AD282" s="16"/>
      <c r="AF282" t="s">
        <v>6560</v>
      </c>
      <c r="AG282"/>
      <c r="AJ282" s="16"/>
      <c r="AL282" s="16" t="s">
        <v>6290</v>
      </c>
      <c r="AM282" s="16"/>
      <c r="AQ282" t="s">
        <v>6459</v>
      </c>
      <c r="AR282" s="16"/>
      <c r="AS282" t="s">
        <v>6495</v>
      </c>
      <c r="AT282" s="39"/>
      <c r="AU282" s="16"/>
      <c r="AV282" s="16"/>
      <c r="BA282" s="16"/>
      <c r="BB282" s="16"/>
      <c r="BH282" s="28"/>
      <c r="BL282" s="25"/>
      <c r="BQ282" s="38"/>
      <c r="BS282" s="38"/>
      <c r="BW282" s="16"/>
      <c r="BX282" s="16"/>
      <c r="BY282" s="29"/>
      <c r="BZ282" s="16"/>
      <c r="CC282" s="16"/>
      <c r="CF282" s="19"/>
      <c r="CG282" s="16"/>
      <c r="CI282" s="16"/>
      <c r="CJ282" s="16"/>
      <c r="CL282" s="16"/>
      <c r="CM282" s="16"/>
      <c r="CN282" s="16"/>
      <c r="CT282" s="16"/>
      <c r="CX282" s="16"/>
      <c r="CY282" s="16"/>
      <c r="CZ282" s="16"/>
      <c r="DA282" s="16"/>
      <c r="DC282" s="16"/>
      <c r="DF282" s="19"/>
      <c r="DG282" s="16"/>
      <c r="DJ282" s="19"/>
      <c r="DN282" s="16"/>
      <c r="DP282" s="16"/>
      <c r="DQ282" s="16"/>
      <c r="DS282" s="16"/>
      <c r="DU282" s="16"/>
      <c r="EE282" s="16"/>
      <c r="EH282" s="16"/>
      <c r="EI282" s="16"/>
      <c r="EJ282" s="16"/>
      <c r="EL282" s="16"/>
      <c r="EQ282" s="16"/>
    </row>
    <row r="283" spans="1:147" x14ac:dyDescent="0.35">
      <c r="A283" s="16" t="s">
        <v>6212</v>
      </c>
      <c r="J283" t="s">
        <v>6561</v>
      </c>
      <c r="K283" t="s">
        <v>6880</v>
      </c>
      <c r="L283" t="s">
        <v>6810</v>
      </c>
      <c r="M283" s="16"/>
      <c r="O283" t="s">
        <v>119</v>
      </c>
      <c r="Q283" s="16"/>
      <c r="R283" s="16"/>
      <c r="T283" s="16">
        <f>SUM(COUNTIF(M283:S283,"yes"))</f>
        <v>1</v>
      </c>
      <c r="U283" s="16"/>
      <c r="V283" s="16"/>
      <c r="W283" s="16"/>
      <c r="X283" s="16"/>
      <c r="Y283" s="16"/>
      <c r="Z283" s="16"/>
      <c r="AA283" s="16"/>
      <c r="AB283" s="16"/>
      <c r="AC283" s="16"/>
      <c r="AD283" s="16"/>
      <c r="AF283" t="s">
        <v>6561</v>
      </c>
      <c r="AG283"/>
      <c r="AJ283" s="16"/>
      <c r="AL283" s="16" t="s">
        <v>6290</v>
      </c>
      <c r="AM283" s="16"/>
      <c r="AQ283" t="s">
        <v>6459</v>
      </c>
      <c r="AR283" s="16"/>
      <c r="AS283" t="s">
        <v>661</v>
      </c>
      <c r="AT283" s="39"/>
      <c r="AU283" s="16"/>
      <c r="AV283" s="16"/>
      <c r="BA283" s="16"/>
      <c r="BB283" s="16"/>
      <c r="BH283" s="28"/>
      <c r="BL283" s="25"/>
      <c r="BQ283" s="38"/>
      <c r="BS283" s="38"/>
      <c r="BW283" s="16"/>
      <c r="BX283" s="16"/>
      <c r="BY283" s="29"/>
      <c r="BZ283" s="16"/>
      <c r="CC283" s="16"/>
      <c r="CF283" s="19"/>
      <c r="CG283" s="16"/>
      <c r="CI283" s="16"/>
      <c r="CJ283" s="16"/>
      <c r="CL283" s="16"/>
      <c r="CM283" s="16"/>
      <c r="CN283" s="16"/>
      <c r="CT283" s="16"/>
      <c r="CX283" s="16"/>
      <c r="CY283" s="16"/>
      <c r="CZ283" s="16"/>
      <c r="DA283" s="16"/>
      <c r="DC283" s="16"/>
      <c r="DF283" s="19"/>
      <c r="DG283" s="16"/>
      <c r="DJ283" s="19"/>
      <c r="DN283" s="16"/>
      <c r="DP283" s="16"/>
      <c r="DQ283" s="16"/>
      <c r="DS283" s="16"/>
      <c r="DU283" s="16"/>
      <c r="EE283" s="16"/>
      <c r="EH283" s="16"/>
      <c r="EI283" s="16"/>
      <c r="EJ283" s="16"/>
      <c r="EL283" s="16"/>
      <c r="EQ283" s="16"/>
    </row>
    <row r="284" spans="1:147" x14ac:dyDescent="0.35">
      <c r="A284" s="16" t="s">
        <v>6212</v>
      </c>
      <c r="J284" t="s">
        <v>6562</v>
      </c>
      <c r="K284" t="s">
        <v>6881</v>
      </c>
      <c r="L284" t="s">
        <v>6810</v>
      </c>
      <c r="M284" s="16"/>
      <c r="O284" t="s">
        <v>119</v>
      </c>
      <c r="Q284" s="16"/>
      <c r="R284" s="16"/>
      <c r="T284" s="16">
        <f>SUM(COUNTIF(M284:S284,"yes"))</f>
        <v>1</v>
      </c>
      <c r="U284" s="16"/>
      <c r="V284" s="16"/>
      <c r="W284" s="16"/>
      <c r="X284" s="16"/>
      <c r="Y284" s="16"/>
      <c r="Z284" s="16"/>
      <c r="AA284" s="16"/>
      <c r="AB284" s="16"/>
      <c r="AC284" s="16"/>
      <c r="AD284" s="16"/>
      <c r="AF284" t="s">
        <v>6562</v>
      </c>
      <c r="AG284"/>
      <c r="AJ284" s="16"/>
      <c r="AL284" s="16" t="s">
        <v>6290</v>
      </c>
      <c r="AM284" s="16"/>
      <c r="AQ284" t="s">
        <v>6564</v>
      </c>
      <c r="AR284" s="16"/>
      <c r="AS284" t="s">
        <v>6563</v>
      </c>
      <c r="AT284" s="39"/>
      <c r="AU284" s="16"/>
      <c r="AV284" s="16"/>
      <c r="BA284" s="16"/>
      <c r="BB284" s="16"/>
      <c r="BH284" s="28"/>
      <c r="BL284" s="25"/>
      <c r="BQ284" s="38"/>
      <c r="BS284" s="38"/>
      <c r="BW284" s="16"/>
      <c r="BX284" s="16"/>
      <c r="BY284" s="29"/>
      <c r="BZ284" s="16"/>
      <c r="CC284" s="16"/>
      <c r="CF284" s="19"/>
      <c r="CG284" s="16"/>
      <c r="CI284" s="16"/>
      <c r="CJ284" s="16"/>
      <c r="CL284" s="16"/>
      <c r="CM284" s="16"/>
      <c r="CN284" s="16"/>
      <c r="CT284" s="16"/>
      <c r="CX284" s="16"/>
      <c r="CY284" s="16"/>
      <c r="CZ284" s="16"/>
      <c r="DA284" s="16"/>
      <c r="DC284" s="16"/>
      <c r="DF284" s="19"/>
      <c r="DG284" s="16"/>
      <c r="DJ284" s="19"/>
      <c r="DN284" s="16"/>
      <c r="DP284" s="16"/>
      <c r="DQ284" s="16"/>
      <c r="DS284" s="16"/>
      <c r="DU284" s="16"/>
      <c r="EE284" s="16"/>
      <c r="EH284" s="16"/>
      <c r="EI284" s="16"/>
      <c r="EJ284" s="16"/>
      <c r="EL284" s="16"/>
      <c r="EQ284" s="16"/>
    </row>
    <row r="285" spans="1:147" x14ac:dyDescent="0.35">
      <c r="A285" s="16" t="s">
        <v>6212</v>
      </c>
      <c r="J285" t="s">
        <v>6565</v>
      </c>
      <c r="K285" t="s">
        <v>6882</v>
      </c>
      <c r="L285" t="s">
        <v>6810</v>
      </c>
      <c r="M285" s="16"/>
      <c r="O285" t="s">
        <v>119</v>
      </c>
      <c r="Q285" s="16"/>
      <c r="R285" s="16"/>
      <c r="T285" s="16">
        <f>SUM(COUNTIF(M285:S285,"yes"))</f>
        <v>1</v>
      </c>
      <c r="U285" s="16"/>
      <c r="V285" s="16"/>
      <c r="W285" s="16"/>
      <c r="X285" s="16"/>
      <c r="Y285" s="16"/>
      <c r="Z285" s="16"/>
      <c r="AA285" s="16"/>
      <c r="AB285" s="16"/>
      <c r="AC285" s="16"/>
      <c r="AD285" s="16"/>
      <c r="AF285" t="s">
        <v>6565</v>
      </c>
      <c r="AG285"/>
      <c r="AJ285" s="16"/>
      <c r="AL285" s="16" t="s">
        <v>6290</v>
      </c>
      <c r="AM285" s="16"/>
      <c r="AQ285" t="s">
        <v>6459</v>
      </c>
      <c r="AR285" s="16"/>
      <c r="AS285" t="s">
        <v>6566</v>
      </c>
      <c r="AT285" s="39"/>
      <c r="AU285" s="16"/>
      <c r="AV285" s="16"/>
      <c r="BA285" s="16"/>
      <c r="BB285" s="16"/>
      <c r="BH285" s="28"/>
      <c r="BL285" s="25"/>
      <c r="BQ285" s="38"/>
      <c r="BS285" s="38"/>
      <c r="BW285" s="16"/>
      <c r="BX285" s="16"/>
      <c r="BY285" s="29"/>
      <c r="BZ285" s="16"/>
      <c r="CC285" s="16"/>
      <c r="CF285" s="19"/>
      <c r="CG285" s="16"/>
      <c r="CI285" s="16"/>
      <c r="CJ285" s="16"/>
      <c r="CL285" s="16"/>
      <c r="CM285" s="16"/>
      <c r="CN285" s="16"/>
      <c r="CT285" s="16"/>
      <c r="CX285" s="16"/>
      <c r="CY285" s="16"/>
      <c r="CZ285" s="16"/>
      <c r="DA285" s="16"/>
      <c r="DC285" s="16"/>
      <c r="DF285" s="19"/>
      <c r="DG285" s="16"/>
      <c r="DJ285" s="19"/>
      <c r="DN285" s="16"/>
      <c r="DP285" s="16"/>
      <c r="DQ285" s="16"/>
      <c r="DS285" s="16"/>
      <c r="DU285" s="16"/>
      <c r="EE285" s="16"/>
      <c r="EH285" s="16"/>
      <c r="EI285" s="16"/>
      <c r="EJ285" s="16"/>
      <c r="EL285" s="16"/>
      <c r="EQ285" s="16"/>
    </row>
    <row r="286" spans="1:147" x14ac:dyDescent="0.35">
      <c r="A286" s="16" t="s">
        <v>6212</v>
      </c>
      <c r="J286" t="s">
        <v>6569</v>
      </c>
      <c r="K286"/>
      <c r="L286" t="s">
        <v>6810</v>
      </c>
      <c r="M286" s="16"/>
      <c r="O286" t="s">
        <v>119</v>
      </c>
      <c r="Q286" s="16"/>
      <c r="R286" s="16"/>
      <c r="T286" s="16">
        <f>SUM(COUNTIF(M286:S286,"yes"))</f>
        <v>1</v>
      </c>
      <c r="U286" s="16"/>
      <c r="V286" s="16"/>
      <c r="W286" s="16"/>
      <c r="X286" s="16"/>
      <c r="Y286" s="16"/>
      <c r="Z286" s="16"/>
      <c r="AA286" s="16"/>
      <c r="AB286" s="16"/>
      <c r="AC286" s="16"/>
      <c r="AD286" s="16"/>
      <c r="AF286" t="s">
        <v>6569</v>
      </c>
      <c r="AG286"/>
      <c r="AJ286" s="16"/>
      <c r="AL286" s="16" t="s">
        <v>6290</v>
      </c>
      <c r="AM286" s="16"/>
      <c r="AQ286" t="s">
        <v>6885</v>
      </c>
      <c r="AR286" s="16"/>
      <c r="AS286" t="s">
        <v>6459</v>
      </c>
      <c r="AT286" s="39"/>
      <c r="AU286" s="16"/>
      <c r="AV286" s="16"/>
      <c r="BA286" s="16"/>
      <c r="BB286" s="16"/>
      <c r="BH286" s="28"/>
      <c r="BL286" s="25"/>
      <c r="BQ286" s="38"/>
      <c r="BS286" s="38"/>
      <c r="BW286" s="16"/>
      <c r="BX286" s="16"/>
      <c r="BY286" s="29"/>
      <c r="BZ286" s="16"/>
      <c r="CC286" s="16"/>
      <c r="CF286" s="19"/>
      <c r="CG286" s="16"/>
      <c r="CI286" s="16"/>
      <c r="CJ286" s="16"/>
      <c r="CL286" s="16"/>
      <c r="CM286" s="16"/>
      <c r="CN286" s="16"/>
      <c r="CT286" s="16"/>
      <c r="CX286" s="16"/>
      <c r="CY286" s="16"/>
      <c r="CZ286" s="16"/>
      <c r="DA286" s="16"/>
      <c r="DC286" s="16"/>
      <c r="DF286" s="19"/>
      <c r="DG286" s="16"/>
      <c r="DJ286" s="19"/>
      <c r="DN286" s="16"/>
      <c r="DP286" s="16"/>
      <c r="DQ286" s="16"/>
      <c r="DS286" s="16"/>
      <c r="DU286" s="16"/>
      <c r="EE286" s="16"/>
      <c r="EH286" s="16"/>
      <c r="EI286" s="16"/>
      <c r="EJ286" s="16"/>
      <c r="EL286" s="16"/>
      <c r="EQ286" s="16"/>
    </row>
    <row r="287" spans="1:147" x14ac:dyDescent="0.35">
      <c r="A287" s="16" t="s">
        <v>6212</v>
      </c>
      <c r="J287" t="s">
        <v>6573</v>
      </c>
      <c r="K287" t="s">
        <v>6887</v>
      </c>
      <c r="L287" t="s">
        <v>6810</v>
      </c>
      <c r="M287" s="16"/>
      <c r="O287" t="s">
        <v>119</v>
      </c>
      <c r="Q287" s="16"/>
      <c r="R287" s="16"/>
      <c r="T287" s="16">
        <f>SUM(COUNTIF(M287:S287,"yes"))</f>
        <v>1</v>
      </c>
      <c r="U287" s="16"/>
      <c r="V287" s="16"/>
      <c r="W287" s="16"/>
      <c r="X287" s="16"/>
      <c r="Y287" s="16"/>
      <c r="Z287" s="16"/>
      <c r="AA287" s="16"/>
      <c r="AB287" s="16"/>
      <c r="AC287" s="16"/>
      <c r="AD287" s="16"/>
      <c r="AF287" t="s">
        <v>6573</v>
      </c>
      <c r="AG287"/>
      <c r="AJ287" s="16"/>
      <c r="AL287" s="16" t="s">
        <v>6290</v>
      </c>
      <c r="AM287" s="16"/>
      <c r="AQ287" t="s">
        <v>6459</v>
      </c>
      <c r="AR287" s="16"/>
      <c r="AS287" t="s">
        <v>6574</v>
      </c>
      <c r="AT287" s="39"/>
      <c r="AU287" s="16"/>
      <c r="AV287" s="16"/>
      <c r="BA287" s="16"/>
      <c r="BB287" s="16"/>
      <c r="BH287" s="28"/>
      <c r="BL287" s="25"/>
      <c r="BQ287" s="38"/>
      <c r="BS287" s="38"/>
      <c r="BW287" s="16"/>
      <c r="BX287" s="16"/>
      <c r="BY287" s="29"/>
      <c r="BZ287" s="16"/>
      <c r="CC287" s="16"/>
      <c r="CF287" s="19"/>
      <c r="CG287" s="16"/>
      <c r="CI287" s="16"/>
      <c r="CJ287" s="16"/>
      <c r="CL287" s="16"/>
      <c r="CM287" s="16"/>
      <c r="CN287" s="16"/>
      <c r="CT287" s="16"/>
      <c r="CX287" s="16"/>
      <c r="CY287" s="16"/>
      <c r="CZ287" s="16"/>
      <c r="DA287" s="16"/>
      <c r="DC287" s="16"/>
      <c r="DF287" s="19"/>
      <c r="DG287" s="16"/>
      <c r="DJ287" s="19"/>
      <c r="DN287" s="16"/>
      <c r="DP287" s="16"/>
      <c r="DQ287" s="16"/>
      <c r="DS287" s="16"/>
      <c r="DU287" s="16"/>
      <c r="EE287" s="16"/>
      <c r="EH287" s="16"/>
      <c r="EI287" s="16"/>
      <c r="EJ287" s="16"/>
      <c r="EL287" s="16"/>
      <c r="EQ287" s="16"/>
    </row>
    <row r="288" spans="1:147" x14ac:dyDescent="0.35">
      <c r="A288" s="16" t="s">
        <v>6212</v>
      </c>
      <c r="J288" t="s">
        <v>6577</v>
      </c>
      <c r="K288"/>
      <c r="L288" t="s">
        <v>6810</v>
      </c>
      <c r="M288" s="16"/>
      <c r="O288" t="s">
        <v>119</v>
      </c>
      <c r="Q288" s="16"/>
      <c r="R288" s="16"/>
      <c r="T288" s="16">
        <f>SUM(COUNTIF(M288:S288,"yes"))</f>
        <v>1</v>
      </c>
      <c r="U288" s="16"/>
      <c r="V288" s="16"/>
      <c r="W288" s="16"/>
      <c r="X288" s="16"/>
      <c r="Y288" s="16"/>
      <c r="Z288" s="16"/>
      <c r="AA288" s="16"/>
      <c r="AB288" s="16"/>
      <c r="AC288" s="16"/>
      <c r="AD288" s="16"/>
      <c r="AF288" t="s">
        <v>6577</v>
      </c>
      <c r="AG288"/>
      <c r="AJ288" s="16"/>
      <c r="AL288" s="16" t="s">
        <v>6290</v>
      </c>
      <c r="AM288" s="16"/>
      <c r="AQ288" t="s">
        <v>6813</v>
      </c>
      <c r="AR288" s="16"/>
      <c r="AS288" t="s">
        <v>6459</v>
      </c>
      <c r="AT288" s="39"/>
      <c r="AU288" s="16"/>
      <c r="AV288" s="16"/>
      <c r="BA288" s="16"/>
      <c r="BB288" s="16"/>
      <c r="BH288" s="28"/>
      <c r="BL288" s="25"/>
      <c r="BQ288" s="38"/>
      <c r="BS288" s="38"/>
      <c r="BW288" s="16"/>
      <c r="BX288" s="16"/>
      <c r="BY288" s="29"/>
      <c r="BZ288" s="16"/>
      <c r="CC288" s="16"/>
      <c r="CF288" s="19"/>
      <c r="CG288" s="16"/>
      <c r="CI288" s="16"/>
      <c r="CJ288" s="16"/>
      <c r="CL288" s="16"/>
      <c r="CM288" s="16"/>
      <c r="CN288" s="16"/>
      <c r="CT288" s="16"/>
      <c r="CX288" s="16"/>
      <c r="CY288" s="16"/>
      <c r="CZ288" s="16"/>
      <c r="DA288" s="16"/>
      <c r="DC288" s="16"/>
      <c r="DF288" s="19"/>
      <c r="DG288" s="16"/>
      <c r="DJ288" s="19"/>
      <c r="DN288" s="16"/>
      <c r="DP288" s="16"/>
      <c r="DQ288" s="16"/>
      <c r="DS288" s="16"/>
      <c r="DU288" s="16"/>
      <c r="EE288" s="16"/>
      <c r="EH288" s="16"/>
      <c r="EI288" s="16"/>
      <c r="EJ288" s="16"/>
      <c r="EL288" s="16"/>
      <c r="EQ288" s="16"/>
    </row>
    <row r="289" spans="1:147" x14ac:dyDescent="0.35">
      <c r="A289" s="16" t="s">
        <v>6212</v>
      </c>
      <c r="J289" t="s">
        <v>6578</v>
      </c>
      <c r="K289"/>
      <c r="L289" t="s">
        <v>6810</v>
      </c>
      <c r="M289" s="16"/>
      <c r="O289" t="s">
        <v>119</v>
      </c>
      <c r="Q289" s="16"/>
      <c r="R289" s="16"/>
      <c r="T289" s="16">
        <f>SUM(COUNTIF(M289:S289,"yes"))</f>
        <v>1</v>
      </c>
      <c r="U289" s="16"/>
      <c r="V289" s="16"/>
      <c r="W289" s="16"/>
      <c r="X289" s="16"/>
      <c r="Y289" s="16"/>
      <c r="Z289" s="16"/>
      <c r="AA289" s="16"/>
      <c r="AB289" s="16"/>
      <c r="AC289" s="16"/>
      <c r="AD289" s="16"/>
      <c r="AF289" t="s">
        <v>6578</v>
      </c>
      <c r="AG289"/>
      <c r="AJ289" s="16"/>
      <c r="AL289" s="16" t="s">
        <v>6290</v>
      </c>
      <c r="AM289" s="16"/>
      <c r="AQ289" t="s">
        <v>6889</v>
      </c>
      <c r="AR289" s="16"/>
      <c r="AS289" t="s">
        <v>6459</v>
      </c>
      <c r="AT289" s="39"/>
      <c r="AU289" s="16"/>
      <c r="AV289" s="16"/>
      <c r="BA289" s="16"/>
      <c r="BB289" s="16"/>
      <c r="BH289" s="28"/>
      <c r="BL289" s="25"/>
      <c r="BQ289" s="38"/>
      <c r="BS289" s="38"/>
      <c r="BW289" s="16"/>
      <c r="BX289" s="16"/>
      <c r="BY289" s="29"/>
      <c r="BZ289" s="16"/>
      <c r="CC289" s="16"/>
      <c r="CF289" s="19"/>
      <c r="CG289" s="16"/>
      <c r="CI289" s="16"/>
      <c r="CJ289" s="16"/>
      <c r="CL289" s="16"/>
      <c r="CM289" s="16"/>
      <c r="CN289" s="16"/>
      <c r="CT289" s="16"/>
      <c r="CX289" s="16"/>
      <c r="CY289" s="16"/>
      <c r="CZ289" s="16"/>
      <c r="DA289" s="16"/>
      <c r="DC289" s="16"/>
      <c r="DF289" s="19"/>
      <c r="DG289" s="16"/>
      <c r="DJ289" s="19"/>
      <c r="DN289" s="16"/>
      <c r="DP289" s="16"/>
      <c r="DQ289" s="16"/>
      <c r="DS289" s="16"/>
      <c r="DU289" s="16"/>
      <c r="EE289" s="16"/>
      <c r="EH289" s="16"/>
      <c r="EI289" s="16"/>
      <c r="EJ289" s="16"/>
      <c r="EL289" s="16"/>
      <c r="EQ289" s="16"/>
    </row>
    <row r="290" spans="1:147" x14ac:dyDescent="0.35">
      <c r="A290" s="16" t="s">
        <v>6212</v>
      </c>
      <c r="J290" t="s">
        <v>6579</v>
      </c>
      <c r="K290"/>
      <c r="L290" t="s">
        <v>6810</v>
      </c>
      <c r="M290" s="16"/>
      <c r="O290" t="s">
        <v>119</v>
      </c>
      <c r="Q290" s="16"/>
      <c r="R290" s="16"/>
      <c r="T290" s="16">
        <f>SUM(COUNTIF(M290:S290,"yes"))</f>
        <v>1</v>
      </c>
      <c r="U290" s="16"/>
      <c r="V290" s="16"/>
      <c r="W290" s="16"/>
      <c r="X290" s="16"/>
      <c r="Y290" s="16"/>
      <c r="Z290" s="16"/>
      <c r="AA290" s="16"/>
      <c r="AB290" s="16"/>
      <c r="AC290" s="16"/>
      <c r="AD290" s="16"/>
      <c r="AF290" t="s">
        <v>6579</v>
      </c>
      <c r="AG290"/>
      <c r="AJ290" s="16"/>
      <c r="AL290" s="16" t="s">
        <v>6290</v>
      </c>
      <c r="AM290" s="16"/>
      <c r="AQ290" t="s">
        <v>6890</v>
      </c>
      <c r="AR290" s="16"/>
      <c r="AS290" t="s">
        <v>6459</v>
      </c>
      <c r="AT290" s="39"/>
      <c r="AU290" s="16"/>
      <c r="AV290" s="16"/>
      <c r="BA290" s="16"/>
      <c r="BB290" s="16"/>
      <c r="BH290" s="28"/>
      <c r="BL290" s="25"/>
      <c r="BQ290" s="38"/>
      <c r="BS290" s="38"/>
      <c r="BW290" s="16"/>
      <c r="BX290" s="16"/>
      <c r="BY290" s="29"/>
      <c r="BZ290" s="16"/>
      <c r="CC290" s="16"/>
      <c r="CF290" s="19"/>
      <c r="CG290" s="16"/>
      <c r="CI290" s="16"/>
      <c r="CJ290" s="16"/>
      <c r="CL290" s="16"/>
      <c r="CM290" s="16"/>
      <c r="CN290" s="16"/>
      <c r="CT290" s="16"/>
      <c r="CX290" s="16"/>
      <c r="CY290" s="16"/>
      <c r="CZ290" s="16"/>
      <c r="DA290" s="16"/>
      <c r="DC290" s="16"/>
      <c r="DF290" s="19"/>
      <c r="DG290" s="16"/>
      <c r="DJ290" s="19"/>
      <c r="DN290" s="16"/>
      <c r="DP290" s="16"/>
      <c r="DQ290" s="16"/>
      <c r="DS290" s="16"/>
      <c r="DU290" s="16"/>
      <c r="EE290" s="16"/>
      <c r="EH290" s="16"/>
      <c r="EI290" s="16"/>
      <c r="EJ290" s="16"/>
      <c r="EL290" s="16"/>
      <c r="EQ290" s="16"/>
    </row>
    <row r="291" spans="1:147" x14ac:dyDescent="0.35">
      <c r="A291" s="16" t="s">
        <v>6212</v>
      </c>
      <c r="J291" t="s">
        <v>6580</v>
      </c>
      <c r="K291" t="s">
        <v>6891</v>
      </c>
      <c r="L291" t="s">
        <v>6810</v>
      </c>
      <c r="M291" s="16"/>
      <c r="O291" t="s">
        <v>119</v>
      </c>
      <c r="Q291" s="16"/>
      <c r="R291" s="16"/>
      <c r="T291" s="16">
        <f>SUM(COUNTIF(M291:S291,"yes"))</f>
        <v>1</v>
      </c>
      <c r="U291" s="16"/>
      <c r="V291" s="16"/>
      <c r="W291" s="16"/>
      <c r="X291" s="16"/>
      <c r="Y291" s="16"/>
      <c r="Z291" s="16"/>
      <c r="AA291" s="16"/>
      <c r="AB291" s="16"/>
      <c r="AC291" s="16"/>
      <c r="AD291" s="16"/>
      <c r="AF291" t="s">
        <v>6580</v>
      </c>
      <c r="AG291"/>
      <c r="AJ291" s="16"/>
      <c r="AL291" s="16" t="s">
        <v>6290</v>
      </c>
      <c r="AM291" s="16"/>
      <c r="AQ291" t="s">
        <v>6459</v>
      </c>
      <c r="AR291" s="16"/>
      <c r="AS291" t="s">
        <v>6581</v>
      </c>
      <c r="AT291" s="39"/>
      <c r="AU291" s="16"/>
      <c r="AV291" s="16"/>
      <c r="BA291" s="16"/>
      <c r="BB291" s="16"/>
      <c r="BH291" s="28"/>
      <c r="BL291" s="25"/>
      <c r="BQ291" s="38"/>
      <c r="BS291" s="38"/>
      <c r="BW291" s="16"/>
      <c r="BX291" s="16"/>
      <c r="BY291" s="29"/>
      <c r="BZ291" s="16"/>
      <c r="CC291" s="16"/>
      <c r="CF291" s="19"/>
      <c r="CG291" s="16"/>
      <c r="CI291" s="16"/>
      <c r="CJ291" s="16"/>
      <c r="CL291" s="16"/>
      <c r="CM291" s="16"/>
      <c r="CN291" s="16"/>
      <c r="CT291" s="16"/>
      <c r="CX291" s="16"/>
      <c r="CY291" s="16"/>
      <c r="CZ291" s="16"/>
      <c r="DA291" s="16"/>
      <c r="DC291" s="16"/>
      <c r="DF291" s="19"/>
      <c r="DG291" s="16"/>
      <c r="DJ291" s="19"/>
      <c r="DN291" s="16"/>
      <c r="DP291" s="16"/>
      <c r="DQ291" s="16"/>
      <c r="DS291" s="16"/>
      <c r="DU291" s="16"/>
      <c r="EE291" s="16"/>
      <c r="EH291" s="16"/>
      <c r="EI291" s="16"/>
      <c r="EJ291" s="16"/>
      <c r="EL291" s="16"/>
      <c r="EQ291" s="16"/>
    </row>
    <row r="292" spans="1:147" x14ac:dyDescent="0.35">
      <c r="A292" s="16" t="s">
        <v>6212</v>
      </c>
      <c r="J292" t="s">
        <v>6582</v>
      </c>
      <c r="K292" t="s">
        <v>6892</v>
      </c>
      <c r="L292" t="s">
        <v>6810</v>
      </c>
      <c r="M292" s="16"/>
      <c r="O292" t="s">
        <v>119</v>
      </c>
      <c r="Q292" s="16"/>
      <c r="R292" s="16"/>
      <c r="T292" s="16">
        <f>SUM(COUNTIF(M292:S292,"yes"))</f>
        <v>1</v>
      </c>
      <c r="U292" s="16"/>
      <c r="V292" s="16"/>
      <c r="W292" s="16"/>
      <c r="X292" s="16"/>
      <c r="Y292" s="16"/>
      <c r="Z292" s="16"/>
      <c r="AA292" s="16"/>
      <c r="AB292" s="16"/>
      <c r="AC292" s="16"/>
      <c r="AD292" s="16"/>
      <c r="AF292" t="s">
        <v>6582</v>
      </c>
      <c r="AG292"/>
      <c r="AJ292" s="16"/>
      <c r="AL292" s="16" t="s">
        <v>6290</v>
      </c>
      <c r="AM292" s="16"/>
      <c r="AQ292"/>
      <c r="AR292" s="16"/>
      <c r="AS292" t="s">
        <v>6583</v>
      </c>
      <c r="AT292" s="39"/>
      <c r="AU292" s="16"/>
      <c r="AV292" s="16"/>
      <c r="BA292" s="16"/>
      <c r="BB292" s="16"/>
      <c r="BH292" s="28"/>
      <c r="BL292" s="25"/>
      <c r="BQ292" s="38"/>
      <c r="BS292" s="38"/>
      <c r="BW292" s="16"/>
      <c r="BX292" s="16"/>
      <c r="BY292" s="29"/>
      <c r="BZ292" s="16"/>
      <c r="CC292" s="16"/>
      <c r="CF292" s="19"/>
      <c r="CG292" s="16"/>
      <c r="CI292" s="16"/>
      <c r="CJ292" s="16"/>
      <c r="CL292" s="16"/>
      <c r="CM292" s="16"/>
      <c r="CN292" s="16"/>
      <c r="CT292" s="16"/>
      <c r="CX292" s="16"/>
      <c r="CY292" s="16"/>
      <c r="CZ292" s="16"/>
      <c r="DA292" s="16"/>
      <c r="DC292" s="16"/>
      <c r="DF292" s="19"/>
      <c r="DG292" s="16"/>
      <c r="DJ292" s="19"/>
      <c r="DN292" s="16"/>
      <c r="DP292" s="16"/>
      <c r="DQ292" s="16"/>
      <c r="DS292" s="16"/>
      <c r="DU292" s="16"/>
      <c r="EE292" s="16"/>
      <c r="EH292" s="16"/>
      <c r="EI292" s="16"/>
      <c r="EJ292" s="16"/>
      <c r="EL292" s="16"/>
      <c r="EQ292" s="16"/>
    </row>
    <row r="293" spans="1:147" x14ac:dyDescent="0.35">
      <c r="A293" s="16" t="s">
        <v>6212</v>
      </c>
      <c r="J293" t="s">
        <v>6586</v>
      </c>
      <c r="K293"/>
      <c r="L293" t="s">
        <v>6810</v>
      </c>
      <c r="M293" s="16"/>
      <c r="O293" t="s">
        <v>119</v>
      </c>
      <c r="Q293" s="16"/>
      <c r="R293" s="16"/>
      <c r="T293" s="16">
        <f>SUM(COUNTIF(M293:S293,"yes"))</f>
        <v>1</v>
      </c>
      <c r="U293" s="16"/>
      <c r="V293" s="16"/>
      <c r="W293" s="16"/>
      <c r="X293" s="16"/>
      <c r="Y293" s="16"/>
      <c r="Z293" s="16"/>
      <c r="AA293" s="16"/>
      <c r="AB293" s="16"/>
      <c r="AC293" s="16"/>
      <c r="AD293" s="16"/>
      <c r="AF293" t="s">
        <v>6586</v>
      </c>
      <c r="AG293"/>
      <c r="AJ293" s="16"/>
      <c r="AL293" s="16" t="s">
        <v>6290</v>
      </c>
      <c r="AM293" s="16"/>
      <c r="AQ293" t="s">
        <v>6824</v>
      </c>
      <c r="AR293" s="16"/>
      <c r="AS293" t="s">
        <v>6459</v>
      </c>
      <c r="AT293" s="39"/>
      <c r="AU293" s="16"/>
      <c r="AV293" s="16"/>
      <c r="BA293" s="16"/>
      <c r="BB293" s="16"/>
      <c r="BH293" s="28"/>
      <c r="BL293" s="25"/>
      <c r="BQ293" s="38"/>
      <c r="BS293" s="38"/>
      <c r="BW293" s="16"/>
      <c r="BX293" s="16"/>
      <c r="BY293" s="29"/>
      <c r="BZ293" s="16"/>
      <c r="CC293" s="16"/>
      <c r="CF293" s="19"/>
      <c r="CG293" s="16"/>
      <c r="CI293" s="16"/>
      <c r="CJ293" s="16"/>
      <c r="CL293" s="16"/>
      <c r="CM293" s="16"/>
      <c r="CN293" s="16"/>
      <c r="CT293" s="16"/>
      <c r="CX293" s="16"/>
      <c r="CY293" s="16"/>
      <c r="CZ293" s="16"/>
      <c r="DA293" s="16"/>
      <c r="DC293" s="16"/>
      <c r="DF293" s="19"/>
      <c r="DG293" s="16"/>
      <c r="DJ293" s="19"/>
      <c r="DN293" s="16"/>
      <c r="DP293" s="16"/>
      <c r="DQ293" s="16"/>
      <c r="DS293" s="16"/>
      <c r="DU293" s="16"/>
      <c r="EE293" s="16"/>
      <c r="EH293" s="16"/>
      <c r="EI293" s="16"/>
      <c r="EJ293" s="16"/>
      <c r="EL293" s="16"/>
      <c r="EQ293" s="16"/>
    </row>
    <row r="294" spans="1:147" x14ac:dyDescent="0.35">
      <c r="A294" s="16" t="s">
        <v>6212</v>
      </c>
      <c r="J294" t="s">
        <v>6587</v>
      </c>
      <c r="K294"/>
      <c r="L294" t="s">
        <v>6810</v>
      </c>
      <c r="M294" s="16"/>
      <c r="O294" t="s">
        <v>119</v>
      </c>
      <c r="Q294" s="16"/>
      <c r="R294" s="16"/>
      <c r="T294" s="16">
        <f>SUM(COUNTIF(M294:S294,"yes"))</f>
        <v>1</v>
      </c>
      <c r="U294" s="16"/>
      <c r="V294" s="16"/>
      <c r="W294" s="16"/>
      <c r="X294" s="16"/>
      <c r="Y294" s="16"/>
      <c r="Z294" s="16"/>
      <c r="AA294" s="16"/>
      <c r="AB294" s="16"/>
      <c r="AC294" s="16"/>
      <c r="AD294" s="16"/>
      <c r="AF294" t="s">
        <v>6587</v>
      </c>
      <c r="AG294"/>
      <c r="AJ294" s="16"/>
      <c r="AL294" s="16" t="s">
        <v>6290</v>
      </c>
      <c r="AM294" s="16"/>
      <c r="AQ294" t="s">
        <v>6894</v>
      </c>
      <c r="AR294" s="16"/>
      <c r="AS294" t="s">
        <v>6459</v>
      </c>
      <c r="AT294" s="39"/>
      <c r="AU294" s="16"/>
      <c r="AV294" s="16"/>
      <c r="BA294" s="16"/>
      <c r="BB294" s="16"/>
      <c r="BH294" s="28"/>
      <c r="BL294" s="25"/>
      <c r="BQ294" s="38"/>
      <c r="BS294" s="38"/>
      <c r="BW294" s="16"/>
      <c r="BX294" s="16"/>
      <c r="BY294" s="29"/>
      <c r="BZ294" s="16"/>
      <c r="CC294" s="16"/>
      <c r="CF294" s="19"/>
      <c r="CG294" s="16"/>
      <c r="CI294" s="16"/>
      <c r="CJ294" s="16"/>
      <c r="CL294" s="16"/>
      <c r="CM294" s="16"/>
      <c r="CN294" s="16"/>
      <c r="CT294" s="16"/>
      <c r="CX294" s="16"/>
      <c r="CY294" s="16"/>
      <c r="CZ294" s="16"/>
      <c r="DA294" s="16"/>
      <c r="DC294" s="16"/>
      <c r="DF294" s="19"/>
      <c r="DG294" s="16"/>
      <c r="DJ294" s="19"/>
      <c r="DN294" s="16"/>
      <c r="DP294" s="16"/>
      <c r="DQ294" s="16"/>
      <c r="DS294" s="16"/>
      <c r="DU294" s="16"/>
      <c r="EE294" s="16"/>
      <c r="EH294" s="16"/>
      <c r="EI294" s="16"/>
      <c r="EJ294" s="16"/>
      <c r="EL294" s="16"/>
      <c r="EQ294" s="16"/>
    </row>
    <row r="295" spans="1:147" x14ac:dyDescent="0.35">
      <c r="A295" s="16" t="s">
        <v>6212</v>
      </c>
      <c r="J295" t="s">
        <v>1235</v>
      </c>
      <c r="K295"/>
      <c r="L295" t="s">
        <v>6810</v>
      </c>
      <c r="M295" s="16"/>
      <c r="O295" t="s">
        <v>119</v>
      </c>
      <c r="Q295" s="16"/>
      <c r="R295" s="16"/>
      <c r="T295" s="16">
        <f>SUM(COUNTIF(M295:S295,"yes"))</f>
        <v>1</v>
      </c>
      <c r="U295" s="16"/>
      <c r="V295" s="16"/>
      <c r="W295" s="16"/>
      <c r="X295" s="16"/>
      <c r="Y295" s="16"/>
      <c r="Z295" s="16"/>
      <c r="AA295" s="16"/>
      <c r="AB295" s="16"/>
      <c r="AC295" s="16"/>
      <c r="AD295" s="16"/>
      <c r="AF295" t="s">
        <v>1235</v>
      </c>
      <c r="AG295"/>
      <c r="AJ295" s="16"/>
      <c r="AL295" s="16" t="s">
        <v>6290</v>
      </c>
      <c r="AM295" s="16"/>
      <c r="AQ295" t="s">
        <v>6812</v>
      </c>
      <c r="AR295" s="16"/>
      <c r="AS295" t="s">
        <v>6459</v>
      </c>
      <c r="AT295" s="39"/>
      <c r="AU295" s="16"/>
      <c r="AV295" s="16"/>
      <c r="BA295" s="16"/>
      <c r="BB295" s="16"/>
      <c r="BH295" s="28"/>
      <c r="BL295" s="25"/>
      <c r="BQ295" s="38"/>
      <c r="BS295" s="38"/>
      <c r="BW295" s="16"/>
      <c r="BX295" s="16"/>
      <c r="BY295" s="29"/>
      <c r="BZ295" s="16"/>
      <c r="CC295" s="16"/>
      <c r="CF295" s="19"/>
      <c r="CG295" s="16"/>
      <c r="CI295" s="16"/>
      <c r="CJ295" s="16"/>
      <c r="CL295" s="16"/>
      <c r="CM295" s="16"/>
      <c r="CN295" s="16"/>
      <c r="CT295" s="16"/>
      <c r="CX295" s="16"/>
      <c r="CY295" s="16"/>
      <c r="CZ295" s="16"/>
      <c r="DA295" s="16"/>
      <c r="DC295" s="16"/>
      <c r="DF295" s="19"/>
      <c r="DG295" s="16"/>
      <c r="DJ295" s="19"/>
      <c r="DN295" s="16"/>
      <c r="DP295" s="16"/>
      <c r="DQ295" s="16"/>
      <c r="DS295" s="16"/>
      <c r="DU295" s="16"/>
      <c r="EE295" s="16"/>
      <c r="EH295" s="16"/>
      <c r="EI295" s="16"/>
      <c r="EJ295" s="16"/>
      <c r="EL295" s="16"/>
      <c r="EQ295" s="16"/>
    </row>
    <row r="296" spans="1:147" x14ac:dyDescent="0.35">
      <c r="A296" s="16" t="s">
        <v>6212</v>
      </c>
      <c r="J296" t="s">
        <v>6588</v>
      </c>
      <c r="K296" t="s">
        <v>6895</v>
      </c>
      <c r="L296" t="s">
        <v>6810</v>
      </c>
      <c r="M296" s="16"/>
      <c r="O296" t="s">
        <v>119</v>
      </c>
      <c r="Q296" s="16"/>
      <c r="R296" s="16"/>
      <c r="T296" s="16">
        <f>SUM(COUNTIF(M296:S296,"yes"))</f>
        <v>1</v>
      </c>
      <c r="U296" s="16"/>
      <c r="V296" s="16"/>
      <c r="W296" s="16"/>
      <c r="X296" s="16"/>
      <c r="Y296" s="16"/>
      <c r="Z296" s="16"/>
      <c r="AA296" s="16"/>
      <c r="AB296" s="16"/>
      <c r="AC296" s="16"/>
      <c r="AD296" s="16"/>
      <c r="AF296" t="s">
        <v>6588</v>
      </c>
      <c r="AG296"/>
      <c r="AJ296" s="16"/>
      <c r="AL296" s="16" t="s">
        <v>6290</v>
      </c>
      <c r="AM296" s="16"/>
      <c r="AQ296"/>
      <c r="AR296" s="16"/>
      <c r="AS296" t="s">
        <v>6589</v>
      </c>
      <c r="AT296" s="39"/>
      <c r="AU296" s="16"/>
      <c r="AV296" s="16"/>
      <c r="BA296" s="16"/>
      <c r="BB296" s="16"/>
      <c r="BH296" s="28"/>
      <c r="BL296" s="25"/>
      <c r="BQ296" s="38"/>
      <c r="BS296" s="38"/>
      <c r="BW296" s="16"/>
      <c r="BX296" s="16"/>
      <c r="BY296" s="29"/>
      <c r="BZ296" s="16"/>
      <c r="CC296" s="16"/>
      <c r="CF296" s="19"/>
      <c r="CG296" s="16"/>
      <c r="CI296" s="16"/>
      <c r="CJ296" s="16"/>
      <c r="CL296" s="16"/>
      <c r="CM296" s="16"/>
      <c r="CN296" s="16"/>
      <c r="CT296" s="16"/>
      <c r="CX296" s="16"/>
      <c r="CY296" s="16"/>
      <c r="CZ296" s="16"/>
      <c r="DA296" s="16"/>
      <c r="DC296" s="16"/>
      <c r="DF296" s="19"/>
      <c r="DG296" s="16"/>
      <c r="DJ296" s="19"/>
      <c r="DN296" s="16"/>
      <c r="DP296" s="16"/>
      <c r="DQ296" s="16"/>
      <c r="DS296" s="16"/>
      <c r="DU296" s="16"/>
      <c r="EE296" s="16"/>
      <c r="EH296" s="16"/>
      <c r="EI296" s="16"/>
      <c r="EJ296" s="16"/>
      <c r="EL296" s="16"/>
      <c r="EQ296" s="16"/>
    </row>
    <row r="297" spans="1:147" x14ac:dyDescent="0.35">
      <c r="A297" s="16" t="s">
        <v>6212</v>
      </c>
      <c r="J297" t="s">
        <v>6590</v>
      </c>
      <c r="K297"/>
      <c r="L297" t="s">
        <v>6810</v>
      </c>
      <c r="M297" s="16"/>
      <c r="O297" t="s">
        <v>119</v>
      </c>
      <c r="Q297" s="16"/>
      <c r="R297" s="16"/>
      <c r="T297" s="16">
        <f>SUM(COUNTIF(M297:S297,"yes"))</f>
        <v>1</v>
      </c>
      <c r="U297" s="16"/>
      <c r="V297" s="16"/>
      <c r="W297" s="16"/>
      <c r="X297" s="16"/>
      <c r="Y297" s="16"/>
      <c r="Z297" s="16"/>
      <c r="AA297" s="16"/>
      <c r="AB297" s="16"/>
      <c r="AC297" s="16"/>
      <c r="AD297" s="16"/>
      <c r="AF297" t="s">
        <v>6590</v>
      </c>
      <c r="AG297"/>
      <c r="AJ297" s="16"/>
      <c r="AL297" s="16" t="s">
        <v>6290</v>
      </c>
      <c r="AM297" s="16"/>
      <c r="AQ297" t="s">
        <v>6896</v>
      </c>
      <c r="AR297" s="16"/>
      <c r="AS297" t="s">
        <v>6459</v>
      </c>
      <c r="AT297" s="39"/>
      <c r="AU297" s="16"/>
      <c r="AV297" s="16"/>
      <c r="BA297" s="16"/>
      <c r="BB297" s="16"/>
      <c r="BH297" s="28"/>
      <c r="BL297" s="25"/>
      <c r="BQ297" s="38"/>
      <c r="BS297" s="38"/>
      <c r="BW297" s="16"/>
      <c r="BX297" s="16"/>
      <c r="BY297" s="29"/>
      <c r="BZ297" s="16"/>
      <c r="CC297" s="16"/>
      <c r="CF297" s="19"/>
      <c r="CG297" s="16"/>
      <c r="CI297" s="16"/>
      <c r="CJ297" s="16"/>
      <c r="CL297" s="16"/>
      <c r="CM297" s="16"/>
      <c r="CN297" s="16"/>
      <c r="CT297" s="16"/>
      <c r="CX297" s="16"/>
      <c r="CY297" s="16"/>
      <c r="CZ297" s="16"/>
      <c r="DA297" s="16"/>
      <c r="DC297" s="16"/>
      <c r="DF297" s="19"/>
      <c r="DG297" s="16"/>
      <c r="DJ297" s="19"/>
      <c r="DN297" s="16"/>
      <c r="DP297" s="16"/>
      <c r="DQ297" s="16"/>
      <c r="DS297" s="16"/>
      <c r="DU297" s="16"/>
      <c r="EE297" s="16"/>
      <c r="EH297" s="16"/>
      <c r="EI297" s="16"/>
      <c r="EJ297" s="16"/>
      <c r="EL297" s="16"/>
      <c r="EQ297" s="16"/>
    </row>
    <row r="298" spans="1:147" x14ac:dyDescent="0.35">
      <c r="A298" s="16" t="s">
        <v>6212</v>
      </c>
      <c r="J298" t="s">
        <v>6592</v>
      </c>
      <c r="K298"/>
      <c r="L298" t="s">
        <v>6810</v>
      </c>
      <c r="M298" s="16"/>
      <c r="O298" t="s">
        <v>119</v>
      </c>
      <c r="Q298" s="16"/>
      <c r="R298" s="16"/>
      <c r="T298" s="16">
        <f>SUM(COUNTIF(M298:S298,"yes"))</f>
        <v>1</v>
      </c>
      <c r="U298" s="16"/>
      <c r="V298" s="16"/>
      <c r="W298" s="16"/>
      <c r="X298" s="16"/>
      <c r="Y298" s="16"/>
      <c r="Z298" s="16"/>
      <c r="AA298" s="16"/>
      <c r="AB298" s="16"/>
      <c r="AC298" s="16"/>
      <c r="AD298" s="16"/>
      <c r="AF298" t="s">
        <v>6592</v>
      </c>
      <c r="AG298"/>
      <c r="AJ298" s="16"/>
      <c r="AL298" s="16" t="s">
        <v>6290</v>
      </c>
      <c r="AM298" s="16"/>
      <c r="AQ298" t="s">
        <v>6898</v>
      </c>
      <c r="AR298" s="16"/>
      <c r="AS298" t="s">
        <v>6459</v>
      </c>
      <c r="AT298" s="39"/>
      <c r="AU298" s="16"/>
      <c r="AV298" s="16"/>
      <c r="BA298" s="16"/>
      <c r="BB298" s="16"/>
      <c r="BH298" s="28"/>
      <c r="BL298" s="25"/>
      <c r="BQ298" s="38"/>
      <c r="BS298" s="38"/>
      <c r="BW298" s="16"/>
      <c r="BX298" s="16"/>
      <c r="BY298" s="29"/>
      <c r="BZ298" s="16"/>
      <c r="CC298" s="16"/>
      <c r="CF298" s="19"/>
      <c r="CG298" s="16"/>
      <c r="CI298" s="16"/>
      <c r="CJ298" s="16"/>
      <c r="CL298" s="16"/>
      <c r="CM298" s="16"/>
      <c r="CN298" s="16"/>
      <c r="CT298" s="16"/>
      <c r="CX298" s="16"/>
      <c r="CY298" s="16"/>
      <c r="CZ298" s="16"/>
      <c r="DA298" s="16"/>
      <c r="DC298" s="16"/>
      <c r="DF298" s="19"/>
      <c r="DG298" s="16"/>
      <c r="DJ298" s="19"/>
      <c r="DN298" s="16"/>
      <c r="DP298" s="16"/>
      <c r="DQ298" s="16"/>
      <c r="DS298" s="16"/>
      <c r="DU298" s="16"/>
      <c r="EE298" s="16"/>
      <c r="EH298" s="16"/>
      <c r="EI298" s="16"/>
      <c r="EJ298" s="16"/>
      <c r="EL298" s="16"/>
      <c r="EQ298" s="16"/>
    </row>
    <row r="299" spans="1:147" x14ac:dyDescent="0.35">
      <c r="A299" s="16" t="s">
        <v>6212</v>
      </c>
      <c r="J299" t="s">
        <v>6593</v>
      </c>
      <c r="K299"/>
      <c r="L299" t="s">
        <v>6810</v>
      </c>
      <c r="M299" s="16"/>
      <c r="O299" t="s">
        <v>119</v>
      </c>
      <c r="Q299" s="16"/>
      <c r="R299" s="16"/>
      <c r="T299" s="16">
        <f>SUM(COUNTIF(M299:S299,"yes"))</f>
        <v>1</v>
      </c>
      <c r="U299" s="16"/>
      <c r="V299" s="16"/>
      <c r="W299" s="16"/>
      <c r="X299" s="16"/>
      <c r="Y299" s="16"/>
      <c r="Z299" s="16"/>
      <c r="AA299" s="16"/>
      <c r="AB299" s="16"/>
      <c r="AC299" s="16"/>
      <c r="AD299" s="16"/>
      <c r="AF299" t="s">
        <v>6593</v>
      </c>
      <c r="AG299"/>
      <c r="AJ299" s="16"/>
      <c r="AL299" s="16" t="s">
        <v>6290</v>
      </c>
      <c r="AM299" s="16"/>
      <c r="AQ299" t="s">
        <v>6813</v>
      </c>
      <c r="AR299" s="16"/>
      <c r="AS299" t="s">
        <v>6459</v>
      </c>
      <c r="AT299" s="39"/>
      <c r="AU299" s="16"/>
      <c r="AV299" s="16"/>
      <c r="BA299" s="16"/>
      <c r="BB299" s="16"/>
      <c r="BH299" s="28"/>
      <c r="BL299" s="25"/>
      <c r="BQ299" s="38"/>
      <c r="BS299" s="38"/>
      <c r="BW299" s="16"/>
      <c r="BX299" s="16"/>
      <c r="BY299" s="29"/>
      <c r="BZ299" s="16"/>
      <c r="CC299" s="16"/>
      <c r="CF299" s="19"/>
      <c r="CG299" s="16"/>
      <c r="CI299" s="16"/>
      <c r="CJ299" s="16"/>
      <c r="CL299" s="16"/>
      <c r="CM299" s="16"/>
      <c r="CN299" s="16"/>
      <c r="CT299" s="16"/>
      <c r="CX299" s="16"/>
      <c r="CY299" s="16"/>
      <c r="CZ299" s="16"/>
      <c r="DA299" s="16"/>
      <c r="DC299" s="16"/>
      <c r="DF299" s="19"/>
      <c r="DG299" s="16"/>
      <c r="DJ299" s="19"/>
      <c r="DN299" s="16"/>
      <c r="DP299" s="16"/>
      <c r="DQ299" s="16"/>
      <c r="DS299" s="16"/>
      <c r="DU299" s="16"/>
      <c r="EE299" s="16"/>
      <c r="EH299" s="16"/>
      <c r="EI299" s="16"/>
      <c r="EJ299" s="16"/>
      <c r="EL299" s="16"/>
      <c r="EQ299" s="16"/>
    </row>
    <row r="300" spans="1:147" x14ac:dyDescent="0.35">
      <c r="A300" s="16" t="s">
        <v>6212</v>
      </c>
      <c r="J300" t="s">
        <v>6594</v>
      </c>
      <c r="K300" t="s">
        <v>6899</v>
      </c>
      <c r="L300" t="s">
        <v>6810</v>
      </c>
      <c r="M300" s="16"/>
      <c r="O300" t="s">
        <v>119</v>
      </c>
      <c r="Q300" s="16"/>
      <c r="R300" s="16"/>
      <c r="T300" s="16">
        <f>SUM(COUNTIF(M300:S300,"yes"))</f>
        <v>1</v>
      </c>
      <c r="U300" s="16"/>
      <c r="V300" s="16"/>
      <c r="W300" s="16"/>
      <c r="X300" s="16"/>
      <c r="Y300" s="16"/>
      <c r="Z300" s="16"/>
      <c r="AA300" s="16"/>
      <c r="AB300" s="16"/>
      <c r="AC300" s="16"/>
      <c r="AD300" s="16"/>
      <c r="AF300" t="s">
        <v>6594</v>
      </c>
      <c r="AG300"/>
      <c r="AJ300" s="16"/>
      <c r="AL300" s="16" t="s">
        <v>6290</v>
      </c>
      <c r="AM300" s="16"/>
      <c r="AQ300" t="s">
        <v>6459</v>
      </c>
      <c r="AR300" s="16"/>
      <c r="AS300" t="s">
        <v>6595</v>
      </c>
      <c r="AT300" s="39"/>
      <c r="AU300" s="16"/>
      <c r="AV300" s="16"/>
      <c r="BA300" s="16"/>
      <c r="BB300" s="16"/>
      <c r="BH300" s="28"/>
      <c r="BL300" s="25"/>
      <c r="BQ300" s="38"/>
      <c r="BS300" s="38"/>
      <c r="BW300" s="16"/>
      <c r="BX300" s="16"/>
      <c r="BY300" s="29"/>
      <c r="BZ300" s="16"/>
      <c r="CC300" s="16"/>
      <c r="CF300" s="19"/>
      <c r="CG300" s="16"/>
      <c r="CI300" s="16"/>
      <c r="CJ300" s="16"/>
      <c r="CL300" s="16"/>
      <c r="CM300" s="16"/>
      <c r="CN300" s="16"/>
      <c r="CT300" s="16"/>
      <c r="CX300" s="16"/>
      <c r="CY300" s="16"/>
      <c r="CZ300" s="16"/>
      <c r="DA300" s="16"/>
      <c r="DC300" s="16"/>
      <c r="DF300" s="19"/>
      <c r="DG300" s="16"/>
      <c r="DJ300" s="19"/>
      <c r="DN300" s="16"/>
      <c r="DP300" s="16"/>
      <c r="DQ300" s="16"/>
      <c r="DS300" s="16"/>
      <c r="DU300" s="16"/>
      <c r="EE300" s="16"/>
      <c r="EH300" s="16"/>
      <c r="EI300" s="16"/>
      <c r="EJ300" s="16"/>
      <c r="EL300" s="16"/>
      <c r="EQ300" s="16"/>
    </row>
    <row r="301" spans="1:147" x14ac:dyDescent="0.35">
      <c r="A301" s="16" t="s">
        <v>6212</v>
      </c>
      <c r="J301" t="s">
        <v>6596</v>
      </c>
      <c r="K301"/>
      <c r="L301" t="s">
        <v>6810</v>
      </c>
      <c r="M301" s="16"/>
      <c r="O301" t="s">
        <v>119</v>
      </c>
      <c r="Q301" s="16"/>
      <c r="R301" s="16"/>
      <c r="T301" s="16">
        <f>SUM(COUNTIF(M301:S301,"yes"))</f>
        <v>1</v>
      </c>
      <c r="U301" s="16"/>
      <c r="V301" s="16"/>
      <c r="W301" s="16"/>
      <c r="X301" s="16"/>
      <c r="Y301" s="16"/>
      <c r="Z301" s="16"/>
      <c r="AA301" s="16"/>
      <c r="AB301" s="16"/>
      <c r="AC301" s="16"/>
      <c r="AD301" s="16"/>
      <c r="AF301" t="s">
        <v>6596</v>
      </c>
      <c r="AG301"/>
      <c r="AJ301" s="16"/>
      <c r="AL301" s="16" t="s">
        <v>6290</v>
      </c>
      <c r="AM301" s="16"/>
      <c r="AQ301" t="s">
        <v>6900</v>
      </c>
      <c r="AR301" s="16"/>
      <c r="AS301" t="s">
        <v>6459</v>
      </c>
      <c r="AT301" s="39"/>
      <c r="AU301" s="16"/>
      <c r="AV301" s="16"/>
      <c r="BA301" s="16"/>
      <c r="BB301" s="16"/>
      <c r="BH301" s="28"/>
      <c r="BL301" s="25"/>
      <c r="BQ301" s="38"/>
      <c r="BS301" s="38"/>
      <c r="BW301" s="16"/>
      <c r="BX301" s="16"/>
      <c r="BY301" s="29"/>
      <c r="BZ301" s="16"/>
      <c r="CC301" s="16"/>
      <c r="CF301" s="19"/>
      <c r="CG301" s="16"/>
      <c r="CI301" s="16"/>
      <c r="CJ301" s="16"/>
      <c r="CL301" s="16"/>
      <c r="CM301" s="16"/>
      <c r="CN301" s="16"/>
      <c r="CT301" s="16"/>
      <c r="CX301" s="16"/>
      <c r="CY301" s="16"/>
      <c r="CZ301" s="16"/>
      <c r="DA301" s="16"/>
      <c r="DC301" s="16"/>
      <c r="DF301" s="19"/>
      <c r="DG301" s="16"/>
      <c r="DJ301" s="19"/>
      <c r="DN301" s="16"/>
      <c r="DP301" s="16"/>
      <c r="DQ301" s="16"/>
      <c r="DS301" s="16"/>
      <c r="DU301" s="16"/>
      <c r="EE301" s="16"/>
      <c r="EH301" s="16"/>
      <c r="EI301" s="16"/>
      <c r="EJ301" s="16"/>
      <c r="EL301" s="16"/>
      <c r="EQ301" s="16"/>
    </row>
    <row r="302" spans="1:147" x14ac:dyDescent="0.35">
      <c r="A302" s="16" t="s">
        <v>6212</v>
      </c>
      <c r="J302" t="s">
        <v>6599</v>
      </c>
      <c r="K302" t="s">
        <v>6901</v>
      </c>
      <c r="L302" t="s">
        <v>6810</v>
      </c>
      <c r="M302" s="16"/>
      <c r="O302" t="s">
        <v>119</v>
      </c>
      <c r="Q302" s="16"/>
      <c r="R302" s="16"/>
      <c r="T302" s="16">
        <f>SUM(COUNTIF(M302:S302,"yes"))</f>
        <v>1</v>
      </c>
      <c r="U302" s="16"/>
      <c r="V302" s="16"/>
      <c r="W302" s="16"/>
      <c r="X302" s="16"/>
      <c r="Y302" s="16"/>
      <c r="Z302" s="16"/>
      <c r="AA302" s="16"/>
      <c r="AB302" s="16"/>
      <c r="AC302" s="16"/>
      <c r="AD302" s="16"/>
      <c r="AF302" t="s">
        <v>6599</v>
      </c>
      <c r="AG302"/>
      <c r="AJ302" s="16"/>
      <c r="AL302" s="16" t="s">
        <v>6290</v>
      </c>
      <c r="AM302" s="16"/>
      <c r="AQ302" t="s">
        <v>6459</v>
      </c>
      <c r="AR302" s="16"/>
      <c r="AS302" t="s">
        <v>6600</v>
      </c>
      <c r="AT302" s="39"/>
      <c r="AU302" s="16"/>
      <c r="AV302" s="16"/>
      <c r="BA302" s="16"/>
      <c r="BB302" s="16"/>
      <c r="BH302" s="28"/>
      <c r="BL302" s="25"/>
      <c r="BQ302" s="38"/>
      <c r="BS302" s="38"/>
      <c r="BW302" s="16"/>
      <c r="BX302" s="16"/>
      <c r="BY302" s="29"/>
      <c r="BZ302" s="16"/>
      <c r="CC302" s="16"/>
      <c r="CF302" s="19"/>
      <c r="CG302" s="16"/>
      <c r="CI302" s="16"/>
      <c r="CJ302" s="16"/>
      <c r="CL302" s="16"/>
      <c r="CM302" s="16"/>
      <c r="CN302" s="16"/>
      <c r="CT302" s="16"/>
      <c r="CX302" s="16"/>
      <c r="CY302" s="16"/>
      <c r="CZ302" s="16"/>
      <c r="DA302" s="16"/>
      <c r="DC302" s="16"/>
      <c r="DF302" s="19"/>
      <c r="DG302" s="16"/>
      <c r="DJ302" s="19"/>
      <c r="DN302" s="16"/>
      <c r="DP302" s="16"/>
      <c r="DQ302" s="16"/>
      <c r="DS302" s="16"/>
      <c r="DU302" s="16"/>
      <c r="EE302" s="16"/>
      <c r="EH302" s="16"/>
      <c r="EI302" s="16"/>
      <c r="EJ302" s="16"/>
      <c r="EL302" s="16"/>
      <c r="EQ302" s="16"/>
    </row>
    <row r="303" spans="1:147" x14ac:dyDescent="0.35">
      <c r="A303" s="16" t="s">
        <v>6212</v>
      </c>
      <c r="J303" t="s">
        <v>6603</v>
      </c>
      <c r="K303"/>
      <c r="L303" t="s">
        <v>6810</v>
      </c>
      <c r="M303" s="16"/>
      <c r="O303" t="s">
        <v>119</v>
      </c>
      <c r="Q303" s="16"/>
      <c r="R303" s="16"/>
      <c r="T303" s="16">
        <f>SUM(COUNTIF(M303:S303,"yes"))</f>
        <v>1</v>
      </c>
      <c r="U303" s="16"/>
      <c r="V303" s="16"/>
      <c r="W303" s="16"/>
      <c r="X303" s="16"/>
      <c r="Y303" s="16"/>
      <c r="Z303" s="16"/>
      <c r="AA303" s="16"/>
      <c r="AB303" s="16"/>
      <c r="AC303" s="16"/>
      <c r="AD303" s="16"/>
      <c r="AF303" t="s">
        <v>6603</v>
      </c>
      <c r="AG303"/>
      <c r="AJ303" s="16"/>
      <c r="AL303" s="16" t="s">
        <v>6290</v>
      </c>
      <c r="AM303" s="16"/>
      <c r="AQ303" t="s">
        <v>6903</v>
      </c>
      <c r="AR303" s="16"/>
      <c r="AS303" t="s">
        <v>6459</v>
      </c>
      <c r="AT303" s="39"/>
      <c r="AU303" s="16"/>
      <c r="AV303" s="16"/>
      <c r="BA303" s="16"/>
      <c r="BB303" s="16"/>
      <c r="BH303" s="28"/>
      <c r="BL303" s="25"/>
      <c r="BQ303" s="38"/>
      <c r="BS303" s="38"/>
      <c r="BW303" s="16"/>
      <c r="BX303" s="16"/>
      <c r="BY303" s="29"/>
      <c r="BZ303" s="16"/>
      <c r="CC303" s="16"/>
      <c r="CF303" s="19"/>
      <c r="CG303" s="16"/>
      <c r="CI303" s="16"/>
      <c r="CJ303" s="16"/>
      <c r="CL303" s="16"/>
      <c r="CM303" s="16"/>
      <c r="CN303" s="16"/>
      <c r="CT303" s="16"/>
      <c r="CX303" s="16"/>
      <c r="CY303" s="16"/>
      <c r="CZ303" s="16"/>
      <c r="DA303" s="16"/>
      <c r="DC303" s="16"/>
      <c r="DF303" s="19"/>
      <c r="DG303" s="16"/>
      <c r="DJ303" s="19"/>
      <c r="DN303" s="16"/>
      <c r="DP303" s="16"/>
      <c r="DQ303" s="16"/>
      <c r="DS303" s="16"/>
      <c r="DU303" s="16"/>
      <c r="EE303" s="16"/>
      <c r="EH303" s="16"/>
      <c r="EI303" s="16"/>
      <c r="EJ303" s="16"/>
      <c r="EL303" s="16"/>
      <c r="EQ303" s="16"/>
    </row>
    <row r="304" spans="1:147" x14ac:dyDescent="0.35">
      <c r="A304" s="16" t="s">
        <v>6212</v>
      </c>
      <c r="J304" t="s">
        <v>6604</v>
      </c>
      <c r="K304" t="s">
        <v>6904</v>
      </c>
      <c r="L304" t="s">
        <v>6810</v>
      </c>
      <c r="M304" s="16"/>
      <c r="O304" t="s">
        <v>119</v>
      </c>
      <c r="Q304" s="16"/>
      <c r="R304" s="16"/>
      <c r="T304" s="16">
        <f>SUM(COUNTIF(M304:S304,"yes"))</f>
        <v>1</v>
      </c>
      <c r="U304" s="16"/>
      <c r="V304" s="16"/>
      <c r="W304" s="16"/>
      <c r="X304" s="16"/>
      <c r="Y304" s="16"/>
      <c r="Z304" s="16"/>
      <c r="AA304" s="16"/>
      <c r="AB304" s="16"/>
      <c r="AC304" s="16"/>
      <c r="AD304" s="16"/>
      <c r="AF304" t="s">
        <v>6604</v>
      </c>
      <c r="AG304"/>
      <c r="AJ304" s="16"/>
      <c r="AL304" s="16" t="s">
        <v>6290</v>
      </c>
      <c r="AM304" s="16"/>
      <c r="AQ304" t="s">
        <v>6459</v>
      </c>
      <c r="AR304" s="16"/>
      <c r="AS304" t="s">
        <v>6469</v>
      </c>
      <c r="AT304" s="39"/>
      <c r="AU304" s="16"/>
      <c r="AV304" s="16"/>
      <c r="BA304" s="16"/>
      <c r="BB304" s="16"/>
      <c r="BH304" s="28"/>
      <c r="BL304" s="25"/>
      <c r="BQ304" s="38"/>
      <c r="BS304" s="38"/>
      <c r="BW304" s="16"/>
      <c r="BX304" s="16"/>
      <c r="BY304" s="29"/>
      <c r="BZ304" s="16"/>
      <c r="CC304" s="16"/>
      <c r="CF304" s="19"/>
      <c r="CG304" s="16"/>
      <c r="CI304" s="16"/>
      <c r="CJ304" s="16"/>
      <c r="CL304" s="16"/>
      <c r="CM304" s="16"/>
      <c r="CN304" s="16"/>
      <c r="CT304" s="16"/>
      <c r="CX304" s="16"/>
      <c r="CY304" s="16"/>
      <c r="CZ304" s="16"/>
      <c r="DA304" s="16"/>
      <c r="DC304" s="16"/>
      <c r="DF304" s="19"/>
      <c r="DG304" s="16"/>
      <c r="DJ304" s="19"/>
      <c r="DN304" s="16"/>
      <c r="DP304" s="16"/>
      <c r="DQ304" s="16"/>
      <c r="DS304" s="16"/>
      <c r="DU304" s="16"/>
      <c r="EE304" s="16"/>
      <c r="EH304" s="16"/>
      <c r="EI304" s="16"/>
      <c r="EJ304" s="16"/>
      <c r="EL304" s="16"/>
      <c r="EQ304" s="16"/>
    </row>
    <row r="305" spans="1:147" x14ac:dyDescent="0.35">
      <c r="A305" s="16" t="s">
        <v>6212</v>
      </c>
      <c r="J305" t="s">
        <v>6605</v>
      </c>
      <c r="K305" t="s">
        <v>6905</v>
      </c>
      <c r="L305" t="s">
        <v>6810</v>
      </c>
      <c r="M305" s="16"/>
      <c r="O305" t="s">
        <v>119</v>
      </c>
      <c r="Q305" s="16"/>
      <c r="R305" s="16"/>
      <c r="T305" s="16">
        <f>SUM(COUNTIF(M305:S305,"yes"))</f>
        <v>1</v>
      </c>
      <c r="U305" s="16"/>
      <c r="V305" s="16"/>
      <c r="W305" s="16"/>
      <c r="X305" s="16"/>
      <c r="Y305" s="16"/>
      <c r="Z305" s="16"/>
      <c r="AA305" s="16"/>
      <c r="AB305" s="16"/>
      <c r="AC305" s="16"/>
      <c r="AD305" s="16"/>
      <c r="AF305" t="s">
        <v>6605</v>
      </c>
      <c r="AG305"/>
      <c r="AJ305" s="16"/>
      <c r="AL305" s="16" t="s">
        <v>6290</v>
      </c>
      <c r="AM305" s="16"/>
      <c r="AQ305" t="s">
        <v>6459</v>
      </c>
      <c r="AR305" s="16"/>
      <c r="AS305" t="s">
        <v>6606</v>
      </c>
      <c r="AT305" s="39"/>
      <c r="AU305" s="16"/>
      <c r="AV305" s="16"/>
      <c r="BA305" s="16"/>
      <c r="BB305" s="16"/>
      <c r="BH305" s="28"/>
      <c r="BL305" s="25"/>
      <c r="BQ305" s="38"/>
      <c r="BS305" s="38"/>
      <c r="BW305" s="16"/>
      <c r="BX305" s="16"/>
      <c r="BY305" s="29"/>
      <c r="BZ305" s="16"/>
      <c r="CC305" s="16"/>
      <c r="CF305" s="19"/>
      <c r="CG305" s="16"/>
      <c r="CI305" s="16"/>
      <c r="CJ305" s="16"/>
      <c r="CL305" s="16"/>
      <c r="CM305" s="16"/>
      <c r="CN305" s="16"/>
      <c r="CT305" s="16"/>
      <c r="CX305" s="16"/>
      <c r="CY305" s="16"/>
      <c r="CZ305" s="16"/>
      <c r="DA305" s="16"/>
      <c r="DC305" s="16"/>
      <c r="DF305" s="19"/>
      <c r="DG305" s="16"/>
      <c r="DJ305" s="19"/>
      <c r="DN305" s="16"/>
      <c r="DP305" s="16"/>
      <c r="DQ305" s="16"/>
      <c r="DS305" s="16"/>
      <c r="DU305" s="16"/>
      <c r="EE305" s="16"/>
      <c r="EH305" s="16"/>
      <c r="EI305" s="16"/>
      <c r="EJ305" s="16"/>
      <c r="EL305" s="16"/>
      <c r="EQ305" s="16"/>
    </row>
    <row r="306" spans="1:147" x14ac:dyDescent="0.35">
      <c r="A306" s="16" t="s">
        <v>6212</v>
      </c>
      <c r="J306" t="s">
        <v>6607</v>
      </c>
      <c r="K306" t="s">
        <v>6906</v>
      </c>
      <c r="L306" t="s">
        <v>6810</v>
      </c>
      <c r="M306" s="16"/>
      <c r="O306" t="s">
        <v>119</v>
      </c>
      <c r="Q306" s="16"/>
      <c r="R306" s="16"/>
      <c r="T306" s="16">
        <f>SUM(COUNTIF(M306:S306,"yes"))</f>
        <v>1</v>
      </c>
      <c r="U306" s="16"/>
      <c r="V306" s="16"/>
      <c r="W306" s="16"/>
      <c r="X306" s="16"/>
      <c r="Y306" s="16"/>
      <c r="Z306" s="16"/>
      <c r="AA306" s="16"/>
      <c r="AB306" s="16"/>
      <c r="AC306" s="16"/>
      <c r="AD306" s="16"/>
      <c r="AF306" t="s">
        <v>6607</v>
      </c>
      <c r="AG306"/>
      <c r="AJ306" s="16"/>
      <c r="AL306" s="16" t="s">
        <v>6290</v>
      </c>
      <c r="AM306" s="16"/>
      <c r="AQ306" t="s">
        <v>6459</v>
      </c>
      <c r="AR306" s="16"/>
      <c r="AS306" t="s">
        <v>5937</v>
      </c>
      <c r="AT306" s="39"/>
      <c r="AU306" s="16"/>
      <c r="AV306" s="16"/>
      <c r="BA306" s="16"/>
      <c r="BB306" s="16"/>
      <c r="BH306" s="28"/>
      <c r="BL306" s="25"/>
      <c r="BQ306" s="38"/>
      <c r="BS306" s="38"/>
      <c r="BW306" s="16"/>
      <c r="BX306" s="16"/>
      <c r="BY306" s="29"/>
      <c r="BZ306" s="16"/>
      <c r="CC306" s="16"/>
      <c r="CF306" s="19"/>
      <c r="CG306" s="16"/>
      <c r="CI306" s="16"/>
      <c r="CJ306" s="16"/>
      <c r="CL306" s="16"/>
      <c r="CM306" s="16"/>
      <c r="CN306" s="16"/>
      <c r="CT306" s="16"/>
      <c r="CX306" s="16"/>
      <c r="CY306" s="16"/>
      <c r="CZ306" s="16"/>
      <c r="DA306" s="16"/>
      <c r="DC306" s="16"/>
      <c r="DF306" s="19"/>
      <c r="DG306" s="16"/>
      <c r="DJ306" s="19"/>
      <c r="DN306" s="16"/>
      <c r="DP306" s="16"/>
      <c r="DQ306" s="16"/>
      <c r="DS306" s="16"/>
      <c r="DU306" s="16"/>
      <c r="EE306" s="16"/>
      <c r="EH306" s="16"/>
      <c r="EI306" s="16"/>
      <c r="EJ306" s="16"/>
      <c r="EL306" s="16"/>
      <c r="EQ306" s="16"/>
    </row>
    <row r="307" spans="1:147" x14ac:dyDescent="0.35">
      <c r="A307" s="16" t="s">
        <v>6212</v>
      </c>
      <c r="J307" t="s">
        <v>6608</v>
      </c>
      <c r="K307" t="s">
        <v>6907</v>
      </c>
      <c r="L307" t="s">
        <v>6810</v>
      </c>
      <c r="M307" s="16"/>
      <c r="O307" t="s">
        <v>119</v>
      </c>
      <c r="Q307" s="16"/>
      <c r="R307" s="16"/>
      <c r="T307" s="16">
        <f>SUM(COUNTIF(M307:S307,"yes"))</f>
        <v>1</v>
      </c>
      <c r="U307" s="16"/>
      <c r="V307" s="16"/>
      <c r="W307" s="16"/>
      <c r="X307" s="16"/>
      <c r="Y307" s="16"/>
      <c r="Z307" s="16"/>
      <c r="AA307" s="16"/>
      <c r="AB307" s="16"/>
      <c r="AC307" s="16"/>
      <c r="AD307" s="16"/>
      <c r="AF307" t="s">
        <v>6608</v>
      </c>
      <c r="AG307"/>
      <c r="AJ307" s="16"/>
      <c r="AL307" s="16" t="s">
        <v>6290</v>
      </c>
      <c r="AM307" s="16"/>
      <c r="AQ307" t="s">
        <v>6459</v>
      </c>
      <c r="AR307" s="16"/>
      <c r="AS307" t="s">
        <v>6469</v>
      </c>
      <c r="AT307" s="39"/>
      <c r="AU307" s="16"/>
      <c r="AV307" s="16"/>
      <c r="BA307" s="16"/>
      <c r="BB307" s="16"/>
      <c r="BH307" s="28"/>
      <c r="BL307" s="25"/>
      <c r="BQ307" s="38"/>
      <c r="BS307" s="38"/>
      <c r="BW307" s="16"/>
      <c r="BX307" s="16"/>
      <c r="BY307" s="29"/>
      <c r="BZ307" s="16"/>
      <c r="CC307" s="16"/>
      <c r="CF307" s="19"/>
      <c r="CG307" s="16"/>
      <c r="CI307" s="16"/>
      <c r="CJ307" s="16"/>
      <c r="CL307" s="16"/>
      <c r="CM307" s="16"/>
      <c r="CN307" s="16"/>
      <c r="CT307" s="16"/>
      <c r="CX307" s="16"/>
      <c r="CY307" s="16"/>
      <c r="CZ307" s="16"/>
      <c r="DA307" s="16"/>
      <c r="DC307" s="16"/>
      <c r="DF307" s="19"/>
      <c r="DG307" s="16"/>
      <c r="DJ307" s="19"/>
      <c r="DN307" s="16"/>
      <c r="DP307" s="16"/>
      <c r="DQ307" s="16"/>
      <c r="DS307" s="16"/>
      <c r="DU307" s="16"/>
      <c r="EE307" s="16"/>
      <c r="EH307" s="16"/>
      <c r="EI307" s="16"/>
      <c r="EJ307" s="16"/>
      <c r="EL307" s="16"/>
      <c r="EQ307" s="16"/>
    </row>
    <row r="308" spans="1:147" x14ac:dyDescent="0.35">
      <c r="A308" s="16" t="s">
        <v>6212</v>
      </c>
      <c r="J308" t="s">
        <v>6609</v>
      </c>
      <c r="K308" t="s">
        <v>6908</v>
      </c>
      <c r="L308" t="s">
        <v>6810</v>
      </c>
      <c r="M308" s="16"/>
      <c r="O308" t="s">
        <v>119</v>
      </c>
      <c r="Q308" s="16"/>
      <c r="R308" s="16"/>
      <c r="T308" s="16">
        <f>SUM(COUNTIF(M308:S308,"yes"))</f>
        <v>1</v>
      </c>
      <c r="U308" s="16"/>
      <c r="V308" s="16"/>
      <c r="W308" s="16"/>
      <c r="X308" s="16"/>
      <c r="Y308" s="16"/>
      <c r="Z308" s="16"/>
      <c r="AA308" s="16"/>
      <c r="AB308" s="16"/>
      <c r="AC308" s="16"/>
      <c r="AD308" s="16"/>
      <c r="AF308" t="s">
        <v>6609</v>
      </c>
      <c r="AG308"/>
      <c r="AJ308" s="16"/>
      <c r="AL308" s="16" t="s">
        <v>6290</v>
      </c>
      <c r="AM308" s="16"/>
      <c r="AQ308" t="s">
        <v>6459</v>
      </c>
      <c r="AR308" s="16"/>
      <c r="AS308" t="s">
        <v>6465</v>
      </c>
      <c r="AT308" s="39"/>
      <c r="AU308" s="16"/>
      <c r="AV308" s="16"/>
      <c r="BA308" s="16"/>
      <c r="BB308" s="16"/>
      <c r="BH308" s="28"/>
      <c r="BL308" s="25"/>
      <c r="BQ308" s="38"/>
      <c r="BS308" s="38"/>
      <c r="BW308" s="16"/>
      <c r="BX308" s="16"/>
      <c r="BY308" s="29"/>
      <c r="BZ308" s="16"/>
      <c r="CC308" s="16"/>
      <c r="CF308" s="19"/>
      <c r="CG308" s="16"/>
      <c r="CI308" s="16"/>
      <c r="CJ308" s="16"/>
      <c r="CL308" s="16"/>
      <c r="CM308" s="16"/>
      <c r="CN308" s="16"/>
      <c r="CT308" s="16"/>
      <c r="CX308" s="16"/>
      <c r="CY308" s="16"/>
      <c r="CZ308" s="16"/>
      <c r="DA308" s="16"/>
      <c r="DC308" s="16"/>
      <c r="DF308" s="19"/>
      <c r="DG308" s="16"/>
      <c r="DJ308" s="19"/>
      <c r="DN308" s="16"/>
      <c r="DP308" s="16"/>
      <c r="DQ308" s="16"/>
      <c r="DS308" s="16"/>
      <c r="DU308" s="16"/>
      <c r="EE308" s="16"/>
      <c r="EH308" s="16"/>
      <c r="EI308" s="16"/>
      <c r="EJ308" s="16"/>
      <c r="EL308" s="16"/>
      <c r="EQ308" s="16"/>
    </row>
    <row r="309" spans="1:147" x14ac:dyDescent="0.35">
      <c r="A309" s="16" t="s">
        <v>6212</v>
      </c>
      <c r="J309" t="s">
        <v>6610</v>
      </c>
      <c r="K309"/>
      <c r="L309" t="s">
        <v>6810</v>
      </c>
      <c r="M309" s="16"/>
      <c r="O309" t="s">
        <v>119</v>
      </c>
      <c r="Q309" s="16"/>
      <c r="R309" s="16"/>
      <c r="T309" s="16">
        <f>SUM(COUNTIF(M309:S309,"yes"))</f>
        <v>1</v>
      </c>
      <c r="U309" s="16"/>
      <c r="V309" s="16"/>
      <c r="W309" s="16"/>
      <c r="X309" s="16"/>
      <c r="Y309" s="16"/>
      <c r="Z309" s="16"/>
      <c r="AA309" s="16"/>
      <c r="AB309" s="16"/>
      <c r="AC309" s="16"/>
      <c r="AD309" s="16"/>
      <c r="AF309" t="s">
        <v>6610</v>
      </c>
      <c r="AG309"/>
      <c r="AJ309" s="16"/>
      <c r="AL309" s="16" t="s">
        <v>6290</v>
      </c>
      <c r="AM309" s="16"/>
      <c r="AQ309" t="s">
        <v>6909</v>
      </c>
      <c r="AR309" s="16"/>
      <c r="AS309" t="s">
        <v>6459</v>
      </c>
      <c r="AT309" s="39"/>
      <c r="AU309" s="16"/>
      <c r="AV309" s="16"/>
      <c r="BA309" s="16"/>
      <c r="BB309" s="16"/>
      <c r="BH309" s="28"/>
      <c r="BL309" s="25"/>
      <c r="BQ309" s="38"/>
      <c r="BS309" s="38"/>
      <c r="BW309" s="16"/>
      <c r="BX309" s="16"/>
      <c r="BY309" s="29"/>
      <c r="BZ309" s="16"/>
      <c r="CC309" s="16"/>
      <c r="CF309" s="19"/>
      <c r="CG309" s="16"/>
      <c r="CI309" s="16"/>
      <c r="CJ309" s="16"/>
      <c r="CL309" s="16"/>
      <c r="CM309" s="16"/>
      <c r="CN309" s="16"/>
      <c r="CT309" s="16"/>
      <c r="CX309" s="16"/>
      <c r="CY309" s="16"/>
      <c r="CZ309" s="16"/>
      <c r="DA309" s="16"/>
      <c r="DC309" s="16"/>
      <c r="DF309" s="19"/>
      <c r="DG309" s="16"/>
      <c r="DJ309" s="19"/>
      <c r="DN309" s="16"/>
      <c r="DP309" s="16"/>
      <c r="DQ309" s="16"/>
      <c r="DS309" s="16"/>
      <c r="DU309" s="16"/>
      <c r="EE309" s="16"/>
      <c r="EH309" s="16"/>
      <c r="EI309" s="16"/>
      <c r="EJ309" s="16"/>
      <c r="EL309" s="16"/>
      <c r="EQ309" s="16"/>
    </row>
    <row r="310" spans="1:147" x14ac:dyDescent="0.35">
      <c r="A310" s="16" t="s">
        <v>6212</v>
      </c>
      <c r="J310" t="s">
        <v>6611</v>
      </c>
      <c r="K310"/>
      <c r="L310" t="s">
        <v>6810</v>
      </c>
      <c r="M310" s="16"/>
      <c r="O310" t="s">
        <v>119</v>
      </c>
      <c r="Q310" s="16"/>
      <c r="R310" s="16"/>
      <c r="T310" s="16">
        <f>SUM(COUNTIF(M310:S310,"yes"))</f>
        <v>1</v>
      </c>
      <c r="U310" s="16"/>
      <c r="V310" s="16"/>
      <c r="W310" s="16"/>
      <c r="X310" s="16"/>
      <c r="Y310" s="16"/>
      <c r="Z310" s="16"/>
      <c r="AA310" s="16"/>
      <c r="AB310" s="16"/>
      <c r="AC310" s="16"/>
      <c r="AD310" s="16"/>
      <c r="AF310" t="s">
        <v>6611</v>
      </c>
      <c r="AG310"/>
      <c r="AJ310" s="16"/>
      <c r="AL310" s="16" t="s">
        <v>6290</v>
      </c>
      <c r="AM310" s="16"/>
      <c r="AQ310" t="s">
        <v>6910</v>
      </c>
      <c r="AR310" s="16"/>
      <c r="AS310" t="s">
        <v>6459</v>
      </c>
      <c r="AT310" s="39"/>
      <c r="AU310" s="16"/>
      <c r="AV310" s="16"/>
      <c r="BA310" s="16"/>
      <c r="BB310" s="16"/>
      <c r="BH310" s="28"/>
      <c r="BL310" s="25"/>
      <c r="BQ310" s="38"/>
      <c r="BS310" s="38"/>
      <c r="BW310" s="16"/>
      <c r="BX310" s="16"/>
      <c r="BY310" s="29"/>
      <c r="BZ310" s="16"/>
      <c r="CC310" s="16"/>
      <c r="CF310" s="19"/>
      <c r="CG310" s="16"/>
      <c r="CI310" s="16"/>
      <c r="CJ310" s="16"/>
      <c r="CL310" s="16"/>
      <c r="CM310" s="16"/>
      <c r="CN310" s="16"/>
      <c r="CT310" s="16"/>
      <c r="CX310" s="16"/>
      <c r="CY310" s="16"/>
      <c r="CZ310" s="16"/>
      <c r="DA310" s="16"/>
      <c r="DC310" s="16"/>
      <c r="DF310" s="19"/>
      <c r="DG310" s="16"/>
      <c r="DJ310" s="19"/>
      <c r="DN310" s="16"/>
      <c r="DP310" s="16"/>
      <c r="DQ310" s="16"/>
      <c r="DS310" s="16"/>
      <c r="DU310" s="16"/>
      <c r="EE310" s="16"/>
      <c r="EH310" s="16"/>
      <c r="EI310" s="16"/>
      <c r="EJ310" s="16"/>
      <c r="EL310" s="16"/>
      <c r="EQ310" s="16"/>
    </row>
    <row r="311" spans="1:147" x14ac:dyDescent="0.35">
      <c r="A311" s="16" t="s">
        <v>6212</v>
      </c>
      <c r="J311" t="s">
        <v>6612</v>
      </c>
      <c r="K311"/>
      <c r="L311" t="s">
        <v>6810</v>
      </c>
      <c r="M311" s="16"/>
      <c r="O311" t="s">
        <v>119</v>
      </c>
      <c r="Q311" s="16"/>
      <c r="R311" s="16"/>
      <c r="T311" s="16">
        <f>SUM(COUNTIF(M311:S311,"yes"))</f>
        <v>1</v>
      </c>
      <c r="U311" s="16"/>
      <c r="V311" s="16"/>
      <c r="W311" s="16"/>
      <c r="X311" s="16"/>
      <c r="Y311" s="16"/>
      <c r="Z311" s="16"/>
      <c r="AA311" s="16"/>
      <c r="AB311" s="16"/>
      <c r="AC311" s="16"/>
      <c r="AD311" s="16"/>
      <c r="AF311" t="s">
        <v>6612</v>
      </c>
      <c r="AG311"/>
      <c r="AJ311" s="16"/>
      <c r="AL311" s="16" t="s">
        <v>6290</v>
      </c>
      <c r="AM311" s="16"/>
      <c r="AQ311" t="s">
        <v>6911</v>
      </c>
      <c r="AR311" s="16"/>
      <c r="AS311" t="s">
        <v>6459</v>
      </c>
      <c r="AT311" s="39"/>
      <c r="AU311" s="16"/>
      <c r="AV311" s="16"/>
      <c r="BA311" s="16"/>
      <c r="BB311" s="16"/>
      <c r="BH311" s="28"/>
      <c r="BL311" s="25"/>
      <c r="BQ311" s="38"/>
      <c r="BS311" s="38"/>
      <c r="BW311" s="16"/>
      <c r="BX311" s="16"/>
      <c r="BY311" s="29"/>
      <c r="BZ311" s="16"/>
      <c r="CC311" s="16"/>
      <c r="CF311" s="19"/>
      <c r="CG311" s="16"/>
      <c r="CI311" s="16"/>
      <c r="CJ311" s="16"/>
      <c r="CL311" s="16"/>
      <c r="CM311" s="16"/>
      <c r="CN311" s="16"/>
      <c r="CT311" s="16"/>
      <c r="CX311" s="16"/>
      <c r="CY311" s="16"/>
      <c r="CZ311" s="16"/>
      <c r="DA311" s="16"/>
      <c r="DC311" s="16"/>
      <c r="DF311" s="19"/>
      <c r="DG311" s="16"/>
      <c r="DJ311" s="19"/>
      <c r="DN311" s="16"/>
      <c r="DP311" s="16"/>
      <c r="DQ311" s="16"/>
      <c r="DS311" s="16"/>
      <c r="DU311" s="16"/>
      <c r="EE311" s="16"/>
      <c r="EH311" s="16"/>
      <c r="EI311" s="16"/>
      <c r="EJ311" s="16"/>
      <c r="EL311" s="16"/>
      <c r="EQ311" s="16"/>
    </row>
    <row r="312" spans="1:147" x14ac:dyDescent="0.35">
      <c r="A312" s="16" t="s">
        <v>6212</v>
      </c>
      <c r="J312" t="s">
        <v>6613</v>
      </c>
      <c r="K312" t="s">
        <v>6912</v>
      </c>
      <c r="L312" t="s">
        <v>6810</v>
      </c>
      <c r="M312" s="16"/>
      <c r="O312" t="s">
        <v>119</v>
      </c>
      <c r="Q312" s="16"/>
      <c r="R312" s="16"/>
      <c r="T312" s="16">
        <f>SUM(COUNTIF(M312:S312,"yes"))</f>
        <v>1</v>
      </c>
      <c r="U312" s="16"/>
      <c r="V312" s="16"/>
      <c r="W312" s="16"/>
      <c r="X312" s="16"/>
      <c r="Y312" s="16"/>
      <c r="Z312" s="16"/>
      <c r="AA312" s="16"/>
      <c r="AB312" s="16"/>
      <c r="AC312" s="16"/>
      <c r="AD312" s="16"/>
      <c r="AF312" t="s">
        <v>6613</v>
      </c>
      <c r="AG312"/>
      <c r="AJ312" s="16"/>
      <c r="AL312" s="16" t="s">
        <v>6290</v>
      </c>
      <c r="AM312" s="16"/>
      <c r="AQ312" t="s">
        <v>6459</v>
      </c>
      <c r="AR312" s="16"/>
      <c r="AS312" t="s">
        <v>6462</v>
      </c>
      <c r="AT312" s="39"/>
      <c r="AU312" s="16"/>
      <c r="AV312" s="16"/>
      <c r="BA312" s="16"/>
      <c r="BB312" s="16"/>
      <c r="BH312" s="28"/>
      <c r="BL312" s="25"/>
      <c r="BQ312" s="38"/>
      <c r="BS312" s="38"/>
      <c r="BW312" s="16"/>
      <c r="BX312" s="16"/>
      <c r="BY312" s="29"/>
      <c r="BZ312" s="16"/>
      <c r="CC312" s="16"/>
      <c r="CF312" s="19"/>
      <c r="CG312" s="16"/>
      <c r="CI312" s="16"/>
      <c r="CJ312" s="16"/>
      <c r="CL312" s="16"/>
      <c r="CM312" s="16"/>
      <c r="CN312" s="16"/>
      <c r="CT312" s="16"/>
      <c r="CX312" s="16"/>
      <c r="CY312" s="16"/>
      <c r="CZ312" s="16"/>
      <c r="DA312" s="16"/>
      <c r="DC312" s="16"/>
      <c r="DF312" s="19"/>
      <c r="DG312" s="16"/>
      <c r="DJ312" s="19"/>
      <c r="DN312" s="16"/>
      <c r="DP312" s="16"/>
      <c r="DQ312" s="16"/>
      <c r="DS312" s="16"/>
      <c r="DU312" s="16"/>
      <c r="EE312" s="16"/>
      <c r="EH312" s="16"/>
      <c r="EI312" s="16"/>
      <c r="EJ312" s="16"/>
      <c r="EL312" s="16"/>
      <c r="EQ312" s="16"/>
    </row>
    <row r="313" spans="1:147" x14ac:dyDescent="0.35">
      <c r="A313" s="16" t="s">
        <v>6212</v>
      </c>
      <c r="J313" t="s">
        <v>6614</v>
      </c>
      <c r="K313" t="s">
        <v>6913</v>
      </c>
      <c r="L313" t="s">
        <v>6810</v>
      </c>
      <c r="M313" s="16"/>
      <c r="O313" t="s">
        <v>119</v>
      </c>
      <c r="Q313" s="16"/>
      <c r="R313" s="16"/>
      <c r="T313" s="16">
        <f>SUM(COUNTIF(M313:S313,"yes"))</f>
        <v>1</v>
      </c>
      <c r="U313" s="16"/>
      <c r="V313" s="16"/>
      <c r="W313" s="16"/>
      <c r="X313" s="16"/>
      <c r="Y313" s="16"/>
      <c r="Z313" s="16"/>
      <c r="AA313" s="16"/>
      <c r="AB313" s="16"/>
      <c r="AC313" s="16"/>
      <c r="AD313" s="16"/>
      <c r="AF313" t="s">
        <v>6614</v>
      </c>
      <c r="AG313"/>
      <c r="AJ313" s="16"/>
      <c r="AL313" s="16" t="s">
        <v>6290</v>
      </c>
      <c r="AM313" s="16"/>
      <c r="AQ313" t="s">
        <v>6459</v>
      </c>
      <c r="AR313" s="16"/>
      <c r="AS313" t="s">
        <v>6615</v>
      </c>
      <c r="AT313" s="39"/>
      <c r="AU313" s="16"/>
      <c r="AV313" s="16"/>
      <c r="BA313" s="16"/>
      <c r="BB313" s="16"/>
      <c r="BH313" s="28"/>
      <c r="BL313" s="25"/>
      <c r="BQ313" s="38"/>
      <c r="BS313" s="38"/>
      <c r="BW313" s="16"/>
      <c r="BX313" s="16"/>
      <c r="BY313" s="29"/>
      <c r="BZ313" s="16"/>
      <c r="CC313" s="16"/>
      <c r="CF313" s="19"/>
      <c r="CG313" s="16"/>
      <c r="CI313" s="16"/>
      <c r="CJ313" s="16"/>
      <c r="CL313" s="16"/>
      <c r="CM313" s="16"/>
      <c r="CN313" s="16"/>
      <c r="CT313" s="16"/>
      <c r="CX313" s="16"/>
      <c r="CY313" s="16"/>
      <c r="CZ313" s="16"/>
      <c r="DA313" s="16"/>
      <c r="DC313" s="16"/>
      <c r="DF313" s="19"/>
      <c r="DG313" s="16"/>
      <c r="DJ313" s="19"/>
      <c r="DN313" s="16"/>
      <c r="DP313" s="16"/>
      <c r="DQ313" s="16"/>
      <c r="DS313" s="16"/>
      <c r="DU313" s="16"/>
      <c r="EE313" s="16"/>
      <c r="EH313" s="16"/>
      <c r="EI313" s="16"/>
      <c r="EJ313" s="16"/>
      <c r="EL313" s="16"/>
      <c r="EQ313" s="16"/>
    </row>
    <row r="314" spans="1:147" x14ac:dyDescent="0.35">
      <c r="A314" s="16" t="s">
        <v>6212</v>
      </c>
      <c r="J314" t="s">
        <v>6616</v>
      </c>
      <c r="K314"/>
      <c r="L314" t="s">
        <v>6810</v>
      </c>
      <c r="M314" s="16"/>
      <c r="O314" t="s">
        <v>119</v>
      </c>
      <c r="Q314" s="16"/>
      <c r="R314" s="16"/>
      <c r="T314" s="16">
        <f>SUM(COUNTIF(M314:S314,"yes"))</f>
        <v>1</v>
      </c>
      <c r="U314" s="16"/>
      <c r="V314" s="16"/>
      <c r="W314" s="16"/>
      <c r="X314" s="16"/>
      <c r="Y314" s="16"/>
      <c r="Z314" s="16"/>
      <c r="AA314" s="16"/>
      <c r="AB314" s="16"/>
      <c r="AC314" s="16"/>
      <c r="AD314" s="16"/>
      <c r="AF314" t="s">
        <v>6616</v>
      </c>
      <c r="AG314"/>
      <c r="AJ314" s="16"/>
      <c r="AL314" s="16" t="s">
        <v>6290</v>
      </c>
      <c r="AM314" s="16"/>
      <c r="AQ314" t="s">
        <v>6844</v>
      </c>
      <c r="AR314" s="16"/>
      <c r="AS314" t="s">
        <v>6459</v>
      </c>
      <c r="AT314" s="39"/>
      <c r="AU314" s="16"/>
      <c r="AV314" s="16"/>
      <c r="BA314" s="16"/>
      <c r="BB314" s="16"/>
      <c r="BH314" s="28"/>
      <c r="BL314" s="25"/>
      <c r="BQ314" s="38"/>
      <c r="BS314" s="38"/>
      <c r="BW314" s="16"/>
      <c r="BX314" s="16"/>
      <c r="BY314" s="29"/>
      <c r="BZ314" s="16"/>
      <c r="CC314" s="16"/>
      <c r="CF314" s="19"/>
      <c r="CG314" s="16"/>
      <c r="CI314" s="16"/>
      <c r="CJ314" s="16"/>
      <c r="CL314" s="16"/>
      <c r="CM314" s="16"/>
      <c r="CN314" s="16"/>
      <c r="CT314" s="16"/>
      <c r="CX314" s="16"/>
      <c r="CY314" s="16"/>
      <c r="CZ314" s="16"/>
      <c r="DA314" s="16"/>
      <c r="DC314" s="16"/>
      <c r="DF314" s="19"/>
      <c r="DG314" s="16"/>
      <c r="DJ314" s="19"/>
      <c r="DN314" s="16"/>
      <c r="DP314" s="16"/>
      <c r="DQ314" s="16"/>
      <c r="DS314" s="16"/>
      <c r="DU314" s="16"/>
      <c r="EE314" s="16"/>
      <c r="EH314" s="16"/>
      <c r="EI314" s="16"/>
      <c r="EJ314" s="16"/>
      <c r="EL314" s="16"/>
      <c r="EQ314" s="16"/>
    </row>
    <row r="315" spans="1:147" x14ac:dyDescent="0.35">
      <c r="A315" s="16" t="s">
        <v>6212</v>
      </c>
      <c r="J315" t="s">
        <v>6617</v>
      </c>
      <c r="K315" t="s">
        <v>6914</v>
      </c>
      <c r="L315" t="s">
        <v>6810</v>
      </c>
      <c r="M315" s="16"/>
      <c r="O315" t="s">
        <v>119</v>
      </c>
      <c r="Q315" s="16"/>
      <c r="R315" s="16"/>
      <c r="T315" s="16">
        <f>SUM(COUNTIF(M315:S315,"yes"))</f>
        <v>1</v>
      </c>
      <c r="U315" s="16"/>
      <c r="V315" s="16"/>
      <c r="W315" s="16"/>
      <c r="X315" s="16"/>
      <c r="Y315" s="16"/>
      <c r="Z315" s="16"/>
      <c r="AA315" s="16"/>
      <c r="AB315" s="16"/>
      <c r="AC315" s="16"/>
      <c r="AD315" s="16"/>
      <c r="AF315" t="s">
        <v>6617</v>
      </c>
      <c r="AG315"/>
      <c r="AJ315" s="16"/>
      <c r="AL315" s="16" t="s">
        <v>6290</v>
      </c>
      <c r="AM315" s="16"/>
      <c r="AQ315" t="s">
        <v>6459</v>
      </c>
      <c r="AR315" s="16"/>
      <c r="AS315" t="s">
        <v>6618</v>
      </c>
      <c r="AT315" s="39"/>
      <c r="AU315" s="16"/>
      <c r="AV315" s="16"/>
      <c r="BA315" s="16"/>
      <c r="BB315" s="16"/>
      <c r="BH315" s="28"/>
      <c r="BL315" s="25"/>
      <c r="BQ315" s="38"/>
      <c r="BS315" s="38"/>
      <c r="BW315" s="16"/>
      <c r="BX315" s="16"/>
      <c r="BY315" s="29"/>
      <c r="BZ315" s="16"/>
      <c r="CC315" s="16"/>
      <c r="CF315" s="19"/>
      <c r="CG315" s="16"/>
      <c r="CI315" s="16"/>
      <c r="CJ315" s="16"/>
      <c r="CL315" s="16"/>
      <c r="CM315" s="16"/>
      <c r="CN315" s="16"/>
      <c r="CT315" s="16"/>
      <c r="CX315" s="16"/>
      <c r="CY315" s="16"/>
      <c r="CZ315" s="16"/>
      <c r="DA315" s="16"/>
      <c r="DC315" s="16"/>
      <c r="DF315" s="19"/>
      <c r="DG315" s="16"/>
      <c r="DJ315" s="19"/>
      <c r="DN315" s="16"/>
      <c r="DP315" s="16"/>
      <c r="DQ315" s="16"/>
      <c r="DS315" s="16"/>
      <c r="DU315" s="16"/>
      <c r="EE315" s="16"/>
      <c r="EH315" s="16"/>
      <c r="EI315" s="16"/>
      <c r="EJ315" s="16"/>
      <c r="EL315" s="16"/>
      <c r="EQ315" s="16"/>
    </row>
    <row r="316" spans="1:147" x14ac:dyDescent="0.35">
      <c r="A316" s="16" t="s">
        <v>6212</v>
      </c>
      <c r="J316" t="s">
        <v>6619</v>
      </c>
      <c r="K316" t="s">
        <v>6915</v>
      </c>
      <c r="L316" t="s">
        <v>6810</v>
      </c>
      <c r="M316" s="16"/>
      <c r="O316" t="s">
        <v>119</v>
      </c>
      <c r="Q316" s="16"/>
      <c r="R316" s="16"/>
      <c r="T316" s="16">
        <f>SUM(COUNTIF(M316:S316,"yes"))</f>
        <v>1</v>
      </c>
      <c r="U316" s="16"/>
      <c r="V316" s="16"/>
      <c r="W316" s="16"/>
      <c r="X316" s="16"/>
      <c r="Y316" s="16"/>
      <c r="Z316" s="16"/>
      <c r="AA316" s="16"/>
      <c r="AB316" s="16"/>
      <c r="AC316" s="16"/>
      <c r="AD316" s="16"/>
      <c r="AF316" t="s">
        <v>6619</v>
      </c>
      <c r="AG316"/>
      <c r="AJ316" s="16"/>
      <c r="AL316" s="16" t="s">
        <v>6290</v>
      </c>
      <c r="AM316" s="16"/>
      <c r="AQ316" t="s">
        <v>6459</v>
      </c>
      <c r="AR316" s="16"/>
      <c r="AS316" t="s">
        <v>6620</v>
      </c>
      <c r="AT316" s="39"/>
      <c r="AU316" s="16"/>
      <c r="AV316" s="16"/>
      <c r="BA316" s="16"/>
      <c r="BB316" s="16"/>
      <c r="BH316" s="28"/>
      <c r="BL316" s="25"/>
      <c r="BQ316" s="38"/>
      <c r="BS316" s="38"/>
      <c r="BW316" s="16"/>
      <c r="BX316" s="16"/>
      <c r="BY316" s="29"/>
      <c r="BZ316" s="16"/>
      <c r="CC316" s="16"/>
      <c r="CF316" s="19"/>
      <c r="CG316" s="16"/>
      <c r="CI316" s="16"/>
      <c r="CJ316" s="16"/>
      <c r="CL316" s="16"/>
      <c r="CM316" s="16"/>
      <c r="CN316" s="16"/>
      <c r="CT316" s="16"/>
      <c r="CX316" s="16"/>
      <c r="CY316" s="16"/>
      <c r="CZ316" s="16"/>
      <c r="DA316" s="16"/>
      <c r="DC316" s="16"/>
      <c r="DF316" s="19"/>
      <c r="DG316" s="16"/>
      <c r="DJ316" s="19"/>
      <c r="DN316" s="16"/>
      <c r="DP316" s="16"/>
      <c r="DQ316" s="16"/>
      <c r="DS316" s="16"/>
      <c r="DU316" s="16"/>
      <c r="EE316" s="16"/>
      <c r="EH316" s="16"/>
      <c r="EI316" s="16"/>
      <c r="EJ316" s="16"/>
      <c r="EL316" s="16"/>
      <c r="EQ316" s="16"/>
    </row>
    <row r="317" spans="1:147" x14ac:dyDescent="0.35">
      <c r="A317" s="16" t="s">
        <v>6212</v>
      </c>
      <c r="J317" t="s">
        <v>6621</v>
      </c>
      <c r="K317" t="s">
        <v>6916</v>
      </c>
      <c r="L317" t="s">
        <v>6810</v>
      </c>
      <c r="M317" s="16"/>
      <c r="O317" t="s">
        <v>119</v>
      </c>
      <c r="Q317" s="16"/>
      <c r="R317" s="16"/>
      <c r="T317" s="16">
        <f>SUM(COUNTIF(M317:S317,"yes"))</f>
        <v>1</v>
      </c>
      <c r="U317" s="16"/>
      <c r="V317" s="16"/>
      <c r="W317" s="16"/>
      <c r="X317" s="16"/>
      <c r="Y317" s="16"/>
      <c r="Z317" s="16"/>
      <c r="AA317" s="16"/>
      <c r="AB317" s="16"/>
      <c r="AC317" s="16"/>
      <c r="AD317" s="16"/>
      <c r="AF317" t="s">
        <v>6621</v>
      </c>
      <c r="AG317"/>
      <c r="AJ317" s="16"/>
      <c r="AL317" s="16" t="s">
        <v>6290</v>
      </c>
      <c r="AM317" s="16"/>
      <c r="AQ317" t="s">
        <v>6459</v>
      </c>
      <c r="AR317" s="16"/>
      <c r="AS317" t="s">
        <v>6465</v>
      </c>
      <c r="AT317" s="39"/>
      <c r="AU317" s="16"/>
      <c r="AV317" s="16"/>
      <c r="BA317" s="16"/>
      <c r="BB317" s="16"/>
      <c r="BH317" s="28"/>
      <c r="BL317" s="25"/>
      <c r="BQ317" s="38"/>
      <c r="BS317" s="38"/>
      <c r="BW317" s="16"/>
      <c r="BX317" s="16"/>
      <c r="BY317" s="29"/>
      <c r="BZ317" s="16"/>
      <c r="CC317" s="16"/>
      <c r="CF317" s="19"/>
      <c r="CG317" s="16"/>
      <c r="CI317" s="16"/>
      <c r="CJ317" s="16"/>
      <c r="CL317" s="16"/>
      <c r="CM317" s="16"/>
      <c r="CN317" s="16"/>
      <c r="CT317" s="16"/>
      <c r="CX317" s="16"/>
      <c r="CY317" s="16"/>
      <c r="CZ317" s="16"/>
      <c r="DA317" s="16"/>
      <c r="DC317" s="16"/>
      <c r="DF317" s="19"/>
      <c r="DG317" s="16"/>
      <c r="DJ317" s="19"/>
      <c r="DN317" s="16"/>
      <c r="DP317" s="16"/>
      <c r="DQ317" s="16"/>
      <c r="DS317" s="16"/>
      <c r="DU317" s="16"/>
      <c r="EE317" s="16"/>
      <c r="EH317" s="16"/>
      <c r="EI317" s="16"/>
      <c r="EJ317" s="16"/>
      <c r="EL317" s="16"/>
      <c r="EQ317" s="16"/>
    </row>
    <row r="318" spans="1:147" x14ac:dyDescent="0.35">
      <c r="A318" s="16" t="s">
        <v>6212</v>
      </c>
      <c r="J318" t="s">
        <v>6622</v>
      </c>
      <c r="K318"/>
      <c r="L318" t="s">
        <v>6810</v>
      </c>
      <c r="M318" s="16"/>
      <c r="O318" t="s">
        <v>119</v>
      </c>
      <c r="Q318" s="16"/>
      <c r="R318" s="16"/>
      <c r="T318" s="16">
        <f>SUM(COUNTIF(M318:S318,"yes"))</f>
        <v>1</v>
      </c>
      <c r="U318" s="16"/>
      <c r="V318" s="16"/>
      <c r="W318" s="16"/>
      <c r="X318" s="16"/>
      <c r="Y318" s="16"/>
      <c r="Z318" s="16"/>
      <c r="AA318" s="16"/>
      <c r="AB318" s="16"/>
      <c r="AC318" s="16"/>
      <c r="AD318" s="16"/>
      <c r="AF318" t="s">
        <v>6622</v>
      </c>
      <c r="AG318"/>
      <c r="AJ318" s="16"/>
      <c r="AL318" s="16" t="s">
        <v>6290</v>
      </c>
      <c r="AM318" s="16"/>
      <c r="AQ318" t="s">
        <v>6885</v>
      </c>
      <c r="AR318" s="16"/>
      <c r="AS318" t="s">
        <v>6459</v>
      </c>
      <c r="AT318" s="39"/>
      <c r="AU318" s="16"/>
      <c r="AV318" s="16"/>
      <c r="BA318" s="16"/>
      <c r="BB318" s="16"/>
      <c r="BH318" s="28"/>
      <c r="BL318" s="25"/>
      <c r="BQ318" s="38"/>
      <c r="BS318" s="38"/>
      <c r="BW318" s="16"/>
      <c r="BX318" s="16"/>
      <c r="BY318" s="29"/>
      <c r="BZ318" s="16"/>
      <c r="CC318" s="16"/>
      <c r="CF318" s="19"/>
      <c r="CG318" s="16"/>
      <c r="CI318" s="16"/>
      <c r="CJ318" s="16"/>
      <c r="CL318" s="16"/>
      <c r="CM318" s="16"/>
      <c r="CN318" s="16"/>
      <c r="CT318" s="16"/>
      <c r="CX318" s="16"/>
      <c r="CY318" s="16"/>
      <c r="CZ318" s="16"/>
      <c r="DA318" s="16"/>
      <c r="DC318" s="16"/>
      <c r="DF318" s="19"/>
      <c r="DG318" s="16"/>
      <c r="DJ318" s="19"/>
      <c r="DN318" s="16"/>
      <c r="DP318" s="16"/>
      <c r="DQ318" s="16"/>
      <c r="DS318" s="16"/>
      <c r="DU318" s="16"/>
      <c r="EE318" s="16"/>
      <c r="EH318" s="16"/>
      <c r="EI318" s="16"/>
      <c r="EJ318" s="16"/>
      <c r="EL318" s="16"/>
      <c r="EQ318" s="16"/>
    </row>
    <row r="319" spans="1:147" x14ac:dyDescent="0.35">
      <c r="A319" s="16" t="s">
        <v>6212</v>
      </c>
      <c r="J319" t="s">
        <v>6623</v>
      </c>
      <c r="K319"/>
      <c r="L319" t="s">
        <v>6810</v>
      </c>
      <c r="M319" s="16"/>
      <c r="O319" t="s">
        <v>119</v>
      </c>
      <c r="Q319" s="16"/>
      <c r="R319" s="16"/>
      <c r="T319" s="16">
        <f>SUM(COUNTIF(M319:S319,"yes"))</f>
        <v>1</v>
      </c>
      <c r="U319" s="16"/>
      <c r="V319" s="16"/>
      <c r="W319" s="16"/>
      <c r="X319" s="16"/>
      <c r="Y319" s="16"/>
      <c r="Z319" s="16"/>
      <c r="AA319" s="16"/>
      <c r="AB319" s="16"/>
      <c r="AC319" s="16"/>
      <c r="AD319" s="16"/>
      <c r="AF319" t="s">
        <v>6623</v>
      </c>
      <c r="AG319"/>
      <c r="AJ319" s="16"/>
      <c r="AL319" s="16" t="s">
        <v>6290</v>
      </c>
      <c r="AM319" s="16"/>
      <c r="AQ319" t="s">
        <v>6917</v>
      </c>
      <c r="AR319" s="16"/>
      <c r="AS319" t="s">
        <v>6459</v>
      </c>
      <c r="AT319" s="39"/>
      <c r="AU319" s="16"/>
      <c r="AV319" s="16"/>
      <c r="BA319" s="16"/>
      <c r="BB319" s="16"/>
      <c r="BH319" s="28"/>
      <c r="BL319" s="25"/>
      <c r="BQ319" s="38"/>
      <c r="BS319" s="38"/>
      <c r="BW319" s="16"/>
      <c r="BX319" s="16"/>
      <c r="BY319" s="29"/>
      <c r="BZ319" s="16"/>
      <c r="CC319" s="16"/>
      <c r="CF319" s="19"/>
      <c r="CG319" s="16"/>
      <c r="CI319" s="16"/>
      <c r="CJ319" s="16"/>
      <c r="CL319" s="16"/>
      <c r="CM319" s="16"/>
      <c r="CN319" s="16"/>
      <c r="CT319" s="16"/>
      <c r="CX319" s="16"/>
      <c r="CY319" s="16"/>
      <c r="CZ319" s="16"/>
      <c r="DA319" s="16"/>
      <c r="DC319" s="16"/>
      <c r="DF319" s="19"/>
      <c r="DG319" s="16"/>
      <c r="DJ319" s="19"/>
      <c r="DN319" s="16"/>
      <c r="DP319" s="16"/>
      <c r="DQ319" s="16"/>
      <c r="DS319" s="16"/>
      <c r="DU319" s="16"/>
      <c r="EE319" s="16"/>
      <c r="EH319" s="16"/>
      <c r="EI319" s="16"/>
      <c r="EJ319" s="16"/>
      <c r="EL319" s="16"/>
      <c r="EQ319" s="16"/>
    </row>
    <row r="320" spans="1:147" x14ac:dyDescent="0.35">
      <c r="A320" s="16" t="s">
        <v>6212</v>
      </c>
      <c r="J320" t="s">
        <v>6624</v>
      </c>
      <c r="K320"/>
      <c r="L320" t="s">
        <v>6810</v>
      </c>
      <c r="M320" s="16"/>
      <c r="O320" t="s">
        <v>119</v>
      </c>
      <c r="Q320" s="16"/>
      <c r="R320" s="16"/>
      <c r="T320" s="16">
        <f>SUM(COUNTIF(M320:S320,"yes"))</f>
        <v>1</v>
      </c>
      <c r="U320" s="16"/>
      <c r="V320" s="16"/>
      <c r="W320" s="16"/>
      <c r="X320" s="16"/>
      <c r="Y320" s="16"/>
      <c r="Z320" s="16"/>
      <c r="AA320" s="16"/>
      <c r="AB320" s="16"/>
      <c r="AC320" s="16"/>
      <c r="AD320" s="16"/>
      <c r="AF320" t="s">
        <v>6624</v>
      </c>
      <c r="AG320"/>
      <c r="AJ320" s="16"/>
      <c r="AL320" s="16" t="s">
        <v>6290</v>
      </c>
      <c r="AM320" s="16"/>
      <c r="AQ320" t="s">
        <v>6898</v>
      </c>
      <c r="AR320" s="16"/>
      <c r="AS320" t="s">
        <v>6459</v>
      </c>
      <c r="AT320" s="39"/>
      <c r="AU320" s="16"/>
      <c r="AV320" s="16"/>
      <c r="BA320" s="16"/>
      <c r="BB320" s="16"/>
      <c r="BH320" s="28"/>
      <c r="BL320" s="25"/>
      <c r="BQ320" s="38"/>
      <c r="BS320" s="38"/>
      <c r="BW320" s="16"/>
      <c r="BX320" s="16"/>
      <c r="BY320" s="29"/>
      <c r="BZ320" s="16"/>
      <c r="CC320" s="16"/>
      <c r="CF320" s="19"/>
      <c r="CG320" s="16"/>
      <c r="CI320" s="16"/>
      <c r="CJ320" s="16"/>
      <c r="CL320" s="16"/>
      <c r="CM320" s="16"/>
      <c r="CN320" s="16"/>
      <c r="CT320" s="16"/>
      <c r="CX320" s="16"/>
      <c r="CY320" s="16"/>
      <c r="CZ320" s="16"/>
      <c r="DA320" s="16"/>
      <c r="DC320" s="16"/>
      <c r="DF320" s="19"/>
      <c r="DG320" s="16"/>
      <c r="DJ320" s="19"/>
      <c r="DN320" s="16"/>
      <c r="DP320" s="16"/>
      <c r="DQ320" s="16"/>
      <c r="DS320" s="16"/>
      <c r="DU320" s="16"/>
      <c r="EE320" s="16"/>
      <c r="EH320" s="16"/>
      <c r="EI320" s="16"/>
      <c r="EJ320" s="16"/>
      <c r="EL320" s="16"/>
      <c r="EQ320" s="16"/>
    </row>
    <row r="321" spans="1:147" x14ac:dyDescent="0.35">
      <c r="A321" s="16" t="s">
        <v>6212</v>
      </c>
      <c r="J321" t="s">
        <v>6625</v>
      </c>
      <c r="K321"/>
      <c r="L321" t="s">
        <v>6810</v>
      </c>
      <c r="M321" s="16"/>
      <c r="O321" t="s">
        <v>119</v>
      </c>
      <c r="Q321" s="16"/>
      <c r="R321" s="16"/>
      <c r="T321" s="16">
        <f>SUM(COUNTIF(M321:S321,"yes"))</f>
        <v>1</v>
      </c>
      <c r="U321" s="16"/>
      <c r="V321" s="16"/>
      <c r="W321" s="16"/>
      <c r="X321" s="16"/>
      <c r="Y321" s="16"/>
      <c r="Z321" s="16"/>
      <c r="AA321" s="16"/>
      <c r="AB321" s="16"/>
      <c r="AC321" s="16"/>
      <c r="AD321" s="16"/>
      <c r="AF321" t="s">
        <v>6625</v>
      </c>
      <c r="AG321"/>
      <c r="AJ321" s="16"/>
      <c r="AL321" s="16" t="s">
        <v>6290</v>
      </c>
      <c r="AM321" s="16"/>
      <c r="AQ321" t="s">
        <v>6918</v>
      </c>
      <c r="AR321" s="16"/>
      <c r="AS321" t="s">
        <v>6459</v>
      </c>
      <c r="AT321" s="39"/>
      <c r="AU321" s="16"/>
      <c r="AV321" s="16"/>
      <c r="BA321" s="16"/>
      <c r="BB321" s="16"/>
      <c r="BH321" s="28"/>
      <c r="BL321" s="25"/>
      <c r="BQ321" s="38"/>
      <c r="BS321" s="38"/>
      <c r="BW321" s="16"/>
      <c r="BX321" s="16"/>
      <c r="BY321" s="29"/>
      <c r="BZ321" s="16"/>
      <c r="CC321" s="16"/>
      <c r="CF321" s="19"/>
      <c r="CG321" s="16"/>
      <c r="CI321" s="16"/>
      <c r="CJ321" s="16"/>
      <c r="CL321" s="16"/>
      <c r="CM321" s="16"/>
      <c r="CN321" s="16"/>
      <c r="CT321" s="16"/>
      <c r="CX321" s="16"/>
      <c r="CY321" s="16"/>
      <c r="CZ321" s="16"/>
      <c r="DA321" s="16"/>
      <c r="DC321" s="16"/>
      <c r="DF321" s="19"/>
      <c r="DG321" s="16"/>
      <c r="DJ321" s="19"/>
      <c r="DN321" s="16"/>
      <c r="DP321" s="16"/>
      <c r="DQ321" s="16"/>
      <c r="DS321" s="16"/>
      <c r="DU321" s="16"/>
      <c r="EE321" s="16"/>
      <c r="EH321" s="16"/>
      <c r="EI321" s="16"/>
      <c r="EJ321" s="16"/>
      <c r="EL321" s="16"/>
      <c r="EQ321" s="16"/>
    </row>
    <row r="322" spans="1:147" x14ac:dyDescent="0.35">
      <c r="A322" s="16" t="s">
        <v>6212</v>
      </c>
      <c r="J322" t="s">
        <v>6626</v>
      </c>
      <c r="K322"/>
      <c r="L322" t="s">
        <v>6810</v>
      </c>
      <c r="M322" s="16"/>
      <c r="O322" t="s">
        <v>119</v>
      </c>
      <c r="Q322" s="16"/>
      <c r="R322" s="16"/>
      <c r="T322" s="16">
        <f>SUM(COUNTIF(M322:S322,"yes"))</f>
        <v>1</v>
      </c>
      <c r="U322" s="16"/>
      <c r="V322" s="16"/>
      <c r="W322" s="16"/>
      <c r="X322" s="16"/>
      <c r="Y322" s="16"/>
      <c r="Z322" s="16"/>
      <c r="AA322" s="16"/>
      <c r="AB322" s="16"/>
      <c r="AC322" s="16"/>
      <c r="AD322" s="16"/>
      <c r="AF322" t="s">
        <v>6626</v>
      </c>
      <c r="AG322"/>
      <c r="AJ322" s="16"/>
      <c r="AL322" s="16" t="s">
        <v>6290</v>
      </c>
      <c r="AM322" s="16"/>
      <c r="AQ322" t="s">
        <v>6823</v>
      </c>
      <c r="AR322" s="16"/>
      <c r="AS322" t="s">
        <v>6459</v>
      </c>
      <c r="AT322" s="39"/>
      <c r="AU322" s="16"/>
      <c r="AV322" s="16"/>
      <c r="BA322" s="16"/>
      <c r="BB322" s="16"/>
      <c r="BH322" s="28"/>
      <c r="BL322" s="25"/>
      <c r="BQ322" s="38"/>
      <c r="BS322" s="38"/>
      <c r="BW322" s="16"/>
      <c r="BX322" s="16"/>
      <c r="BY322" s="29"/>
      <c r="BZ322" s="16"/>
      <c r="CC322" s="16"/>
      <c r="CF322" s="19"/>
      <c r="CG322" s="16"/>
      <c r="CI322" s="16"/>
      <c r="CJ322" s="16"/>
      <c r="CL322" s="16"/>
      <c r="CM322" s="16"/>
      <c r="CN322" s="16"/>
      <c r="CT322" s="16"/>
      <c r="CX322" s="16"/>
      <c r="CY322" s="16"/>
      <c r="CZ322" s="16"/>
      <c r="DA322" s="16"/>
      <c r="DC322" s="16"/>
      <c r="DF322" s="19"/>
      <c r="DG322" s="16"/>
      <c r="DJ322" s="19"/>
      <c r="DN322" s="16"/>
      <c r="DP322" s="16"/>
      <c r="DQ322" s="16"/>
      <c r="DS322" s="16"/>
      <c r="DU322" s="16"/>
      <c r="EE322" s="16"/>
      <c r="EH322" s="16"/>
      <c r="EI322" s="16"/>
      <c r="EJ322" s="16"/>
      <c r="EL322" s="16"/>
      <c r="EQ322" s="16"/>
    </row>
    <row r="323" spans="1:147" x14ac:dyDescent="0.35">
      <c r="A323" s="16" t="s">
        <v>6212</v>
      </c>
      <c r="J323" t="s">
        <v>6627</v>
      </c>
      <c r="K323"/>
      <c r="L323" t="s">
        <v>6810</v>
      </c>
      <c r="M323" s="16"/>
      <c r="O323" t="s">
        <v>119</v>
      </c>
      <c r="Q323" s="16"/>
      <c r="R323" s="16"/>
      <c r="T323" s="16">
        <f>SUM(COUNTIF(M323:S323,"yes"))</f>
        <v>1</v>
      </c>
      <c r="U323" s="16"/>
      <c r="V323" s="16"/>
      <c r="W323" s="16"/>
      <c r="X323" s="16"/>
      <c r="Y323" s="16"/>
      <c r="Z323" s="16"/>
      <c r="AA323" s="16"/>
      <c r="AB323" s="16"/>
      <c r="AC323" s="16"/>
      <c r="AD323" s="16"/>
      <c r="AF323" t="s">
        <v>6627</v>
      </c>
      <c r="AG323"/>
      <c r="AJ323" s="16"/>
      <c r="AL323" s="16" t="s">
        <v>6290</v>
      </c>
      <c r="AM323" s="16"/>
      <c r="AQ323" t="s">
        <v>6919</v>
      </c>
      <c r="AR323" s="16"/>
      <c r="AS323" t="s">
        <v>6459</v>
      </c>
      <c r="AT323" s="39"/>
      <c r="AU323" s="16"/>
      <c r="AV323" s="16"/>
      <c r="BA323" s="16"/>
      <c r="BB323" s="16"/>
      <c r="BH323" s="28"/>
      <c r="BL323" s="25"/>
      <c r="BQ323" s="38"/>
      <c r="BS323" s="38"/>
      <c r="BW323" s="16"/>
      <c r="BX323" s="16"/>
      <c r="BY323" s="29"/>
      <c r="BZ323" s="16"/>
      <c r="CC323" s="16"/>
      <c r="CF323" s="19"/>
      <c r="CG323" s="16"/>
      <c r="CI323" s="16"/>
      <c r="CJ323" s="16"/>
      <c r="CL323" s="16"/>
      <c r="CM323" s="16"/>
      <c r="CN323" s="16"/>
      <c r="CT323" s="16"/>
      <c r="CX323" s="16"/>
      <c r="CY323" s="16"/>
      <c r="CZ323" s="16"/>
      <c r="DA323" s="16"/>
      <c r="DC323" s="16"/>
      <c r="DF323" s="19"/>
      <c r="DG323" s="16"/>
      <c r="DJ323" s="19"/>
      <c r="DN323" s="16"/>
      <c r="DP323" s="16"/>
      <c r="DQ323" s="16"/>
      <c r="DS323" s="16"/>
      <c r="DU323" s="16"/>
      <c r="EE323" s="16"/>
      <c r="EH323" s="16"/>
      <c r="EI323" s="16"/>
      <c r="EJ323" s="16"/>
      <c r="EL323" s="16"/>
      <c r="EQ323" s="16"/>
    </row>
    <row r="324" spans="1:147" x14ac:dyDescent="0.35">
      <c r="A324" s="16" t="s">
        <v>6212</v>
      </c>
      <c r="J324" t="s">
        <v>6630</v>
      </c>
      <c r="K324" t="s">
        <v>6921</v>
      </c>
      <c r="L324" t="s">
        <v>6810</v>
      </c>
      <c r="M324" s="16"/>
      <c r="O324" t="s">
        <v>119</v>
      </c>
      <c r="Q324" s="16"/>
      <c r="R324" s="16"/>
      <c r="T324" s="16">
        <f>SUM(COUNTIF(M324:S324,"yes"))</f>
        <v>1</v>
      </c>
      <c r="U324" s="16"/>
      <c r="V324" s="16"/>
      <c r="W324" s="16"/>
      <c r="X324" s="16"/>
      <c r="Y324" s="16"/>
      <c r="Z324" s="16"/>
      <c r="AA324" s="16"/>
      <c r="AB324" s="16"/>
      <c r="AC324" s="16"/>
      <c r="AD324" s="16"/>
      <c r="AF324" t="s">
        <v>6630</v>
      </c>
      <c r="AG324"/>
      <c r="AJ324" s="16"/>
      <c r="AL324" s="16" t="s">
        <v>6290</v>
      </c>
      <c r="AM324" s="16"/>
      <c r="AQ324" t="s">
        <v>6459</v>
      </c>
      <c r="AR324" s="16"/>
      <c r="AS324" t="s">
        <v>6581</v>
      </c>
      <c r="AT324" s="39"/>
      <c r="AU324" s="16"/>
      <c r="AV324" s="16"/>
      <c r="BA324" s="16"/>
      <c r="BB324" s="16"/>
      <c r="BH324" s="28"/>
      <c r="BL324" s="25"/>
      <c r="BQ324" s="38"/>
      <c r="BS324" s="38"/>
      <c r="BW324" s="16"/>
      <c r="BX324" s="16"/>
      <c r="BY324" s="29"/>
      <c r="BZ324" s="16"/>
      <c r="CC324" s="16"/>
      <c r="CF324" s="19"/>
      <c r="CG324" s="16"/>
      <c r="CI324" s="16"/>
      <c r="CJ324" s="16"/>
      <c r="CL324" s="16"/>
      <c r="CM324" s="16"/>
      <c r="CN324" s="16"/>
      <c r="CT324" s="16"/>
      <c r="CX324" s="16"/>
      <c r="CY324" s="16"/>
      <c r="CZ324" s="16"/>
      <c r="DA324" s="16"/>
      <c r="DC324" s="16"/>
      <c r="DF324" s="19"/>
      <c r="DG324" s="16"/>
      <c r="DJ324" s="19"/>
      <c r="DN324" s="16"/>
      <c r="DP324" s="16"/>
      <c r="DQ324" s="16"/>
      <c r="DS324" s="16"/>
      <c r="DU324" s="16"/>
      <c r="EE324" s="16"/>
      <c r="EH324" s="16"/>
      <c r="EI324" s="16"/>
      <c r="EJ324" s="16"/>
      <c r="EL324" s="16"/>
      <c r="EQ324" s="16"/>
    </row>
    <row r="325" spans="1:147" x14ac:dyDescent="0.35">
      <c r="A325" s="16" t="s">
        <v>6212</v>
      </c>
      <c r="J325" t="s">
        <v>6631</v>
      </c>
      <c r="K325"/>
      <c r="L325" t="s">
        <v>6810</v>
      </c>
      <c r="M325" s="16"/>
      <c r="O325" t="s">
        <v>119</v>
      </c>
      <c r="Q325" s="16"/>
      <c r="R325" s="16"/>
      <c r="T325" s="16">
        <f>SUM(COUNTIF(M325:S325,"yes"))</f>
        <v>1</v>
      </c>
      <c r="U325" s="16"/>
      <c r="V325" s="16"/>
      <c r="W325" s="16"/>
      <c r="X325" s="16"/>
      <c r="Y325" s="16"/>
      <c r="Z325" s="16"/>
      <c r="AA325" s="16"/>
      <c r="AB325" s="16"/>
      <c r="AC325" s="16"/>
      <c r="AD325" s="16"/>
      <c r="AF325" t="s">
        <v>6631</v>
      </c>
      <c r="AG325"/>
      <c r="AJ325" s="16"/>
      <c r="AL325" s="16" t="s">
        <v>6290</v>
      </c>
      <c r="AM325" s="16"/>
      <c r="AQ325" t="s">
        <v>6922</v>
      </c>
      <c r="AR325" s="16"/>
      <c r="AS325" t="s">
        <v>6459</v>
      </c>
      <c r="AT325" s="39"/>
      <c r="AU325" s="16"/>
      <c r="AV325" s="16"/>
      <c r="BA325" s="16"/>
      <c r="BB325" s="16"/>
      <c r="BH325" s="28"/>
      <c r="BL325" s="25"/>
      <c r="BQ325" s="38"/>
      <c r="BS325" s="38"/>
      <c r="BW325" s="16"/>
      <c r="BX325" s="16"/>
      <c r="BY325" s="29"/>
      <c r="BZ325" s="16"/>
      <c r="CC325" s="16"/>
      <c r="CF325" s="19"/>
      <c r="CG325" s="16"/>
      <c r="CI325" s="16"/>
      <c r="CJ325" s="16"/>
      <c r="CL325" s="16"/>
      <c r="CM325" s="16"/>
      <c r="CN325" s="16"/>
      <c r="CT325" s="16"/>
      <c r="CX325" s="16"/>
      <c r="CY325" s="16"/>
      <c r="CZ325" s="16"/>
      <c r="DA325" s="16"/>
      <c r="DC325" s="16"/>
      <c r="DF325" s="19"/>
      <c r="DG325" s="16"/>
      <c r="DJ325" s="19"/>
      <c r="DN325" s="16"/>
      <c r="DP325" s="16"/>
      <c r="DQ325" s="16"/>
      <c r="DS325" s="16"/>
      <c r="DU325" s="16"/>
      <c r="EE325" s="16"/>
      <c r="EH325" s="16"/>
      <c r="EI325" s="16"/>
      <c r="EJ325" s="16"/>
      <c r="EL325" s="16"/>
      <c r="EQ325" s="16"/>
    </row>
    <row r="326" spans="1:147" x14ac:dyDescent="0.35">
      <c r="A326" s="16" t="s">
        <v>6212</v>
      </c>
      <c r="J326" t="s">
        <v>6632</v>
      </c>
      <c r="K326"/>
      <c r="L326" t="s">
        <v>6810</v>
      </c>
      <c r="M326" s="16"/>
      <c r="O326" t="s">
        <v>119</v>
      </c>
      <c r="Q326" s="16"/>
      <c r="R326" s="16"/>
      <c r="T326" s="16">
        <f>SUM(COUNTIF(M326:S326,"yes"))</f>
        <v>1</v>
      </c>
      <c r="U326" s="16"/>
      <c r="V326" s="16"/>
      <c r="W326" s="16"/>
      <c r="X326" s="16"/>
      <c r="Y326" s="16"/>
      <c r="Z326" s="16"/>
      <c r="AA326" s="16"/>
      <c r="AB326" s="16"/>
      <c r="AC326" s="16"/>
      <c r="AD326" s="16"/>
      <c r="AF326" t="s">
        <v>6632</v>
      </c>
      <c r="AG326"/>
      <c r="AJ326" s="16"/>
      <c r="AL326" s="16" t="s">
        <v>6290</v>
      </c>
      <c r="AM326" s="16"/>
      <c r="AQ326" t="s">
        <v>6826</v>
      </c>
      <c r="AR326" s="16"/>
      <c r="AS326" t="s">
        <v>6459</v>
      </c>
      <c r="AT326" s="39"/>
      <c r="AU326" s="16"/>
      <c r="AV326" s="16"/>
      <c r="BA326" s="16"/>
      <c r="BB326" s="16"/>
      <c r="BH326" s="28"/>
      <c r="BL326" s="25"/>
      <c r="BQ326" s="38"/>
      <c r="BS326" s="38"/>
      <c r="BW326" s="16"/>
      <c r="BX326" s="16"/>
      <c r="BY326" s="29"/>
      <c r="BZ326" s="16"/>
      <c r="CC326" s="16"/>
      <c r="CF326" s="19"/>
      <c r="CG326" s="16"/>
      <c r="CI326" s="16"/>
      <c r="CJ326" s="16"/>
      <c r="CL326" s="16"/>
      <c r="CM326" s="16"/>
      <c r="CN326" s="16"/>
      <c r="CT326" s="16"/>
      <c r="CX326" s="16"/>
      <c r="CY326" s="16"/>
      <c r="CZ326" s="16"/>
      <c r="DA326" s="16"/>
      <c r="DC326" s="16"/>
      <c r="DF326" s="19"/>
      <c r="DG326" s="16"/>
      <c r="DJ326" s="19"/>
      <c r="DN326" s="16"/>
      <c r="DP326" s="16"/>
      <c r="DQ326" s="16"/>
      <c r="DS326" s="16"/>
      <c r="DU326" s="16"/>
      <c r="EE326" s="16"/>
      <c r="EH326" s="16"/>
      <c r="EI326" s="16"/>
      <c r="EJ326" s="16"/>
      <c r="EL326" s="16"/>
      <c r="EQ326" s="16"/>
    </row>
    <row r="327" spans="1:147" x14ac:dyDescent="0.35">
      <c r="A327" s="16" t="s">
        <v>6212</v>
      </c>
      <c r="J327" t="s">
        <v>6633</v>
      </c>
      <c r="K327"/>
      <c r="L327" t="s">
        <v>6810</v>
      </c>
      <c r="M327" s="16"/>
      <c r="O327" t="s">
        <v>119</v>
      </c>
      <c r="Q327" s="16"/>
      <c r="R327" s="16"/>
      <c r="T327" s="16">
        <f>SUM(COUNTIF(M327:S327,"yes"))</f>
        <v>1</v>
      </c>
      <c r="U327" s="16"/>
      <c r="V327" s="16"/>
      <c r="W327" s="16"/>
      <c r="X327" s="16"/>
      <c r="Y327" s="16"/>
      <c r="Z327" s="16"/>
      <c r="AA327" s="16"/>
      <c r="AB327" s="16"/>
      <c r="AC327" s="16"/>
      <c r="AD327" s="16"/>
      <c r="AF327" t="s">
        <v>6633</v>
      </c>
      <c r="AG327"/>
      <c r="AJ327" s="16"/>
      <c r="AL327" s="16" t="s">
        <v>6290</v>
      </c>
      <c r="AM327" s="16"/>
      <c r="AQ327" t="s">
        <v>6923</v>
      </c>
      <c r="AR327" s="16"/>
      <c r="AS327" t="s">
        <v>6459</v>
      </c>
      <c r="AT327" s="39"/>
      <c r="AU327" s="16"/>
      <c r="AV327" s="16"/>
      <c r="BA327" s="16"/>
      <c r="BB327" s="16"/>
      <c r="BH327" s="28"/>
      <c r="BL327" s="25"/>
      <c r="BQ327" s="38"/>
      <c r="BS327" s="38"/>
      <c r="BW327" s="16"/>
      <c r="BX327" s="16"/>
      <c r="BY327" s="29"/>
      <c r="BZ327" s="16"/>
      <c r="CC327" s="16"/>
      <c r="CF327" s="19"/>
      <c r="CG327" s="16"/>
      <c r="CI327" s="16"/>
      <c r="CJ327" s="16"/>
      <c r="CL327" s="16"/>
      <c r="CM327" s="16"/>
      <c r="CN327" s="16"/>
      <c r="CT327" s="16"/>
      <c r="CX327" s="16"/>
      <c r="CY327" s="16"/>
      <c r="CZ327" s="16"/>
      <c r="DA327" s="16"/>
      <c r="DC327" s="16"/>
      <c r="DF327" s="19"/>
      <c r="DG327" s="16"/>
      <c r="DJ327" s="19"/>
      <c r="DN327" s="16"/>
      <c r="DP327" s="16"/>
      <c r="DQ327" s="16"/>
      <c r="DS327" s="16"/>
      <c r="DU327" s="16"/>
      <c r="EE327" s="16"/>
      <c r="EH327" s="16"/>
      <c r="EI327" s="16"/>
      <c r="EJ327" s="16"/>
      <c r="EL327" s="16"/>
      <c r="EQ327" s="16"/>
    </row>
    <row r="328" spans="1:147" x14ac:dyDescent="0.35">
      <c r="A328" s="16" t="s">
        <v>6212</v>
      </c>
      <c r="J328" t="s">
        <v>6634</v>
      </c>
      <c r="K328" t="s">
        <v>6924</v>
      </c>
      <c r="L328" t="s">
        <v>6810</v>
      </c>
      <c r="M328" s="16"/>
      <c r="O328" t="s">
        <v>119</v>
      </c>
      <c r="Q328" s="16"/>
      <c r="R328" s="16"/>
      <c r="T328" s="16">
        <f>SUM(COUNTIF(M328:S328,"yes"))</f>
        <v>1</v>
      </c>
      <c r="U328" s="16"/>
      <c r="V328" s="16"/>
      <c r="W328" s="16"/>
      <c r="X328" s="16"/>
      <c r="Y328" s="16"/>
      <c r="Z328" s="16"/>
      <c r="AA328" s="16"/>
      <c r="AB328" s="16"/>
      <c r="AC328" s="16"/>
      <c r="AD328" s="16"/>
      <c r="AF328" t="s">
        <v>6634</v>
      </c>
      <c r="AG328"/>
      <c r="AJ328" s="16"/>
      <c r="AL328" s="16" t="s">
        <v>6290</v>
      </c>
      <c r="AM328" s="16"/>
      <c r="AQ328" t="s">
        <v>6459</v>
      </c>
      <c r="AR328" s="16"/>
      <c r="AS328" t="s">
        <v>6635</v>
      </c>
      <c r="AT328" s="39"/>
      <c r="AU328" s="16"/>
      <c r="AV328" s="16"/>
      <c r="BA328" s="16"/>
      <c r="BB328" s="16"/>
      <c r="BH328" s="28"/>
      <c r="BL328" s="25"/>
      <c r="BQ328" s="38"/>
      <c r="BS328" s="38"/>
      <c r="BW328" s="16"/>
      <c r="BX328" s="16"/>
      <c r="BY328" s="29"/>
      <c r="BZ328" s="16"/>
      <c r="CC328" s="16"/>
      <c r="CF328" s="19"/>
      <c r="CG328" s="16"/>
      <c r="CI328" s="16"/>
      <c r="CJ328" s="16"/>
      <c r="CL328" s="16"/>
      <c r="CM328" s="16"/>
      <c r="CN328" s="16"/>
      <c r="CT328" s="16"/>
      <c r="CX328" s="16"/>
      <c r="CY328" s="16"/>
      <c r="CZ328" s="16"/>
      <c r="DA328" s="16"/>
      <c r="DC328" s="16"/>
      <c r="DF328" s="19"/>
      <c r="DG328" s="16"/>
      <c r="DJ328" s="19"/>
      <c r="DN328" s="16"/>
      <c r="DP328" s="16"/>
      <c r="DQ328" s="16"/>
      <c r="DS328" s="16"/>
      <c r="DU328" s="16"/>
      <c r="EE328" s="16"/>
      <c r="EH328" s="16"/>
      <c r="EI328" s="16"/>
      <c r="EJ328" s="16"/>
      <c r="EL328" s="16"/>
      <c r="EQ328" s="16"/>
    </row>
    <row r="329" spans="1:147" x14ac:dyDescent="0.35">
      <c r="A329" s="16" t="s">
        <v>6212</v>
      </c>
      <c r="J329" t="s">
        <v>6636</v>
      </c>
      <c r="K329" t="s">
        <v>6925</v>
      </c>
      <c r="L329" t="s">
        <v>6810</v>
      </c>
      <c r="M329" s="16"/>
      <c r="O329" t="s">
        <v>119</v>
      </c>
      <c r="Q329" s="16"/>
      <c r="R329" s="16"/>
      <c r="T329" s="16">
        <f>SUM(COUNTIF(M329:S329,"yes"))</f>
        <v>1</v>
      </c>
      <c r="U329" s="16"/>
      <c r="V329" s="16"/>
      <c r="W329" s="16"/>
      <c r="X329" s="16"/>
      <c r="Y329" s="16"/>
      <c r="Z329" s="16"/>
      <c r="AA329" s="16"/>
      <c r="AB329" s="16"/>
      <c r="AC329" s="16"/>
      <c r="AD329" s="16"/>
      <c r="AF329" t="s">
        <v>6636</v>
      </c>
      <c r="AG329"/>
      <c r="AJ329" s="16"/>
      <c r="AL329" s="16" t="s">
        <v>6290</v>
      </c>
      <c r="AM329" s="16"/>
      <c r="AQ329" t="s">
        <v>6459</v>
      </c>
      <c r="AR329" s="16"/>
      <c r="AS329" t="s">
        <v>6635</v>
      </c>
      <c r="AT329" s="39"/>
      <c r="AU329" s="16"/>
      <c r="AV329" s="16"/>
      <c r="BA329" s="16"/>
      <c r="BB329" s="16"/>
      <c r="BH329" s="28"/>
      <c r="BL329" s="25"/>
      <c r="BQ329" s="38"/>
      <c r="BS329" s="38"/>
      <c r="BW329" s="16"/>
      <c r="BX329" s="16"/>
      <c r="BY329" s="29"/>
      <c r="BZ329" s="16"/>
      <c r="CC329" s="16"/>
      <c r="CF329" s="19"/>
      <c r="CG329" s="16"/>
      <c r="CI329" s="16"/>
      <c r="CJ329" s="16"/>
      <c r="CL329" s="16"/>
      <c r="CM329" s="16"/>
      <c r="CN329" s="16"/>
      <c r="CT329" s="16"/>
      <c r="CX329" s="16"/>
      <c r="CY329" s="16"/>
      <c r="CZ329" s="16"/>
      <c r="DA329" s="16"/>
      <c r="DC329" s="16"/>
      <c r="DF329" s="19"/>
      <c r="DG329" s="16"/>
      <c r="DJ329" s="19"/>
      <c r="DN329" s="16"/>
      <c r="DP329" s="16"/>
      <c r="DQ329" s="16"/>
      <c r="DS329" s="16"/>
      <c r="DU329" s="16"/>
      <c r="EE329" s="16"/>
      <c r="EH329" s="16"/>
      <c r="EI329" s="16"/>
      <c r="EJ329" s="16"/>
      <c r="EL329" s="16"/>
      <c r="EQ329" s="16"/>
    </row>
    <row r="330" spans="1:147" x14ac:dyDescent="0.35">
      <c r="A330" s="16" t="s">
        <v>6212</v>
      </c>
      <c r="J330" t="s">
        <v>6637</v>
      </c>
      <c r="K330" t="s">
        <v>6926</v>
      </c>
      <c r="L330" t="s">
        <v>6810</v>
      </c>
      <c r="M330" s="16"/>
      <c r="O330" t="s">
        <v>119</v>
      </c>
      <c r="Q330" s="16"/>
      <c r="R330" s="16"/>
      <c r="T330" s="16">
        <f>SUM(COUNTIF(M330:S330,"yes"))</f>
        <v>1</v>
      </c>
      <c r="U330" s="16"/>
      <c r="V330" s="16"/>
      <c r="W330" s="16"/>
      <c r="X330" s="16"/>
      <c r="Y330" s="16"/>
      <c r="Z330" s="16"/>
      <c r="AA330" s="16"/>
      <c r="AB330" s="16"/>
      <c r="AC330" s="16"/>
      <c r="AD330" s="16"/>
      <c r="AF330" t="s">
        <v>6637</v>
      </c>
      <c r="AG330"/>
      <c r="AJ330" s="16"/>
      <c r="AL330" s="16" t="s">
        <v>6290</v>
      </c>
      <c r="AM330" s="16"/>
      <c r="AQ330" t="s">
        <v>6638</v>
      </c>
      <c r="AR330" s="16"/>
      <c r="AS330" t="s">
        <v>6489</v>
      </c>
      <c r="AT330" s="39"/>
      <c r="AU330" s="16"/>
      <c r="AV330" s="16"/>
      <c r="BA330" s="16"/>
      <c r="BB330" s="16"/>
      <c r="BH330" s="28"/>
      <c r="BL330" s="25"/>
      <c r="BQ330" s="38"/>
      <c r="BS330" s="38"/>
      <c r="BW330" s="16"/>
      <c r="BX330" s="16"/>
      <c r="BY330" s="29"/>
      <c r="BZ330" s="16"/>
      <c r="CC330" s="16"/>
      <c r="CF330" s="19"/>
      <c r="CG330" s="16"/>
      <c r="CI330" s="16"/>
      <c r="CJ330" s="16"/>
      <c r="CL330" s="16"/>
      <c r="CM330" s="16"/>
      <c r="CN330" s="16"/>
      <c r="CT330" s="16"/>
      <c r="CX330" s="16"/>
      <c r="CY330" s="16"/>
      <c r="CZ330" s="16"/>
      <c r="DA330" s="16"/>
      <c r="DC330" s="16"/>
      <c r="DF330" s="19"/>
      <c r="DG330" s="16"/>
      <c r="DJ330" s="19"/>
      <c r="DN330" s="16"/>
      <c r="DP330" s="16"/>
      <c r="DQ330" s="16"/>
      <c r="DS330" s="16"/>
      <c r="DU330" s="16"/>
      <c r="EE330" s="16"/>
      <c r="EH330" s="16"/>
      <c r="EI330" s="16"/>
      <c r="EJ330" s="16"/>
      <c r="EL330" s="16"/>
      <c r="EQ330" s="16"/>
    </row>
    <row r="331" spans="1:147" x14ac:dyDescent="0.35">
      <c r="A331" s="16" t="s">
        <v>6212</v>
      </c>
      <c r="J331" t="s">
        <v>6639</v>
      </c>
      <c r="K331"/>
      <c r="L331" t="s">
        <v>6810</v>
      </c>
      <c r="M331" s="16"/>
      <c r="O331" t="s">
        <v>119</v>
      </c>
      <c r="Q331" s="16"/>
      <c r="R331" s="16"/>
      <c r="T331" s="16">
        <f>SUM(COUNTIF(M331:S331,"yes"))</f>
        <v>1</v>
      </c>
      <c r="U331" s="16"/>
      <c r="V331" s="16"/>
      <c r="W331" s="16"/>
      <c r="X331" s="16"/>
      <c r="Y331" s="16"/>
      <c r="Z331" s="16"/>
      <c r="AA331" s="16"/>
      <c r="AB331" s="16"/>
      <c r="AC331" s="16"/>
      <c r="AD331" s="16"/>
      <c r="AF331" t="s">
        <v>6639</v>
      </c>
      <c r="AG331"/>
      <c r="AJ331" s="16"/>
      <c r="AL331" s="16" t="s">
        <v>6290</v>
      </c>
      <c r="AM331" s="16"/>
      <c r="AQ331" t="s">
        <v>6839</v>
      </c>
      <c r="AR331" s="16"/>
      <c r="AS331" t="s">
        <v>6459</v>
      </c>
      <c r="AT331" s="39"/>
      <c r="AU331" s="16"/>
      <c r="AV331" s="16"/>
      <c r="BA331" s="16"/>
      <c r="BB331" s="16"/>
      <c r="BH331" s="28"/>
      <c r="BL331" s="25"/>
      <c r="BQ331" s="38"/>
      <c r="BS331" s="38"/>
      <c r="BW331" s="16"/>
      <c r="BX331" s="16"/>
      <c r="BY331" s="29"/>
      <c r="BZ331" s="16"/>
      <c r="CC331" s="16"/>
      <c r="CF331" s="19"/>
      <c r="CG331" s="16"/>
      <c r="CI331" s="16"/>
      <c r="CJ331" s="16"/>
      <c r="CL331" s="16"/>
      <c r="CM331" s="16"/>
      <c r="CN331" s="16"/>
      <c r="CT331" s="16"/>
      <c r="CX331" s="16"/>
      <c r="CY331" s="16"/>
      <c r="CZ331" s="16"/>
      <c r="DA331" s="16"/>
      <c r="DC331" s="16"/>
      <c r="DF331" s="19"/>
      <c r="DG331" s="16"/>
      <c r="DJ331" s="19"/>
      <c r="DN331" s="16"/>
      <c r="DP331" s="16"/>
      <c r="DQ331" s="16"/>
      <c r="DS331" s="16"/>
      <c r="DU331" s="16"/>
      <c r="EE331" s="16"/>
      <c r="EH331" s="16"/>
      <c r="EI331" s="16"/>
      <c r="EJ331" s="16"/>
      <c r="EL331" s="16"/>
      <c r="EQ331" s="16"/>
    </row>
    <row r="332" spans="1:147" x14ac:dyDescent="0.35">
      <c r="A332" s="16" t="s">
        <v>6212</v>
      </c>
      <c r="J332" t="s">
        <v>6640</v>
      </c>
      <c r="K332" t="s">
        <v>6927</v>
      </c>
      <c r="L332" t="s">
        <v>6810</v>
      </c>
      <c r="M332" s="16"/>
      <c r="O332" t="s">
        <v>119</v>
      </c>
      <c r="Q332" s="16"/>
      <c r="R332" s="16"/>
      <c r="T332" s="16">
        <f>SUM(COUNTIF(M332:S332,"yes"))</f>
        <v>1</v>
      </c>
      <c r="U332" s="16"/>
      <c r="V332" s="16"/>
      <c r="W332" s="16"/>
      <c r="X332" s="16"/>
      <c r="Y332" s="16"/>
      <c r="Z332" s="16"/>
      <c r="AA332" s="16"/>
      <c r="AB332" s="16"/>
      <c r="AC332" s="16"/>
      <c r="AD332" s="16"/>
      <c r="AF332" t="s">
        <v>6640</v>
      </c>
      <c r="AG332"/>
      <c r="AJ332" s="16"/>
      <c r="AL332" s="16" t="s">
        <v>6290</v>
      </c>
      <c r="AM332" s="16"/>
      <c r="AQ332" t="s">
        <v>6459</v>
      </c>
      <c r="AR332" s="16"/>
      <c r="AS332" t="s">
        <v>834</v>
      </c>
      <c r="AT332" s="39"/>
      <c r="AU332" s="16"/>
      <c r="AV332" s="16"/>
      <c r="BA332" s="16"/>
      <c r="BB332" s="16"/>
      <c r="BH332" s="28"/>
      <c r="BL332" s="25"/>
      <c r="BQ332" s="38"/>
      <c r="BS332" s="38"/>
      <c r="BW332" s="16"/>
      <c r="BX332" s="16"/>
      <c r="BY332" s="29"/>
      <c r="BZ332" s="16"/>
      <c r="CC332" s="16"/>
      <c r="CF332" s="19"/>
      <c r="CG332" s="16"/>
      <c r="CI332" s="16"/>
      <c r="CJ332" s="16"/>
      <c r="CL332" s="16"/>
      <c r="CM332" s="16"/>
      <c r="CN332" s="16"/>
      <c r="CT332" s="16"/>
      <c r="CX332" s="16"/>
      <c r="CY332" s="16"/>
      <c r="CZ332" s="16"/>
      <c r="DA332" s="16"/>
      <c r="DC332" s="16"/>
      <c r="DF332" s="19"/>
      <c r="DG332" s="16"/>
      <c r="DJ332" s="19"/>
      <c r="DN332" s="16"/>
      <c r="DP332" s="16"/>
      <c r="DQ332" s="16"/>
      <c r="DS332" s="16"/>
      <c r="DU332" s="16"/>
      <c r="EE332" s="16"/>
      <c r="EH332" s="16"/>
      <c r="EI332" s="16"/>
      <c r="EJ332" s="16"/>
      <c r="EL332" s="16"/>
      <c r="EQ332" s="16"/>
    </row>
    <row r="333" spans="1:147" x14ac:dyDescent="0.35">
      <c r="A333" s="16" t="s">
        <v>6212</v>
      </c>
      <c r="J333" t="s">
        <v>6641</v>
      </c>
      <c r="K333" t="s">
        <v>2380</v>
      </c>
      <c r="L333" t="s">
        <v>6810</v>
      </c>
      <c r="M333" s="16"/>
      <c r="O333" t="s">
        <v>119</v>
      </c>
      <c r="Q333" s="16"/>
      <c r="R333" s="16"/>
      <c r="T333" s="16">
        <f>SUM(COUNTIF(M333:S333,"yes"))</f>
        <v>1</v>
      </c>
      <c r="U333" s="16"/>
      <c r="V333" s="16"/>
      <c r="W333" s="16"/>
      <c r="X333" s="16"/>
      <c r="Y333" s="16"/>
      <c r="Z333" s="16"/>
      <c r="AA333" s="16"/>
      <c r="AB333" s="16"/>
      <c r="AC333" s="16"/>
      <c r="AD333" s="16"/>
      <c r="AF333" t="s">
        <v>6641</v>
      </c>
      <c r="AG333"/>
      <c r="AJ333" s="16"/>
      <c r="AL333" s="16" t="s">
        <v>6290</v>
      </c>
      <c r="AM333" s="16"/>
      <c r="AQ333" t="s">
        <v>6459</v>
      </c>
      <c r="AR333" s="16"/>
      <c r="AS333" t="s">
        <v>6642</v>
      </c>
      <c r="AT333" s="39"/>
      <c r="AU333" s="16"/>
      <c r="AV333" s="16"/>
      <c r="BA333" s="16"/>
      <c r="BB333" s="16"/>
      <c r="BH333" s="28"/>
      <c r="BL333" s="25"/>
      <c r="BQ333" s="38"/>
      <c r="BS333" s="38"/>
      <c r="BW333" s="16"/>
      <c r="BX333" s="16"/>
      <c r="BY333" s="29"/>
      <c r="BZ333" s="16"/>
      <c r="CC333" s="16"/>
      <c r="CF333" s="19"/>
      <c r="CG333" s="16"/>
      <c r="CI333" s="16"/>
      <c r="CJ333" s="16"/>
      <c r="CL333" s="16"/>
      <c r="CM333" s="16"/>
      <c r="CN333" s="16"/>
      <c r="CT333" s="16"/>
      <c r="CX333" s="16"/>
      <c r="CY333" s="16"/>
      <c r="CZ333" s="16"/>
      <c r="DA333" s="16"/>
      <c r="DC333" s="16"/>
      <c r="DF333" s="19"/>
      <c r="DG333" s="16"/>
      <c r="DJ333" s="19"/>
      <c r="DN333" s="16"/>
      <c r="DP333" s="16"/>
      <c r="DQ333" s="16"/>
      <c r="DS333" s="16"/>
      <c r="DU333" s="16"/>
      <c r="EE333" s="16"/>
      <c r="EH333" s="16"/>
      <c r="EI333" s="16"/>
      <c r="EJ333" s="16"/>
      <c r="EL333" s="16"/>
      <c r="EQ333" s="16"/>
    </row>
    <row r="334" spans="1:147" x14ac:dyDescent="0.35">
      <c r="A334" s="16" t="s">
        <v>6212</v>
      </c>
      <c r="J334" t="s">
        <v>6643</v>
      </c>
      <c r="K334"/>
      <c r="L334" t="s">
        <v>6810</v>
      </c>
      <c r="M334" s="16"/>
      <c r="O334" t="s">
        <v>119</v>
      </c>
      <c r="Q334" s="16"/>
      <c r="R334" s="16"/>
      <c r="T334" s="16">
        <f>SUM(COUNTIF(M334:S334,"yes"))</f>
        <v>1</v>
      </c>
      <c r="U334" s="16"/>
      <c r="V334" s="16"/>
      <c r="W334" s="16"/>
      <c r="X334" s="16"/>
      <c r="Y334" s="16"/>
      <c r="Z334" s="16"/>
      <c r="AA334" s="16"/>
      <c r="AB334" s="16"/>
      <c r="AC334" s="16"/>
      <c r="AD334" s="16"/>
      <c r="AF334" t="s">
        <v>6643</v>
      </c>
      <c r="AG334"/>
      <c r="AJ334" s="16"/>
      <c r="AL334" s="16" t="s">
        <v>6290</v>
      </c>
      <c r="AM334" s="16"/>
      <c r="AQ334" t="s">
        <v>6928</v>
      </c>
      <c r="AR334" s="16"/>
      <c r="AS334" t="s">
        <v>6459</v>
      </c>
      <c r="AT334" s="39"/>
      <c r="AU334" s="16"/>
      <c r="AV334" s="16"/>
      <c r="BA334" s="16"/>
      <c r="BB334" s="16"/>
      <c r="BH334" s="28"/>
      <c r="BL334" s="25"/>
      <c r="BQ334" s="38"/>
      <c r="BS334" s="38"/>
      <c r="BW334" s="16"/>
      <c r="BX334" s="16"/>
      <c r="BY334" s="29"/>
      <c r="BZ334" s="16"/>
      <c r="CC334" s="16"/>
      <c r="CF334" s="19"/>
      <c r="CG334" s="16"/>
      <c r="CI334" s="16"/>
      <c r="CJ334" s="16"/>
      <c r="CL334" s="16"/>
      <c r="CM334" s="16"/>
      <c r="CN334" s="16"/>
      <c r="CT334" s="16"/>
      <c r="CX334" s="16"/>
      <c r="CY334" s="16"/>
      <c r="CZ334" s="16"/>
      <c r="DA334" s="16"/>
      <c r="DC334" s="16"/>
      <c r="DF334" s="19"/>
      <c r="DG334" s="16"/>
      <c r="DJ334" s="19"/>
      <c r="DN334" s="16"/>
      <c r="DP334" s="16"/>
      <c r="DQ334" s="16"/>
      <c r="DS334" s="16"/>
      <c r="DU334" s="16"/>
      <c r="EE334" s="16"/>
      <c r="EH334" s="16"/>
      <c r="EI334" s="16"/>
      <c r="EJ334" s="16"/>
      <c r="EL334" s="16"/>
      <c r="EQ334" s="16"/>
    </row>
    <row r="335" spans="1:147" x14ac:dyDescent="0.35">
      <c r="A335" s="16" t="s">
        <v>6212</v>
      </c>
      <c r="J335" t="s">
        <v>6644</v>
      </c>
      <c r="K335" t="s">
        <v>6929</v>
      </c>
      <c r="L335" t="s">
        <v>6810</v>
      </c>
      <c r="M335" s="16"/>
      <c r="O335" t="s">
        <v>119</v>
      </c>
      <c r="Q335" s="16"/>
      <c r="R335" s="16"/>
      <c r="T335" s="16">
        <f>SUM(COUNTIF(M335:S335,"yes"))</f>
        <v>1</v>
      </c>
      <c r="U335" s="16"/>
      <c r="V335" s="16"/>
      <c r="W335" s="16"/>
      <c r="X335" s="16"/>
      <c r="Y335" s="16"/>
      <c r="Z335" s="16"/>
      <c r="AA335" s="16"/>
      <c r="AB335" s="16"/>
      <c r="AC335" s="16"/>
      <c r="AD335" s="16"/>
      <c r="AF335" t="s">
        <v>6644</v>
      </c>
      <c r="AG335"/>
      <c r="AJ335" s="16"/>
      <c r="AL335" s="16" t="s">
        <v>6290</v>
      </c>
      <c r="AM335" s="16"/>
      <c r="AQ335" t="s">
        <v>6459</v>
      </c>
      <c r="AR335" s="16"/>
      <c r="AS335" t="s">
        <v>1035</v>
      </c>
      <c r="AT335" s="39"/>
      <c r="AU335" s="16"/>
      <c r="AV335" s="16"/>
      <c r="BA335" s="16"/>
      <c r="BB335" s="16"/>
      <c r="BH335" s="28"/>
      <c r="BL335" s="25"/>
      <c r="BQ335" s="38"/>
      <c r="BS335" s="38"/>
      <c r="BW335" s="16"/>
      <c r="BX335" s="16"/>
      <c r="BY335" s="29"/>
      <c r="BZ335" s="16"/>
      <c r="CC335" s="16"/>
      <c r="CF335" s="19"/>
      <c r="CG335" s="16"/>
      <c r="CI335" s="16"/>
      <c r="CJ335" s="16"/>
      <c r="CL335" s="16"/>
      <c r="CM335" s="16"/>
      <c r="CN335" s="16"/>
      <c r="CT335" s="16"/>
      <c r="CX335" s="16"/>
      <c r="CY335" s="16"/>
      <c r="CZ335" s="16"/>
      <c r="DA335" s="16"/>
      <c r="DC335" s="16"/>
      <c r="DF335" s="19"/>
      <c r="DG335" s="16"/>
      <c r="DJ335" s="19"/>
      <c r="DN335" s="16"/>
      <c r="DP335" s="16"/>
      <c r="DQ335" s="16"/>
      <c r="DS335" s="16"/>
      <c r="DU335" s="16"/>
      <c r="EE335" s="16"/>
      <c r="EH335" s="16"/>
      <c r="EI335" s="16"/>
      <c r="EJ335" s="16"/>
      <c r="EL335" s="16"/>
      <c r="EQ335" s="16"/>
    </row>
    <row r="336" spans="1:147" x14ac:dyDescent="0.35">
      <c r="A336" s="16" t="s">
        <v>6212</v>
      </c>
      <c r="J336" t="s">
        <v>6645</v>
      </c>
      <c r="K336" t="s">
        <v>6930</v>
      </c>
      <c r="L336" t="s">
        <v>6810</v>
      </c>
      <c r="M336" s="16"/>
      <c r="O336" t="s">
        <v>119</v>
      </c>
      <c r="Q336" s="16"/>
      <c r="R336" s="16"/>
      <c r="T336" s="16">
        <f>SUM(COUNTIF(M336:S336,"yes"))</f>
        <v>1</v>
      </c>
      <c r="U336" s="16"/>
      <c r="V336" s="16"/>
      <c r="W336" s="16"/>
      <c r="X336" s="16"/>
      <c r="Y336" s="16"/>
      <c r="Z336" s="16"/>
      <c r="AA336" s="16"/>
      <c r="AB336" s="16"/>
      <c r="AC336" s="16"/>
      <c r="AD336" s="16"/>
      <c r="AF336" t="s">
        <v>6645</v>
      </c>
      <c r="AG336"/>
      <c r="AJ336" s="16"/>
      <c r="AL336" s="16" t="s">
        <v>6290</v>
      </c>
      <c r="AM336" s="16"/>
      <c r="AQ336" t="s">
        <v>6459</v>
      </c>
      <c r="AR336" s="16"/>
      <c r="AS336" t="s">
        <v>601</v>
      </c>
      <c r="AT336" s="39"/>
      <c r="AU336" s="16"/>
      <c r="AV336" s="16"/>
      <c r="BA336" s="16"/>
      <c r="BB336" s="16"/>
      <c r="BH336" s="28"/>
      <c r="BL336" s="25"/>
      <c r="BQ336" s="38"/>
      <c r="BS336" s="38"/>
      <c r="BW336" s="16"/>
      <c r="BX336" s="16"/>
      <c r="BY336" s="29"/>
      <c r="BZ336" s="16"/>
      <c r="CC336" s="16"/>
      <c r="CF336" s="19"/>
      <c r="CG336" s="16"/>
      <c r="CI336" s="16"/>
      <c r="CJ336" s="16"/>
      <c r="CL336" s="16"/>
      <c r="CM336" s="16"/>
      <c r="CN336" s="16"/>
      <c r="CT336" s="16"/>
      <c r="CX336" s="16"/>
      <c r="CY336" s="16"/>
      <c r="CZ336" s="16"/>
      <c r="DA336" s="16"/>
      <c r="DC336" s="16"/>
      <c r="DF336" s="19"/>
      <c r="DG336" s="16"/>
      <c r="DJ336" s="19"/>
      <c r="DN336" s="16"/>
      <c r="DP336" s="16"/>
      <c r="DQ336" s="16"/>
      <c r="DS336" s="16"/>
      <c r="DU336" s="16"/>
      <c r="EE336" s="16"/>
      <c r="EH336" s="16"/>
      <c r="EI336" s="16"/>
      <c r="EJ336" s="16"/>
      <c r="EL336" s="16"/>
      <c r="EQ336" s="16"/>
    </row>
    <row r="337" spans="1:147" x14ac:dyDescent="0.35">
      <c r="A337" s="16" t="s">
        <v>6212</v>
      </c>
      <c r="J337" t="s">
        <v>6646</v>
      </c>
      <c r="K337" t="s">
        <v>6931</v>
      </c>
      <c r="L337" t="s">
        <v>6810</v>
      </c>
      <c r="M337" s="16"/>
      <c r="O337" t="s">
        <v>119</v>
      </c>
      <c r="Q337" s="16"/>
      <c r="R337" s="16"/>
      <c r="T337" s="16">
        <f>SUM(COUNTIF(M337:S337,"yes"))</f>
        <v>1</v>
      </c>
      <c r="U337" s="16"/>
      <c r="V337" s="16"/>
      <c r="W337" s="16"/>
      <c r="X337" s="16"/>
      <c r="Y337" s="16"/>
      <c r="Z337" s="16"/>
      <c r="AA337" s="16"/>
      <c r="AB337" s="16"/>
      <c r="AC337" s="16"/>
      <c r="AD337" s="16"/>
      <c r="AF337" t="s">
        <v>6646</v>
      </c>
      <c r="AG337"/>
      <c r="AJ337" s="16"/>
      <c r="AL337" s="16" t="s">
        <v>6290</v>
      </c>
      <c r="AM337" s="16"/>
      <c r="AQ337" t="s">
        <v>6459</v>
      </c>
      <c r="AR337" s="16"/>
      <c r="AS337" t="s">
        <v>6647</v>
      </c>
      <c r="AT337" s="39"/>
      <c r="AU337" s="16"/>
      <c r="AV337" s="16"/>
      <c r="BA337" s="16"/>
      <c r="BB337" s="16"/>
      <c r="BH337" s="28"/>
      <c r="BL337" s="25"/>
      <c r="BQ337" s="38"/>
      <c r="BS337" s="38"/>
      <c r="BW337" s="16"/>
      <c r="BX337" s="16"/>
      <c r="BY337" s="29"/>
      <c r="BZ337" s="16"/>
      <c r="CC337" s="16"/>
      <c r="CF337" s="19"/>
      <c r="CG337" s="16"/>
      <c r="CI337" s="16"/>
      <c r="CJ337" s="16"/>
      <c r="CL337" s="16"/>
      <c r="CM337" s="16"/>
      <c r="CN337" s="16"/>
      <c r="CT337" s="16"/>
      <c r="CX337" s="16"/>
      <c r="CY337" s="16"/>
      <c r="CZ337" s="16"/>
      <c r="DA337" s="16"/>
      <c r="DC337" s="16"/>
      <c r="DF337" s="19"/>
      <c r="DG337" s="16"/>
      <c r="DJ337" s="19"/>
      <c r="DN337" s="16"/>
      <c r="DP337" s="16"/>
      <c r="DQ337" s="16"/>
      <c r="DS337" s="16"/>
      <c r="DU337" s="16"/>
      <c r="EE337" s="16"/>
      <c r="EH337" s="16"/>
      <c r="EI337" s="16"/>
      <c r="EJ337" s="16"/>
      <c r="EL337" s="16"/>
      <c r="EQ337" s="16"/>
    </row>
    <row r="338" spans="1:147" x14ac:dyDescent="0.35">
      <c r="A338" s="16" t="s">
        <v>6212</v>
      </c>
      <c r="J338" t="s">
        <v>6650</v>
      </c>
      <c r="K338"/>
      <c r="L338" t="s">
        <v>6810</v>
      </c>
      <c r="M338" s="16"/>
      <c r="O338" t="s">
        <v>119</v>
      </c>
      <c r="Q338" s="16"/>
      <c r="R338" s="16"/>
      <c r="T338" s="16">
        <f>SUM(COUNTIF(M338:S338,"yes"))</f>
        <v>1</v>
      </c>
      <c r="U338" s="16"/>
      <c r="V338" s="16"/>
      <c r="W338" s="16"/>
      <c r="X338" s="16"/>
      <c r="Y338" s="16"/>
      <c r="Z338" s="16"/>
      <c r="AA338" s="16"/>
      <c r="AB338" s="16"/>
      <c r="AC338" s="16"/>
      <c r="AD338" s="16"/>
      <c r="AF338" t="s">
        <v>6650</v>
      </c>
      <c r="AG338"/>
      <c r="AJ338" s="16"/>
      <c r="AL338" s="16" t="s">
        <v>6290</v>
      </c>
      <c r="AM338" s="16"/>
      <c r="AQ338" t="s">
        <v>6917</v>
      </c>
      <c r="AR338" s="16"/>
      <c r="AS338" t="s">
        <v>6459</v>
      </c>
      <c r="AT338" s="39"/>
      <c r="AU338" s="16"/>
      <c r="AV338" s="16"/>
      <c r="BA338" s="16"/>
      <c r="BB338" s="16"/>
      <c r="BH338" s="28"/>
      <c r="BL338" s="25"/>
      <c r="BQ338" s="38"/>
      <c r="BS338" s="38"/>
      <c r="BW338" s="16"/>
      <c r="BX338" s="16"/>
      <c r="BY338" s="29"/>
      <c r="BZ338" s="16"/>
      <c r="CC338" s="16"/>
      <c r="CF338" s="19"/>
      <c r="CG338" s="16"/>
      <c r="CI338" s="16"/>
      <c r="CJ338" s="16"/>
      <c r="CL338" s="16"/>
      <c r="CM338" s="16"/>
      <c r="CN338" s="16"/>
      <c r="CT338" s="16"/>
      <c r="CX338" s="16"/>
      <c r="CY338" s="16"/>
      <c r="CZ338" s="16"/>
      <c r="DA338" s="16"/>
      <c r="DC338" s="16"/>
      <c r="DF338" s="19"/>
      <c r="DG338" s="16"/>
      <c r="DJ338" s="19"/>
      <c r="DN338" s="16"/>
      <c r="DP338" s="16"/>
      <c r="DQ338" s="16"/>
      <c r="DS338" s="16"/>
      <c r="DU338" s="16"/>
      <c r="EE338" s="16"/>
      <c r="EH338" s="16"/>
      <c r="EI338" s="16"/>
      <c r="EJ338" s="16"/>
      <c r="EL338" s="16"/>
      <c r="EQ338" s="16"/>
    </row>
    <row r="339" spans="1:147" x14ac:dyDescent="0.35">
      <c r="A339" s="16" t="s">
        <v>6212</v>
      </c>
      <c r="J339" t="s">
        <v>6652</v>
      </c>
      <c r="K339"/>
      <c r="L339" t="s">
        <v>6810</v>
      </c>
      <c r="M339" s="16"/>
      <c r="O339" t="s">
        <v>119</v>
      </c>
      <c r="Q339" s="16"/>
      <c r="R339" s="16"/>
      <c r="T339" s="16">
        <f>SUM(COUNTIF(M339:S339,"yes"))</f>
        <v>1</v>
      </c>
      <c r="U339" s="16"/>
      <c r="V339" s="16"/>
      <c r="W339" s="16"/>
      <c r="X339" s="16"/>
      <c r="Y339" s="16"/>
      <c r="Z339" s="16"/>
      <c r="AA339" s="16"/>
      <c r="AB339" s="16"/>
      <c r="AC339" s="16"/>
      <c r="AD339" s="16"/>
      <c r="AF339" t="s">
        <v>6652</v>
      </c>
      <c r="AG339"/>
      <c r="AJ339" s="16"/>
      <c r="AL339" s="16" t="s">
        <v>6290</v>
      </c>
      <c r="AM339" s="16"/>
      <c r="AQ339" t="s">
        <v>6935</v>
      </c>
      <c r="AR339" s="16"/>
      <c r="AS339" t="s">
        <v>6459</v>
      </c>
      <c r="AT339" s="39"/>
      <c r="AU339" s="16"/>
      <c r="AV339" s="16"/>
      <c r="BA339" s="16"/>
      <c r="BB339" s="16"/>
      <c r="BH339" s="28"/>
      <c r="BL339" s="25"/>
      <c r="BQ339" s="38"/>
      <c r="BS339" s="38"/>
      <c r="BW339" s="16"/>
      <c r="BX339" s="16"/>
      <c r="BY339" s="29"/>
      <c r="BZ339" s="16"/>
      <c r="CC339" s="16"/>
      <c r="CF339" s="19"/>
      <c r="CG339" s="16"/>
      <c r="CI339" s="16"/>
      <c r="CJ339" s="16"/>
      <c r="CL339" s="16"/>
      <c r="CM339" s="16"/>
      <c r="CN339" s="16"/>
      <c r="CT339" s="16"/>
      <c r="CX339" s="16"/>
      <c r="CY339" s="16"/>
      <c r="CZ339" s="16"/>
      <c r="DA339" s="16"/>
      <c r="DC339" s="16"/>
      <c r="DF339" s="19"/>
      <c r="DG339" s="16"/>
      <c r="DJ339" s="19"/>
      <c r="DN339" s="16"/>
      <c r="DP339" s="16"/>
      <c r="DQ339" s="16"/>
      <c r="DS339" s="16"/>
      <c r="DU339" s="16"/>
      <c r="EE339" s="16"/>
      <c r="EH339" s="16"/>
      <c r="EI339" s="16"/>
      <c r="EJ339" s="16"/>
      <c r="EL339" s="16"/>
      <c r="EQ339" s="16"/>
    </row>
    <row r="340" spans="1:147" x14ac:dyDescent="0.35">
      <c r="A340" s="16" t="s">
        <v>6212</v>
      </c>
      <c r="J340" t="s">
        <v>6653</v>
      </c>
      <c r="K340"/>
      <c r="L340" t="s">
        <v>6810</v>
      </c>
      <c r="M340" s="16"/>
      <c r="O340" t="s">
        <v>119</v>
      </c>
      <c r="Q340" s="16"/>
      <c r="R340" s="16"/>
      <c r="T340" s="16">
        <f>SUM(COUNTIF(M340:S340,"yes"))</f>
        <v>1</v>
      </c>
      <c r="U340" s="16"/>
      <c r="V340" s="16"/>
      <c r="W340" s="16"/>
      <c r="X340" s="16"/>
      <c r="Y340" s="16"/>
      <c r="Z340" s="16"/>
      <c r="AA340" s="16"/>
      <c r="AB340" s="16"/>
      <c r="AC340" s="16"/>
      <c r="AD340" s="16"/>
      <c r="AF340" t="s">
        <v>6653</v>
      </c>
      <c r="AG340"/>
      <c r="AJ340" s="16"/>
      <c r="AL340" s="16" t="s">
        <v>6290</v>
      </c>
      <c r="AM340" s="16"/>
      <c r="AQ340" t="s">
        <v>6884</v>
      </c>
      <c r="AR340" s="16"/>
      <c r="AS340" t="s">
        <v>6459</v>
      </c>
      <c r="AT340" s="39"/>
      <c r="AU340" s="16"/>
      <c r="AV340" s="16"/>
      <c r="BA340" s="16"/>
      <c r="BB340" s="16"/>
      <c r="BH340" s="28"/>
      <c r="BL340" s="25"/>
      <c r="BQ340" s="38"/>
      <c r="BS340" s="38"/>
      <c r="BW340" s="16"/>
      <c r="BX340" s="16"/>
      <c r="BY340" s="29"/>
      <c r="BZ340" s="16"/>
      <c r="CC340" s="16"/>
      <c r="CF340" s="19"/>
      <c r="CG340" s="16"/>
      <c r="CI340" s="16"/>
      <c r="CJ340" s="16"/>
      <c r="CL340" s="16"/>
      <c r="CM340" s="16"/>
      <c r="CN340" s="16"/>
      <c r="CT340" s="16"/>
      <c r="CX340" s="16"/>
      <c r="CY340" s="16"/>
      <c r="CZ340" s="16"/>
      <c r="DA340" s="16"/>
      <c r="DC340" s="16"/>
      <c r="DF340" s="19"/>
      <c r="DG340" s="16"/>
      <c r="DJ340" s="19"/>
      <c r="DN340" s="16"/>
      <c r="DP340" s="16"/>
      <c r="DQ340" s="16"/>
      <c r="DS340" s="16"/>
      <c r="DU340" s="16"/>
      <c r="EE340" s="16"/>
      <c r="EH340" s="16"/>
      <c r="EI340" s="16"/>
      <c r="EJ340" s="16"/>
      <c r="EL340" s="16"/>
      <c r="EQ340" s="16"/>
    </row>
    <row r="341" spans="1:147" x14ac:dyDescent="0.35">
      <c r="A341" s="16" t="s">
        <v>6212</v>
      </c>
      <c r="J341" t="s">
        <v>6654</v>
      </c>
      <c r="K341" t="s">
        <v>6936</v>
      </c>
      <c r="L341" t="s">
        <v>6810</v>
      </c>
      <c r="M341" s="16"/>
      <c r="O341" t="s">
        <v>119</v>
      </c>
      <c r="Q341" s="16"/>
      <c r="R341" s="16"/>
      <c r="T341" s="16">
        <f>SUM(COUNTIF(M341:S341,"yes"))</f>
        <v>1</v>
      </c>
      <c r="U341" s="16"/>
      <c r="V341" s="16"/>
      <c r="W341" s="16"/>
      <c r="X341" s="16"/>
      <c r="Y341" s="16"/>
      <c r="Z341" s="16"/>
      <c r="AA341" s="16"/>
      <c r="AB341" s="16"/>
      <c r="AC341" s="16"/>
      <c r="AD341" s="16"/>
      <c r="AF341" t="s">
        <v>6654</v>
      </c>
      <c r="AG341"/>
      <c r="AJ341" s="16"/>
      <c r="AL341" s="16" t="s">
        <v>6290</v>
      </c>
      <c r="AM341" s="16"/>
      <c r="AQ341" t="s">
        <v>6459</v>
      </c>
      <c r="AR341" s="16"/>
      <c r="AS341" t="s">
        <v>6466</v>
      </c>
      <c r="AT341" s="39"/>
      <c r="AU341" s="16"/>
      <c r="AV341" s="16"/>
      <c r="BA341" s="16"/>
      <c r="BB341" s="16"/>
      <c r="BH341" s="28"/>
      <c r="BL341" s="25"/>
      <c r="BQ341" s="38"/>
      <c r="BS341" s="38"/>
      <c r="BW341" s="16"/>
      <c r="BX341" s="16"/>
      <c r="BY341" s="29"/>
      <c r="BZ341" s="16"/>
      <c r="CC341" s="16"/>
      <c r="CF341" s="19"/>
      <c r="CG341" s="16"/>
      <c r="CI341" s="16"/>
      <c r="CJ341" s="16"/>
      <c r="CL341" s="16"/>
      <c r="CM341" s="16"/>
      <c r="CN341" s="16"/>
      <c r="CT341" s="16"/>
      <c r="CX341" s="16"/>
      <c r="CY341" s="16"/>
      <c r="CZ341" s="16"/>
      <c r="DA341" s="16"/>
      <c r="DC341" s="16"/>
      <c r="DF341" s="19"/>
      <c r="DG341" s="16"/>
      <c r="DJ341" s="19"/>
      <c r="DN341" s="16"/>
      <c r="DP341" s="16"/>
      <c r="DQ341" s="16"/>
      <c r="DS341" s="16"/>
      <c r="DU341" s="16"/>
      <c r="EE341" s="16"/>
      <c r="EH341" s="16"/>
      <c r="EI341" s="16"/>
      <c r="EJ341" s="16"/>
      <c r="EL341" s="16"/>
      <c r="EQ341" s="16"/>
    </row>
    <row r="342" spans="1:147" x14ac:dyDescent="0.35">
      <c r="A342" s="16" t="s">
        <v>6212</v>
      </c>
      <c r="J342" t="s">
        <v>6655</v>
      </c>
      <c r="K342" t="s">
        <v>6937</v>
      </c>
      <c r="L342" t="s">
        <v>6810</v>
      </c>
      <c r="M342" s="16"/>
      <c r="O342" t="s">
        <v>119</v>
      </c>
      <c r="Q342" s="16"/>
      <c r="R342" s="16"/>
      <c r="T342" s="16">
        <f>SUM(COUNTIF(M342:S342,"yes"))</f>
        <v>1</v>
      </c>
      <c r="U342" s="16"/>
      <c r="V342" s="16"/>
      <c r="W342" s="16"/>
      <c r="X342" s="16"/>
      <c r="Y342" s="16"/>
      <c r="Z342" s="16"/>
      <c r="AA342" s="16"/>
      <c r="AB342" s="16"/>
      <c r="AC342" s="16"/>
      <c r="AD342" s="16"/>
      <c r="AF342" t="s">
        <v>6655</v>
      </c>
      <c r="AG342"/>
      <c r="AJ342" s="16"/>
      <c r="AL342" s="16" t="s">
        <v>6290</v>
      </c>
      <c r="AM342" s="16"/>
      <c r="AQ342" t="s">
        <v>6459</v>
      </c>
      <c r="AR342" s="16"/>
      <c r="AS342" t="s">
        <v>6476</v>
      </c>
      <c r="AT342" s="39"/>
      <c r="AU342" s="16"/>
      <c r="AV342" s="16"/>
      <c r="BA342" s="16"/>
      <c r="BB342" s="16"/>
      <c r="BH342" s="28"/>
      <c r="BL342" s="25"/>
      <c r="BQ342" s="38"/>
      <c r="BS342" s="38"/>
      <c r="BW342" s="16"/>
      <c r="BX342" s="16"/>
      <c r="BY342" s="29"/>
      <c r="BZ342" s="16"/>
      <c r="CC342" s="16"/>
      <c r="CF342" s="19"/>
      <c r="CG342" s="16"/>
      <c r="CI342" s="16"/>
      <c r="CJ342" s="16"/>
      <c r="CL342" s="16"/>
      <c r="CM342" s="16"/>
      <c r="CN342" s="16"/>
      <c r="CT342" s="16"/>
      <c r="CX342" s="16"/>
      <c r="CY342" s="16"/>
      <c r="CZ342" s="16"/>
      <c r="DA342" s="16"/>
      <c r="DC342" s="16"/>
      <c r="DF342" s="19"/>
      <c r="DG342" s="16"/>
      <c r="DJ342" s="19"/>
      <c r="DN342" s="16"/>
      <c r="DP342" s="16"/>
      <c r="DQ342" s="16"/>
      <c r="DS342" s="16"/>
      <c r="DU342" s="16"/>
      <c r="EE342" s="16"/>
      <c r="EH342" s="16"/>
      <c r="EI342" s="16"/>
      <c r="EJ342" s="16"/>
      <c r="EL342" s="16"/>
      <c r="EQ342" s="16"/>
    </row>
    <row r="343" spans="1:147" x14ac:dyDescent="0.35">
      <c r="A343" s="16" t="s">
        <v>6212</v>
      </c>
      <c r="J343" t="s">
        <v>6656</v>
      </c>
      <c r="K343"/>
      <c r="L343" t="s">
        <v>6810</v>
      </c>
      <c r="M343" s="16"/>
      <c r="O343" t="s">
        <v>119</v>
      </c>
      <c r="Q343" s="16"/>
      <c r="R343" s="16"/>
      <c r="T343" s="16">
        <f>SUM(COUNTIF(M343:S343,"yes"))</f>
        <v>1</v>
      </c>
      <c r="U343" s="16"/>
      <c r="V343" s="16"/>
      <c r="W343" s="16"/>
      <c r="X343" s="16"/>
      <c r="Y343" s="16"/>
      <c r="Z343" s="16"/>
      <c r="AA343" s="16"/>
      <c r="AB343" s="16"/>
      <c r="AC343" s="16"/>
      <c r="AD343" s="16"/>
      <c r="AF343" t="s">
        <v>6656</v>
      </c>
      <c r="AG343"/>
      <c r="AJ343" s="16"/>
      <c r="AL343" s="16" t="s">
        <v>6290</v>
      </c>
      <c r="AM343" s="16"/>
      <c r="AQ343" t="s">
        <v>6938</v>
      </c>
      <c r="AR343" s="16"/>
      <c r="AS343" t="s">
        <v>6459</v>
      </c>
      <c r="AT343" s="39"/>
      <c r="AU343" s="16"/>
      <c r="AV343" s="16"/>
      <c r="BA343" s="16"/>
      <c r="BB343" s="16"/>
      <c r="BH343" s="28"/>
      <c r="BL343" s="25"/>
      <c r="BQ343" s="38"/>
      <c r="BS343" s="38"/>
      <c r="BW343" s="16"/>
      <c r="BX343" s="16"/>
      <c r="BY343" s="29"/>
      <c r="BZ343" s="16"/>
      <c r="CC343" s="16"/>
      <c r="CF343" s="19"/>
      <c r="CG343" s="16"/>
      <c r="CI343" s="16"/>
      <c r="CJ343" s="16"/>
      <c r="CL343" s="16"/>
      <c r="CM343" s="16"/>
      <c r="CN343" s="16"/>
      <c r="CT343" s="16"/>
      <c r="CX343" s="16"/>
      <c r="CY343" s="16"/>
      <c r="CZ343" s="16"/>
      <c r="DA343" s="16"/>
      <c r="DC343" s="16"/>
      <c r="DF343" s="19"/>
      <c r="DG343" s="16"/>
      <c r="DJ343" s="19"/>
      <c r="DN343" s="16"/>
      <c r="DP343" s="16"/>
      <c r="DQ343" s="16"/>
      <c r="DS343" s="16"/>
      <c r="DU343" s="16"/>
      <c r="EE343" s="16"/>
      <c r="EH343" s="16"/>
      <c r="EI343" s="16"/>
      <c r="EJ343" s="16"/>
      <c r="EL343" s="16"/>
      <c r="EQ343" s="16"/>
    </row>
    <row r="344" spans="1:147" x14ac:dyDescent="0.35">
      <c r="A344" s="16" t="s">
        <v>6212</v>
      </c>
      <c r="J344" t="s">
        <v>6657</v>
      </c>
      <c r="K344" s="16"/>
      <c r="L344" t="s">
        <v>6810</v>
      </c>
      <c r="M344" s="16"/>
      <c r="O344" t="s">
        <v>119</v>
      </c>
      <c r="Q344" s="16"/>
      <c r="R344" s="16"/>
      <c r="T344" s="16">
        <f>SUM(COUNTIF(M344:S344,"yes"))</f>
        <v>1</v>
      </c>
      <c r="U344" s="16"/>
      <c r="V344" s="16"/>
      <c r="W344" s="16"/>
      <c r="X344" s="16"/>
      <c r="Y344" s="16"/>
      <c r="Z344" s="16"/>
      <c r="AA344" s="16"/>
      <c r="AB344" s="16"/>
      <c r="AC344" s="16"/>
      <c r="AD344" s="16"/>
      <c r="AF344" t="s">
        <v>6657</v>
      </c>
      <c r="AG344"/>
      <c r="AJ344" s="16"/>
      <c r="AL344" s="16" t="s">
        <v>6290</v>
      </c>
      <c r="AM344" s="16"/>
      <c r="AQ344" t="s">
        <v>6459</v>
      </c>
      <c r="AR344" s="16"/>
      <c r="AS344" t="s">
        <v>6476</v>
      </c>
      <c r="AT344" s="39"/>
      <c r="AU344" s="16"/>
      <c r="AV344" s="16"/>
      <c r="BA344" s="16"/>
      <c r="BB344" s="16"/>
      <c r="BH344" s="28"/>
      <c r="BL344" s="25"/>
      <c r="BQ344" s="38"/>
      <c r="BS344" s="38"/>
      <c r="BW344" s="16"/>
      <c r="BX344" s="16"/>
      <c r="BY344" s="29"/>
      <c r="BZ344" s="16"/>
      <c r="CC344" s="16"/>
      <c r="CF344" s="19"/>
      <c r="CG344" s="16"/>
      <c r="CI344" s="16"/>
      <c r="CJ344" s="16"/>
      <c r="CL344" s="16"/>
      <c r="CM344" s="16"/>
      <c r="CN344" s="16"/>
      <c r="CT344" s="16"/>
      <c r="CX344" s="16"/>
      <c r="CY344" s="16"/>
      <c r="CZ344" s="16"/>
      <c r="DA344" s="16"/>
      <c r="DC344" s="16"/>
      <c r="DF344" s="19"/>
      <c r="DG344" s="16"/>
      <c r="DJ344" s="19"/>
      <c r="DN344" s="16"/>
      <c r="DP344" s="16"/>
      <c r="DQ344" s="16"/>
      <c r="DS344" s="16"/>
      <c r="DU344" s="16"/>
      <c r="EE344" s="16"/>
      <c r="EH344" s="16"/>
      <c r="EI344" s="16"/>
      <c r="EJ344" s="16"/>
      <c r="EL344" s="16"/>
      <c r="EQ344" s="16"/>
    </row>
    <row r="345" spans="1:147" x14ac:dyDescent="0.35">
      <c r="A345" s="16" t="s">
        <v>6212</v>
      </c>
      <c r="J345" t="s">
        <v>6658</v>
      </c>
      <c r="K345"/>
      <c r="L345" t="s">
        <v>6810</v>
      </c>
      <c r="M345" s="16"/>
      <c r="O345" t="s">
        <v>119</v>
      </c>
      <c r="Q345" s="16"/>
      <c r="R345" s="16"/>
      <c r="T345" s="16">
        <f>SUM(COUNTIF(M345:S345,"yes"))</f>
        <v>1</v>
      </c>
      <c r="U345" s="16"/>
      <c r="V345" s="16"/>
      <c r="W345" s="16"/>
      <c r="X345" s="16"/>
      <c r="Y345" s="16"/>
      <c r="Z345" s="16"/>
      <c r="AA345" s="16"/>
      <c r="AB345" s="16"/>
      <c r="AC345" s="16"/>
      <c r="AD345" s="16"/>
      <c r="AF345" t="s">
        <v>6658</v>
      </c>
      <c r="AG345"/>
      <c r="AJ345" s="16"/>
      <c r="AL345" s="16" t="s">
        <v>6290</v>
      </c>
      <c r="AM345" s="16"/>
      <c r="AQ345" t="s">
        <v>6938</v>
      </c>
      <c r="AR345" s="16"/>
      <c r="AS345" t="s">
        <v>6459</v>
      </c>
      <c r="AT345" s="39"/>
      <c r="AU345" s="16"/>
      <c r="AV345" s="16"/>
      <c r="BA345" s="16"/>
      <c r="BB345" s="16"/>
      <c r="BH345" s="28"/>
      <c r="BL345" s="25"/>
      <c r="BQ345" s="38"/>
      <c r="BS345" s="38"/>
      <c r="BW345" s="16"/>
      <c r="BX345" s="16"/>
      <c r="BY345" s="29"/>
      <c r="BZ345" s="16"/>
      <c r="CC345" s="16"/>
      <c r="CF345" s="19"/>
      <c r="CG345" s="16"/>
      <c r="CI345" s="16"/>
      <c r="CJ345" s="16"/>
      <c r="CL345" s="16"/>
      <c r="CM345" s="16"/>
      <c r="CN345" s="16"/>
      <c r="CT345" s="16"/>
      <c r="CX345" s="16"/>
      <c r="CY345" s="16"/>
      <c r="CZ345" s="16"/>
      <c r="DA345" s="16"/>
      <c r="DC345" s="16"/>
      <c r="DF345" s="19"/>
      <c r="DG345" s="16"/>
      <c r="DJ345" s="19"/>
      <c r="DN345" s="16"/>
      <c r="DP345" s="16"/>
      <c r="DQ345" s="16"/>
      <c r="DS345" s="16"/>
      <c r="DU345" s="16"/>
      <c r="EE345" s="16"/>
      <c r="EH345" s="16"/>
      <c r="EI345" s="16"/>
      <c r="EJ345" s="16"/>
      <c r="EL345" s="16"/>
      <c r="EQ345" s="16"/>
    </row>
    <row r="346" spans="1:147" x14ac:dyDescent="0.35">
      <c r="A346" s="16" t="s">
        <v>6212</v>
      </c>
      <c r="J346" t="s">
        <v>6659</v>
      </c>
      <c r="K346" t="s">
        <v>1462</v>
      </c>
      <c r="L346" t="s">
        <v>6810</v>
      </c>
      <c r="M346" s="16"/>
      <c r="O346" t="s">
        <v>119</v>
      </c>
      <c r="Q346" s="16"/>
      <c r="R346" s="16"/>
      <c r="T346" s="16">
        <f>SUM(COUNTIF(M346:S346,"yes"))</f>
        <v>1</v>
      </c>
      <c r="U346" s="16"/>
      <c r="V346" s="16"/>
      <c r="W346" s="16"/>
      <c r="X346" s="16"/>
      <c r="Y346" s="16"/>
      <c r="Z346" s="16"/>
      <c r="AA346" s="16"/>
      <c r="AB346" s="16"/>
      <c r="AC346" s="16"/>
      <c r="AD346" s="16"/>
      <c r="AF346" t="s">
        <v>6659</v>
      </c>
      <c r="AG346"/>
      <c r="AJ346" s="16"/>
      <c r="AL346" s="16" t="s">
        <v>6290</v>
      </c>
      <c r="AM346" s="16"/>
      <c r="AQ346" t="s">
        <v>6459</v>
      </c>
      <c r="AR346" s="16"/>
      <c r="AS346" t="s">
        <v>6462</v>
      </c>
      <c r="AT346" s="39"/>
      <c r="AU346" s="16"/>
      <c r="AV346" s="16"/>
      <c r="BA346" s="16"/>
      <c r="BB346" s="16"/>
      <c r="BH346" s="28"/>
      <c r="BL346" s="25"/>
      <c r="BQ346" s="38"/>
      <c r="BS346" s="38"/>
      <c r="BW346" s="16"/>
      <c r="BX346" s="16"/>
      <c r="BY346" s="29"/>
      <c r="BZ346" s="16"/>
      <c r="CC346" s="16"/>
      <c r="CF346" s="19"/>
      <c r="CG346" s="16"/>
      <c r="CI346" s="16"/>
      <c r="CJ346" s="16"/>
      <c r="CL346" s="16"/>
      <c r="CM346" s="16"/>
      <c r="CN346" s="16"/>
      <c r="CT346" s="16"/>
      <c r="CX346" s="16"/>
      <c r="CY346" s="16"/>
      <c r="CZ346" s="16"/>
      <c r="DA346" s="16"/>
      <c r="DC346" s="16"/>
      <c r="DF346" s="19"/>
      <c r="DG346" s="16"/>
      <c r="DJ346" s="19"/>
      <c r="DN346" s="16"/>
      <c r="DP346" s="16"/>
      <c r="DQ346" s="16"/>
      <c r="DS346" s="16"/>
      <c r="DU346" s="16"/>
      <c r="EE346" s="16"/>
      <c r="EH346" s="16"/>
      <c r="EI346" s="16"/>
      <c r="EJ346" s="16"/>
      <c r="EL346" s="16"/>
      <c r="EQ346" s="16"/>
    </row>
    <row r="347" spans="1:147" x14ac:dyDescent="0.35">
      <c r="A347" s="16" t="s">
        <v>6212</v>
      </c>
      <c r="J347" t="s">
        <v>6660</v>
      </c>
      <c r="K347" t="s">
        <v>6940</v>
      </c>
      <c r="L347" t="s">
        <v>6810</v>
      </c>
      <c r="M347" s="16"/>
      <c r="O347" t="s">
        <v>119</v>
      </c>
      <c r="Q347" s="16"/>
      <c r="R347" s="16"/>
      <c r="T347" s="16">
        <f>SUM(COUNTIF(M347:S347,"yes"))</f>
        <v>1</v>
      </c>
      <c r="U347" s="16"/>
      <c r="V347" s="16"/>
      <c r="W347" s="16"/>
      <c r="X347" s="16"/>
      <c r="Y347" s="16"/>
      <c r="Z347" s="16"/>
      <c r="AA347" s="16"/>
      <c r="AB347" s="16"/>
      <c r="AC347" s="16"/>
      <c r="AD347" s="16"/>
      <c r="AF347" t="s">
        <v>6660</v>
      </c>
      <c r="AG347"/>
      <c r="AJ347" s="16"/>
      <c r="AL347" s="16" t="s">
        <v>6290</v>
      </c>
      <c r="AM347" s="16"/>
      <c r="AQ347" t="s">
        <v>6459</v>
      </c>
      <c r="AR347" s="16"/>
      <c r="AS347" t="s">
        <v>1035</v>
      </c>
      <c r="AT347" s="39"/>
      <c r="AU347" s="16"/>
      <c r="AV347" s="16"/>
      <c r="BA347" s="16"/>
      <c r="BB347" s="16"/>
      <c r="BH347" s="28"/>
      <c r="BL347" s="25"/>
      <c r="BQ347" s="38"/>
      <c r="BS347" s="38"/>
      <c r="BW347" s="16"/>
      <c r="BX347" s="16"/>
      <c r="BY347" s="29"/>
      <c r="BZ347" s="16"/>
      <c r="CC347" s="16"/>
      <c r="CF347" s="19"/>
      <c r="CG347" s="16"/>
      <c r="CI347" s="16"/>
      <c r="CJ347" s="16"/>
      <c r="CL347" s="16"/>
      <c r="CM347" s="16"/>
      <c r="CN347" s="16"/>
      <c r="CT347" s="16"/>
      <c r="CX347" s="16"/>
      <c r="CY347" s="16"/>
      <c r="CZ347" s="16"/>
      <c r="DA347" s="16"/>
      <c r="DC347" s="16"/>
      <c r="DF347" s="19"/>
      <c r="DG347" s="16"/>
      <c r="DJ347" s="19"/>
      <c r="DN347" s="16"/>
      <c r="DP347" s="16"/>
      <c r="DQ347" s="16"/>
      <c r="DS347" s="16"/>
      <c r="DU347" s="16"/>
      <c r="EE347" s="16"/>
      <c r="EH347" s="16"/>
      <c r="EI347" s="16"/>
      <c r="EJ347" s="16"/>
      <c r="EL347" s="16"/>
      <c r="EQ347" s="16"/>
    </row>
    <row r="348" spans="1:147" x14ac:dyDescent="0.35">
      <c r="A348" s="16" t="s">
        <v>6212</v>
      </c>
      <c r="J348" t="s">
        <v>6661</v>
      </c>
      <c r="K348"/>
      <c r="L348" t="s">
        <v>6810</v>
      </c>
      <c r="M348" s="16"/>
      <c r="O348" t="s">
        <v>119</v>
      </c>
      <c r="Q348" s="16"/>
      <c r="R348" s="16"/>
      <c r="T348" s="16">
        <f>SUM(COUNTIF(M348:S348,"yes"))</f>
        <v>1</v>
      </c>
      <c r="U348" s="16"/>
      <c r="V348" s="16"/>
      <c r="W348" s="16"/>
      <c r="X348" s="16"/>
      <c r="Y348" s="16"/>
      <c r="Z348" s="16"/>
      <c r="AA348" s="16"/>
      <c r="AB348" s="16"/>
      <c r="AC348" s="16"/>
      <c r="AD348" s="16"/>
      <c r="AF348" t="s">
        <v>6661</v>
      </c>
      <c r="AG348"/>
      <c r="AJ348" s="16"/>
      <c r="AL348" s="16" t="s">
        <v>6290</v>
      </c>
      <c r="AM348" s="16"/>
      <c r="AQ348" t="s">
        <v>6941</v>
      </c>
      <c r="AR348" s="16"/>
      <c r="AS348" t="s">
        <v>6459</v>
      </c>
      <c r="AT348" s="39"/>
      <c r="AU348" s="16"/>
      <c r="AV348" s="16"/>
      <c r="BA348" s="16"/>
      <c r="BB348" s="16"/>
      <c r="BH348" s="28"/>
      <c r="BL348" s="25"/>
      <c r="BQ348" s="38"/>
      <c r="BS348" s="38"/>
      <c r="BW348" s="16"/>
      <c r="BX348" s="16"/>
      <c r="BY348" s="29"/>
      <c r="BZ348" s="16"/>
      <c r="CC348" s="16"/>
      <c r="CF348" s="19"/>
      <c r="CG348" s="16"/>
      <c r="CI348" s="16"/>
      <c r="CJ348" s="16"/>
      <c r="CL348" s="16"/>
      <c r="CM348" s="16"/>
      <c r="CN348" s="16"/>
      <c r="CT348" s="16"/>
      <c r="CX348" s="16"/>
      <c r="CY348" s="16"/>
      <c r="CZ348" s="16"/>
      <c r="DA348" s="16"/>
      <c r="DC348" s="16"/>
      <c r="DF348" s="19"/>
      <c r="DG348" s="16"/>
      <c r="DJ348" s="19"/>
      <c r="DN348" s="16"/>
      <c r="DP348" s="16"/>
      <c r="DQ348" s="16"/>
      <c r="DS348" s="16"/>
      <c r="DU348" s="16"/>
      <c r="EE348" s="16"/>
      <c r="EH348" s="16"/>
      <c r="EI348" s="16"/>
      <c r="EJ348" s="16"/>
      <c r="EL348" s="16"/>
      <c r="EQ348" s="16"/>
    </row>
    <row r="349" spans="1:147" x14ac:dyDescent="0.35">
      <c r="A349" s="16" t="s">
        <v>6212</v>
      </c>
      <c r="J349" t="s">
        <v>6665</v>
      </c>
      <c r="K349" t="s">
        <v>6943</v>
      </c>
      <c r="L349" t="s">
        <v>6810</v>
      </c>
      <c r="M349" s="16"/>
      <c r="O349" t="s">
        <v>119</v>
      </c>
      <c r="Q349" s="16"/>
      <c r="R349" s="16"/>
      <c r="T349" s="16">
        <f>SUM(COUNTIF(M349:S349,"yes"))</f>
        <v>1</v>
      </c>
      <c r="U349" s="16"/>
      <c r="V349" s="16"/>
      <c r="W349" s="16"/>
      <c r="X349" s="16"/>
      <c r="Y349" s="16"/>
      <c r="Z349" s="16"/>
      <c r="AA349" s="16"/>
      <c r="AB349" s="16"/>
      <c r="AC349" s="16"/>
      <c r="AD349" s="16"/>
      <c r="AF349" t="s">
        <v>6665</v>
      </c>
      <c r="AG349"/>
      <c r="AJ349" s="16"/>
      <c r="AL349" s="16" t="s">
        <v>6290</v>
      </c>
      <c r="AM349" s="16"/>
      <c r="AQ349" t="s">
        <v>6459</v>
      </c>
      <c r="AR349" s="16"/>
      <c r="AS349" t="s">
        <v>6462</v>
      </c>
      <c r="AT349" s="39"/>
      <c r="AU349" s="16"/>
      <c r="AV349" s="16"/>
      <c r="BA349" s="16"/>
      <c r="BB349" s="16"/>
      <c r="BH349" s="28"/>
      <c r="BL349" s="25"/>
      <c r="BQ349" s="38"/>
      <c r="BS349" s="38"/>
      <c r="BW349" s="16"/>
      <c r="BX349" s="16"/>
      <c r="BY349" s="29"/>
      <c r="BZ349" s="16"/>
      <c r="CC349" s="16"/>
      <c r="CF349" s="19"/>
      <c r="CG349" s="16"/>
      <c r="CI349" s="16"/>
      <c r="CJ349" s="16"/>
      <c r="CL349" s="16"/>
      <c r="CM349" s="16"/>
      <c r="CN349" s="16"/>
      <c r="CT349" s="16"/>
      <c r="CX349" s="16"/>
      <c r="CY349" s="16"/>
      <c r="CZ349" s="16"/>
      <c r="DA349" s="16"/>
      <c r="DC349" s="16"/>
      <c r="DF349" s="19"/>
      <c r="DG349" s="16"/>
      <c r="DJ349" s="19"/>
      <c r="DN349" s="16"/>
      <c r="DP349" s="16"/>
      <c r="DQ349" s="16"/>
      <c r="DS349" s="16"/>
      <c r="DU349" s="16"/>
      <c r="EE349" s="16"/>
      <c r="EH349" s="16"/>
      <c r="EI349" s="16"/>
      <c r="EJ349" s="16"/>
      <c r="EL349" s="16"/>
      <c r="EQ349" s="16"/>
    </row>
    <row r="350" spans="1:147" x14ac:dyDescent="0.35">
      <c r="A350" s="16" t="s">
        <v>6212</v>
      </c>
      <c r="J350" t="s">
        <v>6666</v>
      </c>
      <c r="K350"/>
      <c r="L350" t="s">
        <v>6810</v>
      </c>
      <c r="M350" s="16"/>
      <c r="O350" t="s">
        <v>119</v>
      </c>
      <c r="Q350" s="16"/>
      <c r="R350" s="16"/>
      <c r="T350" s="16">
        <f>SUM(COUNTIF(M350:S350,"yes"))</f>
        <v>1</v>
      </c>
      <c r="U350" s="16"/>
      <c r="V350" s="16"/>
      <c r="W350" s="16"/>
      <c r="X350" s="16"/>
      <c r="Y350" s="16"/>
      <c r="Z350" s="16"/>
      <c r="AA350" s="16"/>
      <c r="AB350" s="16"/>
      <c r="AC350" s="16"/>
      <c r="AD350" s="16"/>
      <c r="AF350" t="s">
        <v>6666</v>
      </c>
      <c r="AG350"/>
      <c r="AJ350" s="16"/>
      <c r="AL350" s="16" t="s">
        <v>6290</v>
      </c>
      <c r="AM350" s="16"/>
      <c r="AQ350" t="s">
        <v>6944</v>
      </c>
      <c r="AR350" s="16"/>
      <c r="AS350" t="s">
        <v>6459</v>
      </c>
      <c r="AT350" s="39"/>
      <c r="AU350" s="16"/>
      <c r="AV350" s="16"/>
      <c r="BA350" s="16"/>
      <c r="BB350" s="16"/>
      <c r="BH350" s="28"/>
      <c r="BL350" s="25"/>
      <c r="BQ350" s="38"/>
      <c r="BS350" s="38"/>
      <c r="BW350" s="16"/>
      <c r="BX350" s="16"/>
      <c r="BY350" s="29"/>
      <c r="BZ350" s="16"/>
      <c r="CC350" s="16"/>
      <c r="CF350" s="19"/>
      <c r="CG350" s="16"/>
      <c r="CI350" s="16"/>
      <c r="CJ350" s="16"/>
      <c r="CL350" s="16"/>
      <c r="CM350" s="16"/>
      <c r="CN350" s="16"/>
      <c r="CT350" s="16"/>
      <c r="CX350" s="16"/>
      <c r="CY350" s="16"/>
      <c r="CZ350" s="16"/>
      <c r="DA350" s="16"/>
      <c r="DC350" s="16"/>
      <c r="DF350" s="19"/>
      <c r="DG350" s="16"/>
      <c r="DJ350" s="19"/>
      <c r="DN350" s="16"/>
      <c r="DP350" s="16"/>
      <c r="DQ350" s="16"/>
      <c r="DS350" s="16"/>
      <c r="DU350" s="16"/>
      <c r="EE350" s="16"/>
      <c r="EH350" s="16"/>
      <c r="EI350" s="16"/>
      <c r="EJ350" s="16"/>
      <c r="EL350" s="16"/>
      <c r="EQ350" s="16"/>
    </row>
    <row r="351" spans="1:147" x14ac:dyDescent="0.35">
      <c r="A351" s="16" t="s">
        <v>6212</v>
      </c>
      <c r="J351" t="s">
        <v>6667</v>
      </c>
      <c r="K351"/>
      <c r="L351" t="s">
        <v>6810</v>
      </c>
      <c r="M351" s="16"/>
      <c r="O351" t="s">
        <v>119</v>
      </c>
      <c r="Q351" s="16"/>
      <c r="R351" s="16"/>
      <c r="T351" s="16">
        <f>SUM(COUNTIF(M351:S351,"yes"))</f>
        <v>1</v>
      </c>
      <c r="U351" s="16"/>
      <c r="V351" s="16"/>
      <c r="W351" s="16"/>
      <c r="X351" s="16"/>
      <c r="Y351" s="16"/>
      <c r="Z351" s="16"/>
      <c r="AA351" s="16"/>
      <c r="AB351" s="16"/>
      <c r="AC351" s="16"/>
      <c r="AD351" s="16"/>
      <c r="AF351" t="s">
        <v>6667</v>
      </c>
      <c r="AG351"/>
      <c r="AJ351" s="16"/>
      <c r="AL351" s="16" t="s">
        <v>6290</v>
      </c>
      <c r="AM351" s="16"/>
      <c r="AQ351" t="s">
        <v>6828</v>
      </c>
      <c r="AR351" s="16"/>
      <c r="AS351" t="s">
        <v>6459</v>
      </c>
      <c r="AT351" s="39"/>
      <c r="AU351" s="16"/>
      <c r="AV351" s="16"/>
      <c r="BA351" s="16"/>
      <c r="BB351" s="16"/>
      <c r="BH351" s="28"/>
      <c r="BL351" s="25"/>
      <c r="BQ351" s="38"/>
      <c r="BS351" s="38"/>
      <c r="BW351" s="16"/>
      <c r="BX351" s="16"/>
      <c r="BY351" s="29"/>
      <c r="BZ351" s="16"/>
      <c r="CC351" s="16"/>
      <c r="CF351" s="19"/>
      <c r="CG351" s="16"/>
      <c r="CI351" s="16"/>
      <c r="CJ351" s="16"/>
      <c r="CL351" s="16"/>
      <c r="CM351" s="16"/>
      <c r="CN351" s="16"/>
      <c r="CT351" s="16"/>
      <c r="CX351" s="16"/>
      <c r="CY351" s="16"/>
      <c r="CZ351" s="16"/>
      <c r="DA351" s="16"/>
      <c r="DC351" s="16"/>
      <c r="DF351" s="19"/>
      <c r="DG351" s="16"/>
      <c r="DJ351" s="19"/>
      <c r="DN351" s="16"/>
      <c r="DP351" s="16"/>
      <c r="DQ351" s="16"/>
      <c r="DS351" s="16"/>
      <c r="DU351" s="16"/>
      <c r="EE351" s="16"/>
      <c r="EH351" s="16"/>
      <c r="EI351" s="16"/>
      <c r="EJ351" s="16"/>
      <c r="EL351" s="16"/>
      <c r="EQ351" s="16"/>
    </row>
    <row r="352" spans="1:147" x14ac:dyDescent="0.35">
      <c r="A352" s="16" t="s">
        <v>6212</v>
      </c>
      <c r="J352" t="s">
        <v>6670</v>
      </c>
      <c r="K352"/>
      <c r="L352" t="s">
        <v>6810</v>
      </c>
      <c r="M352" s="16"/>
      <c r="O352" t="s">
        <v>119</v>
      </c>
      <c r="Q352" s="16"/>
      <c r="R352" s="16"/>
      <c r="T352" s="16">
        <f>SUM(COUNTIF(M352:S352,"yes"))</f>
        <v>1</v>
      </c>
      <c r="U352" s="16"/>
      <c r="V352" s="16"/>
      <c r="W352" s="16"/>
      <c r="X352" s="16"/>
      <c r="Y352" s="16"/>
      <c r="Z352" s="16"/>
      <c r="AA352" s="16"/>
      <c r="AB352" s="16"/>
      <c r="AC352" s="16"/>
      <c r="AD352" s="16"/>
      <c r="AF352" t="s">
        <v>6670</v>
      </c>
      <c r="AG352"/>
      <c r="AJ352" s="16"/>
      <c r="AL352" s="16" t="s">
        <v>6290</v>
      </c>
      <c r="AM352" s="16"/>
      <c r="AQ352" t="s">
        <v>6947</v>
      </c>
      <c r="AR352" s="16"/>
      <c r="AS352" t="s">
        <v>6459</v>
      </c>
      <c r="AT352" s="39"/>
      <c r="AU352" s="16"/>
      <c r="AV352" s="16"/>
      <c r="BA352" s="16"/>
      <c r="BB352" s="16"/>
      <c r="BH352" s="28"/>
      <c r="BL352" s="25"/>
      <c r="BQ352" s="38"/>
      <c r="BS352" s="38"/>
      <c r="BW352" s="16"/>
      <c r="BX352" s="16"/>
      <c r="BY352" s="29"/>
      <c r="BZ352" s="16"/>
      <c r="CC352" s="16"/>
      <c r="CF352" s="19"/>
      <c r="CG352" s="16"/>
      <c r="CI352" s="16"/>
      <c r="CJ352" s="16"/>
      <c r="CL352" s="16"/>
      <c r="CM352" s="16"/>
      <c r="CN352" s="16"/>
      <c r="CT352" s="16"/>
      <c r="CX352" s="16"/>
      <c r="CY352" s="16"/>
      <c r="CZ352" s="16"/>
      <c r="DA352" s="16"/>
      <c r="DC352" s="16"/>
      <c r="DF352" s="19"/>
      <c r="DG352" s="16"/>
      <c r="DJ352" s="19"/>
      <c r="DN352" s="16"/>
      <c r="DP352" s="16"/>
      <c r="DQ352" s="16"/>
      <c r="DS352" s="16"/>
      <c r="DU352" s="16"/>
      <c r="EE352" s="16"/>
      <c r="EH352" s="16"/>
      <c r="EI352" s="16"/>
      <c r="EJ352" s="16"/>
      <c r="EL352" s="16"/>
      <c r="EQ352" s="16"/>
    </row>
    <row r="353" spans="1:147" x14ac:dyDescent="0.35">
      <c r="A353" s="16" t="s">
        <v>6212</v>
      </c>
      <c r="J353" t="s">
        <v>6671</v>
      </c>
      <c r="K353"/>
      <c r="L353" t="s">
        <v>6810</v>
      </c>
      <c r="M353" s="16"/>
      <c r="O353" t="s">
        <v>119</v>
      </c>
      <c r="Q353" s="16"/>
      <c r="R353" s="16"/>
      <c r="T353" s="16">
        <f>SUM(COUNTIF(M353:S353,"yes"))</f>
        <v>1</v>
      </c>
      <c r="U353" s="16"/>
      <c r="V353" s="16"/>
      <c r="W353" s="16"/>
      <c r="X353" s="16"/>
      <c r="Y353" s="16"/>
      <c r="Z353" s="16"/>
      <c r="AA353" s="16"/>
      <c r="AB353" s="16"/>
      <c r="AC353" s="16"/>
      <c r="AD353" s="16"/>
      <c r="AF353" t="s">
        <v>6671</v>
      </c>
      <c r="AG353"/>
      <c r="AJ353" s="16"/>
      <c r="AL353" s="16" t="s">
        <v>6290</v>
      </c>
      <c r="AM353" s="16"/>
      <c r="AQ353" t="s">
        <v>6852</v>
      </c>
      <c r="AR353" s="16"/>
      <c r="AS353" t="s">
        <v>6459</v>
      </c>
      <c r="AT353" s="39"/>
      <c r="AU353" s="16"/>
      <c r="AV353" s="16"/>
      <c r="BA353" s="16"/>
      <c r="BB353" s="16"/>
      <c r="BH353" s="28"/>
      <c r="BL353" s="25"/>
      <c r="BQ353" s="38"/>
      <c r="BS353" s="38"/>
      <c r="BW353" s="16"/>
      <c r="BX353" s="16"/>
      <c r="BY353" s="29"/>
      <c r="BZ353" s="16"/>
      <c r="CC353" s="16"/>
      <c r="CF353" s="19"/>
      <c r="CG353" s="16"/>
      <c r="CI353" s="16"/>
      <c r="CJ353" s="16"/>
      <c r="CL353" s="16"/>
      <c r="CM353" s="16"/>
      <c r="CN353" s="16"/>
      <c r="CT353" s="16"/>
      <c r="CX353" s="16"/>
      <c r="CY353" s="16"/>
      <c r="CZ353" s="16"/>
      <c r="DA353" s="16"/>
      <c r="DC353" s="16"/>
      <c r="DF353" s="19"/>
      <c r="DG353" s="16"/>
      <c r="DJ353" s="19"/>
      <c r="DN353" s="16"/>
      <c r="DP353" s="16"/>
      <c r="DQ353" s="16"/>
      <c r="DS353" s="16"/>
      <c r="DU353" s="16"/>
      <c r="EE353" s="16"/>
      <c r="EH353" s="16"/>
      <c r="EI353" s="16"/>
      <c r="EJ353" s="16"/>
      <c r="EL353" s="16"/>
      <c r="EQ353" s="16"/>
    </row>
    <row r="354" spans="1:147" x14ac:dyDescent="0.35">
      <c r="A354" s="16" t="s">
        <v>6212</v>
      </c>
      <c r="J354" t="s">
        <v>6674</v>
      </c>
      <c r="K354" t="s">
        <v>6949</v>
      </c>
      <c r="L354" t="s">
        <v>6810</v>
      </c>
      <c r="M354" s="16"/>
      <c r="O354" t="s">
        <v>119</v>
      </c>
      <c r="Q354" s="16"/>
      <c r="R354" s="16"/>
      <c r="T354" s="16">
        <f>SUM(COUNTIF(M354:S354,"yes"))</f>
        <v>1</v>
      </c>
      <c r="U354" s="16"/>
      <c r="V354" s="16"/>
      <c r="W354" s="16"/>
      <c r="X354" s="16"/>
      <c r="Y354" s="16"/>
      <c r="Z354" s="16"/>
      <c r="AA354" s="16"/>
      <c r="AB354" s="16"/>
      <c r="AC354" s="16"/>
      <c r="AD354" s="16"/>
      <c r="AF354" t="s">
        <v>6674</v>
      </c>
      <c r="AG354"/>
      <c r="AJ354" s="16"/>
      <c r="AL354" s="16" t="s">
        <v>6290</v>
      </c>
      <c r="AM354" s="16"/>
      <c r="AQ354" t="s">
        <v>6459</v>
      </c>
      <c r="AR354" s="16"/>
      <c r="AS354" t="s">
        <v>661</v>
      </c>
      <c r="AT354" s="39"/>
      <c r="AU354" s="16"/>
      <c r="AV354" s="16"/>
      <c r="BA354" s="16"/>
      <c r="BB354" s="16"/>
      <c r="BH354" s="28"/>
      <c r="BL354" s="25"/>
      <c r="BQ354" s="38"/>
      <c r="BS354" s="38"/>
      <c r="BW354" s="16"/>
      <c r="BX354" s="16"/>
      <c r="BY354" s="29"/>
      <c r="BZ354" s="16"/>
      <c r="CC354" s="16"/>
      <c r="CF354" s="19"/>
      <c r="CG354" s="16"/>
      <c r="CI354" s="16"/>
      <c r="CJ354" s="16"/>
      <c r="CL354" s="16"/>
      <c r="CM354" s="16"/>
      <c r="CN354" s="16"/>
      <c r="CT354" s="16"/>
      <c r="CX354" s="16"/>
      <c r="CY354" s="16"/>
      <c r="CZ354" s="16"/>
      <c r="DA354" s="16"/>
      <c r="DC354" s="16"/>
      <c r="DF354" s="19"/>
      <c r="DG354" s="16"/>
      <c r="DJ354" s="19"/>
      <c r="DN354" s="16"/>
      <c r="DP354" s="16"/>
      <c r="DQ354" s="16"/>
      <c r="DS354" s="16"/>
      <c r="DU354" s="16"/>
      <c r="EE354" s="16"/>
      <c r="EH354" s="16"/>
      <c r="EI354" s="16"/>
      <c r="EJ354" s="16"/>
      <c r="EL354" s="16"/>
      <c r="EQ354" s="16"/>
    </row>
    <row r="355" spans="1:147" x14ac:dyDescent="0.35">
      <c r="A355" s="16" t="s">
        <v>6212</v>
      </c>
      <c r="J355" t="s">
        <v>6676</v>
      </c>
      <c r="K355" t="s">
        <v>6950</v>
      </c>
      <c r="L355" t="s">
        <v>6810</v>
      </c>
      <c r="M355" s="16"/>
      <c r="O355" t="s">
        <v>119</v>
      </c>
      <c r="Q355" s="16"/>
      <c r="R355" s="16"/>
      <c r="T355" s="16">
        <f>SUM(COUNTIF(M355:S355,"yes"))</f>
        <v>1</v>
      </c>
      <c r="U355" s="16"/>
      <c r="V355" s="16"/>
      <c r="W355" s="16"/>
      <c r="X355" s="16"/>
      <c r="Y355" s="16"/>
      <c r="Z355" s="16"/>
      <c r="AA355" s="16"/>
      <c r="AB355" s="16"/>
      <c r="AC355" s="16"/>
      <c r="AD355" s="16"/>
      <c r="AF355" t="s">
        <v>6676</v>
      </c>
      <c r="AG355"/>
      <c r="AJ355" s="16"/>
      <c r="AL355" s="16" t="s">
        <v>6290</v>
      </c>
      <c r="AM355" s="16"/>
      <c r="AQ355" t="s">
        <v>6459</v>
      </c>
      <c r="AR355" s="16"/>
      <c r="AS355" t="s">
        <v>1035</v>
      </c>
      <c r="AT355" s="39"/>
      <c r="AU355" s="16"/>
      <c r="AV355" s="16"/>
      <c r="BA355" s="16"/>
      <c r="BB355" s="16"/>
      <c r="BH355" s="28"/>
      <c r="BL355" s="25"/>
      <c r="BQ355" s="38"/>
      <c r="BS355" s="38"/>
      <c r="BW355" s="16"/>
      <c r="BX355" s="16"/>
      <c r="BY355" s="29"/>
      <c r="BZ355" s="16"/>
      <c r="CC355" s="16"/>
      <c r="CF355" s="19"/>
      <c r="CG355" s="16"/>
      <c r="CI355" s="16"/>
      <c r="CJ355" s="16"/>
      <c r="CL355" s="16"/>
      <c r="CM355" s="16"/>
      <c r="CN355" s="16"/>
      <c r="CT355" s="16"/>
      <c r="CX355" s="16"/>
      <c r="CY355" s="16"/>
      <c r="CZ355" s="16"/>
      <c r="DA355" s="16"/>
      <c r="DC355" s="16"/>
      <c r="DF355" s="19"/>
      <c r="DG355" s="16"/>
      <c r="DJ355" s="19"/>
      <c r="DN355" s="16"/>
      <c r="DP355" s="16"/>
      <c r="DQ355" s="16"/>
      <c r="DS355" s="16"/>
      <c r="DU355" s="16"/>
      <c r="EE355" s="16"/>
      <c r="EH355" s="16"/>
      <c r="EI355" s="16"/>
      <c r="EJ355" s="16"/>
      <c r="EL355" s="16"/>
      <c r="EQ355" s="16"/>
    </row>
    <row r="356" spans="1:147" x14ac:dyDescent="0.35">
      <c r="A356" s="16" t="s">
        <v>6212</v>
      </c>
      <c r="J356" t="s">
        <v>163</v>
      </c>
      <c r="K356" t="s">
        <v>6951</v>
      </c>
      <c r="L356" t="s">
        <v>6810</v>
      </c>
      <c r="M356" s="16"/>
      <c r="O356" t="s">
        <v>119</v>
      </c>
      <c r="Q356" s="16"/>
      <c r="R356" s="16"/>
      <c r="T356" s="16">
        <f>SUM(COUNTIF(M356:S356,"yes"))</f>
        <v>1</v>
      </c>
      <c r="U356" s="16" t="s">
        <v>6292</v>
      </c>
      <c r="V356" s="16" t="s">
        <v>677</v>
      </c>
      <c r="W356" s="16"/>
      <c r="X356" s="16"/>
      <c r="Y356" s="16"/>
      <c r="Z356" s="16"/>
      <c r="AA356" s="16" t="s">
        <v>764</v>
      </c>
      <c r="AB356" s="16"/>
      <c r="AC356" s="16" t="s">
        <v>1470</v>
      </c>
      <c r="AD356" s="16"/>
      <c r="AF356" t="s">
        <v>6677</v>
      </c>
      <c r="AG356"/>
      <c r="AJ356" s="16"/>
      <c r="AL356" s="16" t="s">
        <v>6291</v>
      </c>
      <c r="AM356" s="16" t="s">
        <v>1467</v>
      </c>
      <c r="AN356" s="16" t="s">
        <v>1190</v>
      </c>
      <c r="AR356" s="16" t="s">
        <v>1468</v>
      </c>
      <c r="AS356" s="16" t="s">
        <v>1469</v>
      </c>
      <c r="AT356" s="38" t="s">
        <v>707</v>
      </c>
      <c r="AU356" s="16"/>
      <c r="AV356" s="16"/>
      <c r="BA356" s="16" t="s">
        <v>666</v>
      </c>
      <c r="BB356" s="16"/>
      <c r="BC356" s="16" t="s">
        <v>1196</v>
      </c>
      <c r="BD356" s="16">
        <f>LEN(BC356)-LEN(SUBSTITUTE(BC356,",",""))+1</f>
        <v>1</v>
      </c>
      <c r="BE356" s="16" t="s">
        <v>1196</v>
      </c>
      <c r="BF356" s="16">
        <f>LEN(BE356)-LEN(SUBSTITUTE(BE356,",",""))+1</f>
        <v>1</v>
      </c>
      <c r="BH356" s="28">
        <f>Table1[[#This Row], [no. of introduced regions]]/Table1[[#This Row], [no. of native regions]]</f>
        <v>1</v>
      </c>
      <c r="BL356" s="25"/>
      <c r="BQ356" s="38" t="s">
        <v>1198</v>
      </c>
      <c r="BS356" s="38"/>
      <c r="BT356" s="16" t="s">
        <v>163</v>
      </c>
      <c r="BW356" s="16"/>
      <c r="BX356" s="16" t="s">
        <v>164</v>
      </c>
      <c r="BY356" s="29" t="s">
        <v>1471</v>
      </c>
      <c r="BZ356" s="16" t="s">
        <v>1472</v>
      </c>
      <c r="CC356" s="16"/>
      <c r="CE356" s="16" t="s">
        <v>568</v>
      </c>
      <c r="CF356" s="16" t="s">
        <v>569</v>
      </c>
      <c r="CG356" s="16"/>
      <c r="CI356" s="16" t="s">
        <v>1473</v>
      </c>
      <c r="CJ356" s="16"/>
      <c r="CL356" s="16"/>
      <c r="CM356" s="16"/>
      <c r="CN356" s="16"/>
      <c r="CT356" s="16"/>
      <c r="CX356" s="16"/>
      <c r="CY356" s="16"/>
      <c r="CZ356" s="16"/>
      <c r="DA356" s="16"/>
      <c r="DC356" s="16"/>
      <c r="DF356" s="19"/>
      <c r="DG356" s="16"/>
      <c r="DN356" s="16"/>
      <c r="DP356" s="16"/>
      <c r="DQ356" s="16"/>
      <c r="DS356" s="16"/>
      <c r="DU356" s="16"/>
      <c r="EE356" s="16"/>
      <c r="EH356" s="16"/>
      <c r="EI356" s="16"/>
      <c r="EJ356" s="16"/>
      <c r="EL356" s="16"/>
      <c r="EQ356" s="16"/>
    </row>
    <row r="357" spans="1:147" x14ac:dyDescent="0.35">
      <c r="A357" s="16" t="s">
        <v>6212</v>
      </c>
      <c r="J357" t="s">
        <v>6678</v>
      </c>
      <c r="K357"/>
      <c r="L357" t="s">
        <v>6810</v>
      </c>
      <c r="M357" s="16"/>
      <c r="O357" t="s">
        <v>119</v>
      </c>
      <c r="Q357" s="16"/>
      <c r="R357" s="16"/>
      <c r="T357" s="16">
        <f>SUM(COUNTIF(M357:S357,"yes"))</f>
        <v>1</v>
      </c>
      <c r="U357" s="16"/>
      <c r="V357" s="16"/>
      <c r="W357" s="16"/>
      <c r="X357" s="16"/>
      <c r="Y357" s="16"/>
      <c r="Z357" s="16"/>
      <c r="AA357" s="16"/>
      <c r="AB357" s="16"/>
      <c r="AC357" s="16"/>
      <c r="AD357" s="16"/>
      <c r="AF357" t="s">
        <v>6678</v>
      </c>
      <c r="AG357"/>
      <c r="AJ357" s="16"/>
      <c r="AL357" s="16" t="s">
        <v>6290</v>
      </c>
      <c r="AM357" s="16"/>
      <c r="AQ357" t="s">
        <v>6952</v>
      </c>
      <c r="AR357" s="16"/>
      <c r="AS357" t="s">
        <v>6459</v>
      </c>
      <c r="AT357" s="39"/>
      <c r="AU357" s="16"/>
      <c r="AV357" s="16"/>
      <c r="BA357" s="16"/>
      <c r="BB357" s="16"/>
      <c r="BH357" s="28"/>
      <c r="BL357" s="25"/>
      <c r="BQ357" s="38"/>
      <c r="BS357" s="38"/>
      <c r="BW357" s="16"/>
      <c r="BX357" s="16"/>
      <c r="BY357" s="29"/>
      <c r="BZ357" s="16"/>
      <c r="CC357" s="16"/>
      <c r="CF357" s="19"/>
      <c r="CG357" s="16"/>
      <c r="CI357" s="16"/>
      <c r="CJ357" s="16"/>
      <c r="CL357" s="16"/>
      <c r="CM357" s="16"/>
      <c r="CN357" s="16"/>
      <c r="CT357" s="16"/>
      <c r="CX357" s="16"/>
      <c r="CY357" s="16"/>
      <c r="CZ357" s="16"/>
      <c r="DA357" s="16"/>
      <c r="DC357" s="16"/>
      <c r="DF357" s="19"/>
      <c r="DG357" s="16"/>
      <c r="DJ357" s="19"/>
      <c r="DN357" s="16"/>
      <c r="DP357" s="16"/>
      <c r="DQ357" s="16"/>
      <c r="DS357" s="16"/>
      <c r="DU357" s="16"/>
      <c r="EE357" s="16"/>
      <c r="EH357" s="16"/>
      <c r="EI357" s="16"/>
      <c r="EJ357" s="16"/>
      <c r="EL357" s="16"/>
      <c r="EQ357" s="16"/>
    </row>
    <row r="358" spans="1:147" x14ac:dyDescent="0.35">
      <c r="A358" s="16" t="s">
        <v>6212</v>
      </c>
      <c r="J358" t="s">
        <v>6679</v>
      </c>
      <c r="K358" t="s">
        <v>6953</v>
      </c>
      <c r="L358" t="s">
        <v>6810</v>
      </c>
      <c r="M358" s="16"/>
      <c r="O358" t="s">
        <v>119</v>
      </c>
      <c r="Q358" s="16"/>
      <c r="R358" s="16"/>
      <c r="T358" s="16">
        <f>SUM(COUNTIF(M358:S358,"yes"))</f>
        <v>1</v>
      </c>
      <c r="U358" s="16"/>
      <c r="V358" s="16"/>
      <c r="W358" s="16"/>
      <c r="X358" s="16"/>
      <c r="Y358" s="16"/>
      <c r="Z358" s="16"/>
      <c r="AA358" s="16"/>
      <c r="AB358" s="16"/>
      <c r="AC358" s="16"/>
      <c r="AD358" s="16"/>
      <c r="AF358" t="s">
        <v>6679</v>
      </c>
      <c r="AG358"/>
      <c r="AJ358" s="16"/>
      <c r="AL358" s="16" t="s">
        <v>6290</v>
      </c>
      <c r="AM358" s="16"/>
      <c r="AQ358"/>
      <c r="AR358" s="16"/>
      <c r="AS358" t="s">
        <v>731</v>
      </c>
      <c r="AT358" s="39"/>
      <c r="AU358" s="16"/>
      <c r="AV358" s="16"/>
      <c r="BA358" s="16"/>
      <c r="BB358" s="16"/>
      <c r="BH358" s="28"/>
      <c r="BL358" s="25"/>
      <c r="BQ358" s="38"/>
      <c r="BS358" s="38"/>
      <c r="BW358" s="16"/>
      <c r="BX358" s="16"/>
      <c r="BY358" s="29"/>
      <c r="BZ358" s="16"/>
      <c r="CC358" s="16"/>
      <c r="CF358" s="19"/>
      <c r="CG358" s="16"/>
      <c r="CI358" s="16"/>
      <c r="CJ358" s="16"/>
      <c r="CL358" s="16"/>
      <c r="CM358" s="16"/>
      <c r="CN358" s="16"/>
      <c r="CT358" s="16"/>
      <c r="CX358" s="16"/>
      <c r="CY358" s="16"/>
      <c r="CZ358" s="16"/>
      <c r="DA358" s="16"/>
      <c r="DC358" s="16"/>
      <c r="DF358" s="19"/>
      <c r="DG358" s="16"/>
      <c r="DJ358" s="19"/>
      <c r="DN358" s="16"/>
      <c r="DP358" s="16"/>
      <c r="DQ358" s="16"/>
      <c r="DS358" s="16"/>
      <c r="DU358" s="16"/>
      <c r="EE358" s="16"/>
      <c r="EH358" s="16"/>
      <c r="EI358" s="16"/>
      <c r="EJ358" s="16"/>
      <c r="EL358" s="16"/>
      <c r="EQ358" s="16"/>
    </row>
    <row r="359" spans="1:147" x14ac:dyDescent="0.35">
      <c r="A359" s="16" t="s">
        <v>6212</v>
      </c>
      <c r="J359" t="s">
        <v>6682</v>
      </c>
      <c r="K359"/>
      <c r="L359" t="s">
        <v>6810</v>
      </c>
      <c r="M359" s="16"/>
      <c r="O359" t="s">
        <v>119</v>
      </c>
      <c r="Q359" s="16"/>
      <c r="R359" s="16"/>
      <c r="T359" s="16">
        <f>SUM(COUNTIF(M359:S359,"yes"))</f>
        <v>1</v>
      </c>
      <c r="U359" s="16"/>
      <c r="V359" s="16"/>
      <c r="W359" s="16"/>
      <c r="X359" s="16"/>
      <c r="Y359" s="16"/>
      <c r="Z359" s="16"/>
      <c r="AA359" s="16"/>
      <c r="AB359" s="16"/>
      <c r="AC359" s="16"/>
      <c r="AD359" s="16"/>
      <c r="AF359" t="s">
        <v>6682</v>
      </c>
      <c r="AG359"/>
      <c r="AJ359" s="16"/>
      <c r="AL359" s="16" t="s">
        <v>6290</v>
      </c>
      <c r="AM359" s="16"/>
      <c r="AQ359" t="s">
        <v>6956</v>
      </c>
      <c r="AR359" s="16"/>
      <c r="AS359" t="s">
        <v>6459</v>
      </c>
      <c r="AT359" s="39"/>
      <c r="AU359" s="16"/>
      <c r="AV359" s="16"/>
      <c r="BA359" s="16"/>
      <c r="BB359" s="16"/>
      <c r="BH359" s="28"/>
      <c r="BL359" s="25"/>
      <c r="BQ359" s="38"/>
      <c r="BS359" s="38"/>
      <c r="BW359" s="16"/>
      <c r="BX359" s="16"/>
      <c r="BY359" s="29"/>
      <c r="BZ359" s="16"/>
      <c r="CC359" s="16"/>
      <c r="CF359" s="19"/>
      <c r="CG359" s="16"/>
      <c r="CI359" s="16"/>
      <c r="CJ359" s="16"/>
      <c r="CL359" s="16"/>
      <c r="CM359" s="16"/>
      <c r="CN359" s="16"/>
      <c r="CT359" s="16"/>
      <c r="CX359" s="16"/>
      <c r="CY359" s="16"/>
      <c r="CZ359" s="16"/>
      <c r="DA359" s="16"/>
      <c r="DC359" s="16"/>
      <c r="DF359" s="19"/>
      <c r="DG359" s="16"/>
      <c r="DJ359" s="19"/>
      <c r="DN359" s="16"/>
      <c r="DP359" s="16"/>
      <c r="DQ359" s="16"/>
      <c r="DS359" s="16"/>
      <c r="DU359" s="16"/>
      <c r="EE359" s="16"/>
      <c r="EH359" s="16"/>
      <c r="EI359" s="16"/>
      <c r="EJ359" s="16"/>
      <c r="EL359" s="16"/>
      <c r="EQ359" s="16"/>
    </row>
    <row r="360" spans="1:147" x14ac:dyDescent="0.35">
      <c r="A360" s="16" t="s">
        <v>6212</v>
      </c>
      <c r="J360" t="s">
        <v>6683</v>
      </c>
      <c r="K360"/>
      <c r="L360" t="s">
        <v>6810</v>
      </c>
      <c r="M360" s="16"/>
      <c r="O360" t="s">
        <v>119</v>
      </c>
      <c r="Q360" s="16"/>
      <c r="R360" s="16"/>
      <c r="T360" s="16">
        <f>SUM(COUNTIF(M360:S360,"yes"))</f>
        <v>1</v>
      </c>
      <c r="U360" s="16"/>
      <c r="V360" s="16"/>
      <c r="W360" s="16"/>
      <c r="X360" s="16"/>
      <c r="Y360" s="16"/>
      <c r="Z360" s="16"/>
      <c r="AA360" s="16"/>
      <c r="AB360" s="16"/>
      <c r="AC360" s="16"/>
      <c r="AD360" s="16"/>
      <c r="AF360" t="s">
        <v>6683</v>
      </c>
      <c r="AG360"/>
      <c r="AJ360" s="16"/>
      <c r="AL360" s="16" t="s">
        <v>6290</v>
      </c>
      <c r="AM360" s="16"/>
      <c r="AQ360" t="s">
        <v>6957</v>
      </c>
      <c r="AR360" s="16"/>
      <c r="AS360" t="s">
        <v>6459</v>
      </c>
      <c r="AT360" s="39"/>
      <c r="AU360" s="16"/>
      <c r="AV360" s="16"/>
      <c r="BA360" s="16"/>
      <c r="BB360" s="16"/>
      <c r="BH360" s="28"/>
      <c r="BL360" s="25"/>
      <c r="BQ360" s="38"/>
      <c r="BS360" s="38"/>
      <c r="BW360" s="16"/>
      <c r="BX360" s="16"/>
      <c r="BY360" s="29"/>
      <c r="BZ360" s="16"/>
      <c r="CC360" s="16"/>
      <c r="CF360" s="19"/>
      <c r="CG360" s="16"/>
      <c r="CI360" s="16"/>
      <c r="CJ360" s="16"/>
      <c r="CL360" s="16"/>
      <c r="CM360" s="16"/>
      <c r="CN360" s="16"/>
      <c r="CT360" s="16"/>
      <c r="CX360" s="16"/>
      <c r="CY360" s="16"/>
      <c r="CZ360" s="16"/>
      <c r="DA360" s="16"/>
      <c r="DC360" s="16"/>
      <c r="DF360" s="19"/>
      <c r="DG360" s="16"/>
      <c r="DJ360" s="19"/>
      <c r="DN360" s="16"/>
      <c r="DP360" s="16"/>
      <c r="DQ360" s="16"/>
      <c r="DS360" s="16"/>
      <c r="DU360" s="16"/>
      <c r="EE360" s="16"/>
      <c r="EH360" s="16"/>
      <c r="EI360" s="16"/>
      <c r="EJ360" s="16"/>
      <c r="EL360" s="16"/>
      <c r="EQ360" s="16"/>
    </row>
    <row r="361" spans="1:147" x14ac:dyDescent="0.35">
      <c r="A361" s="16" t="s">
        <v>6212</v>
      </c>
      <c r="J361" t="s">
        <v>6685</v>
      </c>
      <c r="K361" t="s">
        <v>6959</v>
      </c>
      <c r="L361" t="s">
        <v>6810</v>
      </c>
      <c r="M361" s="16"/>
      <c r="O361" t="s">
        <v>119</v>
      </c>
      <c r="Q361" s="16"/>
      <c r="R361" s="16"/>
      <c r="T361" s="16">
        <f>SUM(COUNTIF(M361:S361,"yes"))</f>
        <v>1</v>
      </c>
      <c r="U361" s="16"/>
      <c r="V361" s="16"/>
      <c r="W361" s="16"/>
      <c r="X361" s="16"/>
      <c r="Y361" s="16"/>
      <c r="Z361" s="16"/>
      <c r="AA361" s="16"/>
      <c r="AB361" s="16"/>
      <c r="AC361" s="16"/>
      <c r="AD361" s="16"/>
      <c r="AF361" t="s">
        <v>6685</v>
      </c>
      <c r="AG361"/>
      <c r="AJ361" s="16"/>
      <c r="AL361" s="16" t="s">
        <v>6290</v>
      </c>
      <c r="AM361" s="16"/>
      <c r="AQ361" t="s">
        <v>6459</v>
      </c>
      <c r="AR361" s="16"/>
      <c r="AS361" t="s">
        <v>661</v>
      </c>
      <c r="AT361" s="39"/>
      <c r="AU361" s="16"/>
      <c r="AV361" s="16"/>
      <c r="BA361" s="16"/>
      <c r="BB361" s="16"/>
      <c r="BH361" s="28"/>
      <c r="BL361" s="25"/>
      <c r="BQ361" s="38"/>
      <c r="BS361" s="38"/>
      <c r="BW361" s="16"/>
      <c r="BX361" s="16"/>
      <c r="BY361" s="29"/>
      <c r="BZ361" s="16"/>
      <c r="CC361" s="16"/>
      <c r="CF361" s="19"/>
      <c r="CG361" s="16"/>
      <c r="CI361" s="16"/>
      <c r="CJ361" s="16"/>
      <c r="CL361" s="16"/>
      <c r="CM361" s="16"/>
      <c r="CN361" s="16"/>
      <c r="CT361" s="16"/>
      <c r="CX361" s="16"/>
      <c r="CY361" s="16"/>
      <c r="CZ361" s="16"/>
      <c r="DA361" s="16"/>
      <c r="DC361" s="16"/>
      <c r="DF361" s="19"/>
      <c r="DG361" s="16"/>
      <c r="DJ361" s="19"/>
      <c r="DN361" s="16"/>
      <c r="DP361" s="16"/>
      <c r="DQ361" s="16"/>
      <c r="DS361" s="16"/>
      <c r="DU361" s="16"/>
      <c r="EE361" s="16"/>
      <c r="EH361" s="16"/>
      <c r="EI361" s="16"/>
      <c r="EJ361" s="16"/>
      <c r="EL361" s="16"/>
      <c r="EQ361" s="16"/>
    </row>
    <row r="362" spans="1:147" x14ac:dyDescent="0.35">
      <c r="A362" s="16" t="s">
        <v>6212</v>
      </c>
      <c r="J362" t="s">
        <v>6687</v>
      </c>
      <c r="K362"/>
      <c r="L362" t="s">
        <v>6810</v>
      </c>
      <c r="M362" s="16"/>
      <c r="O362" t="s">
        <v>119</v>
      </c>
      <c r="Q362" s="16"/>
      <c r="R362" s="16"/>
      <c r="T362" s="16">
        <f>SUM(COUNTIF(M362:S362,"yes"))</f>
        <v>1</v>
      </c>
      <c r="U362" s="16"/>
      <c r="V362" s="16"/>
      <c r="W362" s="16"/>
      <c r="X362" s="16"/>
      <c r="Y362" s="16"/>
      <c r="Z362" s="16"/>
      <c r="AA362" s="16"/>
      <c r="AB362" s="16"/>
      <c r="AC362" s="16"/>
      <c r="AD362" s="16"/>
      <c r="AF362" t="s">
        <v>6687</v>
      </c>
      <c r="AG362"/>
      <c r="AJ362" s="16"/>
      <c r="AL362" s="16" t="s">
        <v>6290</v>
      </c>
      <c r="AM362" s="16"/>
      <c r="AQ362" t="s">
        <v>6961</v>
      </c>
      <c r="AR362" s="16"/>
      <c r="AS362" t="s">
        <v>6459</v>
      </c>
      <c r="AT362" s="39"/>
      <c r="AU362" s="16"/>
      <c r="AV362" s="16"/>
      <c r="BA362" s="16"/>
      <c r="BB362" s="16"/>
      <c r="BH362" s="28"/>
      <c r="BL362" s="25"/>
      <c r="BQ362" s="38"/>
      <c r="BS362" s="38"/>
      <c r="BW362" s="16"/>
      <c r="BX362" s="16"/>
      <c r="BY362" s="29"/>
      <c r="BZ362" s="16"/>
      <c r="CC362" s="16"/>
      <c r="CF362" s="19"/>
      <c r="CG362" s="16"/>
      <c r="CI362" s="16"/>
      <c r="CJ362" s="16"/>
      <c r="CL362" s="16"/>
      <c r="CM362" s="16"/>
      <c r="CN362" s="16"/>
      <c r="CT362" s="16"/>
      <c r="CX362" s="16"/>
      <c r="CY362" s="16"/>
      <c r="CZ362" s="16"/>
      <c r="DA362" s="16"/>
      <c r="DC362" s="16"/>
      <c r="DF362" s="19"/>
      <c r="DG362" s="16"/>
      <c r="DJ362" s="19"/>
      <c r="DN362" s="16"/>
      <c r="DP362" s="16"/>
      <c r="DQ362" s="16"/>
      <c r="DS362" s="16"/>
      <c r="DU362" s="16"/>
      <c r="EE362" s="16"/>
      <c r="EH362" s="16"/>
      <c r="EI362" s="16"/>
      <c r="EJ362" s="16"/>
      <c r="EL362" s="16"/>
      <c r="EQ362" s="16"/>
    </row>
    <row r="363" spans="1:147" x14ac:dyDescent="0.35">
      <c r="A363" s="16" t="s">
        <v>6212</v>
      </c>
      <c r="J363" t="s">
        <v>6688</v>
      </c>
      <c r="K363" t="s">
        <v>6962</v>
      </c>
      <c r="L363" t="s">
        <v>6810</v>
      </c>
      <c r="M363" s="16"/>
      <c r="O363" t="s">
        <v>119</v>
      </c>
      <c r="Q363" s="16"/>
      <c r="R363" s="16"/>
      <c r="T363" s="16">
        <f>SUM(COUNTIF(M363:S363,"yes"))</f>
        <v>1</v>
      </c>
      <c r="U363" s="16"/>
      <c r="V363" s="16"/>
      <c r="W363" s="16"/>
      <c r="X363" s="16"/>
      <c r="Y363" s="16"/>
      <c r="Z363" s="16"/>
      <c r="AA363" s="16"/>
      <c r="AB363" s="16"/>
      <c r="AC363" s="16"/>
      <c r="AD363" s="16"/>
      <c r="AF363" t="s">
        <v>6688</v>
      </c>
      <c r="AG363"/>
      <c r="AJ363" s="16"/>
      <c r="AL363" s="16" t="s">
        <v>6290</v>
      </c>
      <c r="AM363" s="16"/>
      <c r="AQ363" t="s">
        <v>6459</v>
      </c>
      <c r="AR363" s="16"/>
      <c r="AS363" t="s">
        <v>6689</v>
      </c>
      <c r="AT363" s="39"/>
      <c r="AU363" s="16"/>
      <c r="AV363" s="16"/>
      <c r="BA363" s="16"/>
      <c r="BB363" s="16"/>
      <c r="BH363" s="28"/>
      <c r="BL363" s="25"/>
      <c r="BQ363" s="38"/>
      <c r="BS363" s="38"/>
      <c r="BW363" s="16"/>
      <c r="BX363" s="16"/>
      <c r="BY363" s="29"/>
      <c r="BZ363" s="16"/>
      <c r="CC363" s="16"/>
      <c r="CF363" s="19"/>
      <c r="CG363" s="16"/>
      <c r="CI363" s="16"/>
      <c r="CJ363" s="16"/>
      <c r="CL363" s="16"/>
      <c r="CM363" s="16"/>
      <c r="CN363" s="16"/>
      <c r="CT363" s="16"/>
      <c r="CX363" s="16"/>
      <c r="CY363" s="16"/>
      <c r="CZ363" s="16"/>
      <c r="DA363" s="16"/>
      <c r="DC363" s="16"/>
      <c r="DF363" s="19"/>
      <c r="DG363" s="16"/>
      <c r="DJ363" s="19"/>
      <c r="DN363" s="16"/>
      <c r="DP363" s="16"/>
      <c r="DQ363" s="16"/>
      <c r="DS363" s="16"/>
      <c r="DU363" s="16"/>
      <c r="EE363" s="16"/>
      <c r="EH363" s="16"/>
      <c r="EI363" s="16"/>
      <c r="EJ363" s="16"/>
      <c r="EL363" s="16"/>
      <c r="EQ363" s="16"/>
    </row>
    <row r="364" spans="1:147" x14ac:dyDescent="0.35">
      <c r="A364" s="16" t="s">
        <v>6212</v>
      </c>
      <c r="J364" t="s">
        <v>6690</v>
      </c>
      <c r="K364"/>
      <c r="L364" t="s">
        <v>6810</v>
      </c>
      <c r="M364" s="16"/>
      <c r="O364" t="s">
        <v>119</v>
      </c>
      <c r="Q364" s="16"/>
      <c r="R364" s="16"/>
      <c r="T364" s="16">
        <f>SUM(COUNTIF(M364:S364,"yes"))</f>
        <v>1</v>
      </c>
      <c r="U364" s="16"/>
      <c r="V364" s="16"/>
      <c r="W364" s="16"/>
      <c r="X364" s="16"/>
      <c r="Y364" s="16"/>
      <c r="Z364" s="16"/>
      <c r="AA364" s="16"/>
      <c r="AB364" s="16"/>
      <c r="AC364" s="16"/>
      <c r="AD364" s="16"/>
      <c r="AF364" t="s">
        <v>6690</v>
      </c>
      <c r="AG364"/>
      <c r="AJ364" s="16"/>
      <c r="AL364" s="16" t="s">
        <v>6290</v>
      </c>
      <c r="AM364" s="16"/>
      <c r="AQ364" t="s">
        <v>6963</v>
      </c>
      <c r="AR364" s="16"/>
      <c r="AS364" t="s">
        <v>6459</v>
      </c>
      <c r="AT364" s="39"/>
      <c r="AU364" s="16"/>
      <c r="AV364" s="16"/>
      <c r="BA364" s="16"/>
      <c r="BB364" s="16"/>
      <c r="BH364" s="28"/>
      <c r="BL364" s="25"/>
      <c r="BQ364" s="38"/>
      <c r="BS364" s="38"/>
      <c r="BW364" s="16"/>
      <c r="BX364" s="16"/>
      <c r="BY364" s="29"/>
      <c r="BZ364" s="16"/>
      <c r="CC364" s="16"/>
      <c r="CF364" s="19"/>
      <c r="CG364" s="16"/>
      <c r="CI364" s="16"/>
      <c r="CJ364" s="16"/>
      <c r="CL364" s="16"/>
      <c r="CM364" s="16"/>
      <c r="CN364" s="16"/>
      <c r="CT364" s="16"/>
      <c r="CX364" s="16"/>
      <c r="CY364" s="16"/>
      <c r="CZ364" s="16"/>
      <c r="DA364" s="16"/>
      <c r="DC364" s="16"/>
      <c r="DF364" s="19"/>
      <c r="DG364" s="16"/>
      <c r="DJ364" s="19"/>
      <c r="DN364" s="16"/>
      <c r="DP364" s="16"/>
      <c r="DQ364" s="16"/>
      <c r="DS364" s="16"/>
      <c r="DU364" s="16"/>
      <c r="EE364" s="16"/>
      <c r="EH364" s="16"/>
      <c r="EI364" s="16"/>
      <c r="EJ364" s="16"/>
      <c r="EL364" s="16"/>
      <c r="EQ364" s="16"/>
    </row>
    <row r="365" spans="1:147" x14ac:dyDescent="0.35">
      <c r="A365" s="16" t="s">
        <v>6212</v>
      </c>
      <c r="J365" t="s">
        <v>6691</v>
      </c>
      <c r="K365"/>
      <c r="L365" t="s">
        <v>6810</v>
      </c>
      <c r="M365" s="16"/>
      <c r="O365" t="s">
        <v>119</v>
      </c>
      <c r="Q365" s="16"/>
      <c r="R365" s="16"/>
      <c r="T365" s="16">
        <f>SUM(COUNTIF(M365:S365,"yes"))</f>
        <v>1</v>
      </c>
      <c r="U365" s="16"/>
      <c r="V365" s="16"/>
      <c r="W365" s="16"/>
      <c r="X365" s="16"/>
      <c r="Y365" s="16"/>
      <c r="Z365" s="16"/>
      <c r="AA365" s="16"/>
      <c r="AB365" s="16"/>
      <c r="AC365" s="16"/>
      <c r="AD365" s="16"/>
      <c r="AF365" t="s">
        <v>6691</v>
      </c>
      <c r="AG365"/>
      <c r="AJ365" s="16"/>
      <c r="AL365" s="16" t="s">
        <v>6290</v>
      </c>
      <c r="AM365" s="16"/>
      <c r="AQ365" t="s">
        <v>6964</v>
      </c>
      <c r="AR365" s="16"/>
      <c r="AS365" t="s">
        <v>6459</v>
      </c>
      <c r="AT365" s="39"/>
      <c r="AU365" s="16"/>
      <c r="AV365" s="16"/>
      <c r="BA365" s="16"/>
      <c r="BB365" s="16"/>
      <c r="BH365" s="28"/>
      <c r="BL365" s="25"/>
      <c r="BQ365" s="38"/>
      <c r="BS365" s="38"/>
      <c r="BW365" s="16"/>
      <c r="BX365" s="16"/>
      <c r="BY365" s="29"/>
      <c r="BZ365" s="16"/>
      <c r="CC365" s="16"/>
      <c r="CF365" s="19"/>
      <c r="CG365" s="16"/>
      <c r="CI365" s="16"/>
      <c r="CJ365" s="16"/>
      <c r="CL365" s="16"/>
      <c r="CM365" s="16"/>
      <c r="CN365" s="16"/>
      <c r="CT365" s="16"/>
      <c r="CX365" s="16"/>
      <c r="CY365" s="16"/>
      <c r="CZ365" s="16"/>
      <c r="DA365" s="16"/>
      <c r="DC365" s="16"/>
      <c r="DF365" s="19"/>
      <c r="DG365" s="16"/>
      <c r="DJ365" s="19"/>
      <c r="DN365" s="16"/>
      <c r="DP365" s="16"/>
      <c r="DQ365" s="16"/>
      <c r="DS365" s="16"/>
      <c r="DU365" s="16"/>
      <c r="EE365" s="16"/>
      <c r="EH365" s="16"/>
      <c r="EI365" s="16"/>
      <c r="EJ365" s="16"/>
      <c r="EL365" s="16"/>
      <c r="EQ365" s="16"/>
    </row>
    <row r="366" spans="1:147" x14ac:dyDescent="0.35">
      <c r="A366" s="16" t="s">
        <v>6212</v>
      </c>
      <c r="J366" t="s">
        <v>6692</v>
      </c>
      <c r="K366"/>
      <c r="L366" t="s">
        <v>6810</v>
      </c>
      <c r="M366" s="16"/>
      <c r="O366" t="s">
        <v>119</v>
      </c>
      <c r="Q366" s="16"/>
      <c r="R366" s="16"/>
      <c r="T366" s="16">
        <f>SUM(COUNTIF(M366:S366,"yes"))</f>
        <v>1</v>
      </c>
      <c r="U366" s="16"/>
      <c r="V366" s="16"/>
      <c r="W366" s="16"/>
      <c r="X366" s="16"/>
      <c r="Y366" s="16"/>
      <c r="Z366" s="16"/>
      <c r="AA366" s="16"/>
      <c r="AB366" s="16"/>
      <c r="AC366" s="16"/>
      <c r="AD366" s="16"/>
      <c r="AF366" t="s">
        <v>6692</v>
      </c>
      <c r="AG366"/>
      <c r="AJ366" s="16"/>
      <c r="AL366" s="16" t="s">
        <v>6290</v>
      </c>
      <c r="AM366" s="16"/>
      <c r="AQ366" t="s">
        <v>6824</v>
      </c>
      <c r="AR366" s="16"/>
      <c r="AS366" t="s">
        <v>6459</v>
      </c>
      <c r="AT366" s="39"/>
      <c r="AU366" s="16"/>
      <c r="AV366" s="16"/>
      <c r="BA366" s="16"/>
      <c r="BB366" s="16"/>
      <c r="BH366" s="28"/>
      <c r="BL366" s="25"/>
      <c r="BQ366" s="38"/>
      <c r="BS366" s="38"/>
      <c r="BW366" s="16"/>
      <c r="BX366" s="16"/>
      <c r="BY366" s="29"/>
      <c r="BZ366" s="16"/>
      <c r="CC366" s="16"/>
      <c r="CF366" s="19"/>
      <c r="CG366" s="16"/>
      <c r="CI366" s="16"/>
      <c r="CJ366" s="16"/>
      <c r="CL366" s="16"/>
      <c r="CM366" s="16"/>
      <c r="CN366" s="16"/>
      <c r="CT366" s="16"/>
      <c r="CX366" s="16"/>
      <c r="CY366" s="16"/>
      <c r="CZ366" s="16"/>
      <c r="DA366" s="16"/>
      <c r="DC366" s="16"/>
      <c r="DF366" s="19"/>
      <c r="DG366" s="16"/>
      <c r="DJ366" s="19"/>
      <c r="DN366" s="16"/>
      <c r="DP366" s="16"/>
      <c r="DQ366" s="16"/>
      <c r="DS366" s="16"/>
      <c r="DU366" s="16"/>
      <c r="EE366" s="16"/>
      <c r="EH366" s="16"/>
      <c r="EI366" s="16"/>
      <c r="EJ366" s="16"/>
      <c r="EL366" s="16"/>
      <c r="EQ366" s="16"/>
    </row>
    <row r="367" spans="1:147" x14ac:dyDescent="0.35">
      <c r="A367" s="16" t="s">
        <v>6212</v>
      </c>
      <c r="J367" t="s">
        <v>6693</v>
      </c>
      <c r="K367"/>
      <c r="L367" t="s">
        <v>6810</v>
      </c>
      <c r="M367" s="16"/>
      <c r="O367" t="s">
        <v>119</v>
      </c>
      <c r="Q367" s="16"/>
      <c r="R367" s="16"/>
      <c r="T367" s="16">
        <f>SUM(COUNTIF(M367:S367,"yes"))</f>
        <v>1</v>
      </c>
      <c r="U367" s="16"/>
      <c r="V367" s="16"/>
      <c r="W367" s="16"/>
      <c r="X367" s="16"/>
      <c r="Y367" s="16"/>
      <c r="Z367" s="16"/>
      <c r="AA367" s="16"/>
      <c r="AB367" s="16"/>
      <c r="AC367" s="16"/>
      <c r="AD367" s="16"/>
      <c r="AF367" t="s">
        <v>6693</v>
      </c>
      <c r="AG367"/>
      <c r="AJ367" s="16"/>
      <c r="AL367" s="16" t="s">
        <v>6290</v>
      </c>
      <c r="AM367" s="16"/>
      <c r="AQ367" t="s">
        <v>6903</v>
      </c>
      <c r="AR367" s="16"/>
      <c r="AS367" t="s">
        <v>6459</v>
      </c>
      <c r="AT367" s="39"/>
      <c r="AU367" s="16"/>
      <c r="AV367" s="16"/>
      <c r="BA367" s="16"/>
      <c r="BB367" s="16"/>
      <c r="BH367" s="28"/>
      <c r="BL367" s="25"/>
      <c r="BQ367" s="38"/>
      <c r="BS367" s="38"/>
      <c r="BW367" s="16"/>
      <c r="BX367" s="16"/>
      <c r="BY367" s="29"/>
      <c r="BZ367" s="16"/>
      <c r="CC367" s="16"/>
      <c r="CF367" s="19"/>
      <c r="CG367" s="16"/>
      <c r="CI367" s="16"/>
      <c r="CJ367" s="16"/>
      <c r="CL367" s="16"/>
      <c r="CM367" s="16"/>
      <c r="CN367" s="16"/>
      <c r="CT367" s="16"/>
      <c r="CX367" s="16"/>
      <c r="CY367" s="16"/>
      <c r="CZ367" s="16"/>
      <c r="DA367" s="16"/>
      <c r="DC367" s="16"/>
      <c r="DF367" s="19"/>
      <c r="DG367" s="16"/>
      <c r="DJ367" s="19"/>
      <c r="DN367" s="16"/>
      <c r="DP367" s="16"/>
      <c r="DQ367" s="16"/>
      <c r="DS367" s="16"/>
      <c r="DU367" s="16"/>
      <c r="EE367" s="16"/>
      <c r="EH367" s="16"/>
      <c r="EI367" s="16"/>
      <c r="EJ367" s="16"/>
      <c r="EL367" s="16"/>
      <c r="EQ367" s="16"/>
    </row>
    <row r="368" spans="1:147" x14ac:dyDescent="0.35">
      <c r="A368" s="16" t="s">
        <v>6212</v>
      </c>
      <c r="J368" t="s">
        <v>6694</v>
      </c>
      <c r="K368"/>
      <c r="L368" t="s">
        <v>6810</v>
      </c>
      <c r="M368" s="16"/>
      <c r="O368" t="s">
        <v>119</v>
      </c>
      <c r="Q368" s="16"/>
      <c r="R368" s="16"/>
      <c r="T368" s="16">
        <f>SUM(COUNTIF(M368:S368,"yes"))</f>
        <v>1</v>
      </c>
      <c r="U368" s="16"/>
      <c r="V368" s="16"/>
      <c r="W368" s="16"/>
      <c r="X368" s="16"/>
      <c r="Y368" s="16"/>
      <c r="Z368" s="16"/>
      <c r="AA368" s="16"/>
      <c r="AB368" s="16"/>
      <c r="AC368" s="16"/>
      <c r="AD368" s="16"/>
      <c r="AF368" t="s">
        <v>6694</v>
      </c>
      <c r="AG368"/>
      <c r="AJ368" s="16"/>
      <c r="AL368" s="16" t="s">
        <v>6290</v>
      </c>
      <c r="AM368" s="16"/>
      <c r="AQ368" t="s">
        <v>6965</v>
      </c>
      <c r="AR368" s="16"/>
      <c r="AS368" t="s">
        <v>6459</v>
      </c>
      <c r="AT368" s="39"/>
      <c r="AU368" s="16"/>
      <c r="AV368" s="16"/>
      <c r="BA368" s="16"/>
      <c r="BB368" s="16"/>
      <c r="BH368" s="28"/>
      <c r="BL368" s="25"/>
      <c r="BQ368" s="38"/>
      <c r="BS368" s="38"/>
      <c r="BW368" s="16"/>
      <c r="BX368" s="16"/>
      <c r="BY368" s="29"/>
      <c r="BZ368" s="16"/>
      <c r="CC368" s="16"/>
      <c r="CF368" s="19"/>
      <c r="CG368" s="16"/>
      <c r="CI368" s="16"/>
      <c r="CJ368" s="16"/>
      <c r="CL368" s="16"/>
      <c r="CM368" s="16"/>
      <c r="CN368" s="16"/>
      <c r="CT368" s="16"/>
      <c r="CX368" s="16"/>
      <c r="CY368" s="16"/>
      <c r="CZ368" s="16"/>
      <c r="DA368" s="16"/>
      <c r="DC368" s="16"/>
      <c r="DF368" s="19"/>
      <c r="DG368" s="16"/>
      <c r="DJ368" s="19"/>
      <c r="DN368" s="16"/>
      <c r="DP368" s="16"/>
      <c r="DQ368" s="16"/>
      <c r="DS368" s="16"/>
      <c r="DU368" s="16"/>
      <c r="EE368" s="16"/>
      <c r="EH368" s="16"/>
      <c r="EI368" s="16"/>
      <c r="EJ368" s="16"/>
      <c r="EL368" s="16"/>
      <c r="EQ368" s="16"/>
    </row>
    <row r="369" spans="1:147" x14ac:dyDescent="0.35">
      <c r="A369" s="16" t="s">
        <v>6212</v>
      </c>
      <c r="J369" t="s">
        <v>6695</v>
      </c>
      <c r="K369"/>
      <c r="L369" t="s">
        <v>6810</v>
      </c>
      <c r="M369" s="16"/>
      <c r="O369" t="s">
        <v>119</v>
      </c>
      <c r="Q369" s="16"/>
      <c r="R369" s="16"/>
      <c r="T369" s="16">
        <f>SUM(COUNTIF(M369:S369,"yes"))</f>
        <v>1</v>
      </c>
      <c r="U369" s="16"/>
      <c r="V369" s="16"/>
      <c r="W369" s="16"/>
      <c r="X369" s="16"/>
      <c r="Y369" s="16"/>
      <c r="Z369" s="16"/>
      <c r="AA369" s="16"/>
      <c r="AB369" s="16"/>
      <c r="AC369" s="16"/>
      <c r="AD369" s="16"/>
      <c r="AF369" t="s">
        <v>6695</v>
      </c>
      <c r="AG369"/>
      <c r="AJ369" s="16"/>
      <c r="AL369" s="16" t="s">
        <v>6290</v>
      </c>
      <c r="AM369" s="16"/>
      <c r="AQ369" t="s">
        <v>6966</v>
      </c>
      <c r="AR369" s="16"/>
      <c r="AS369" t="s">
        <v>6459</v>
      </c>
      <c r="AT369" s="39"/>
      <c r="AU369" s="16"/>
      <c r="AV369" s="16"/>
      <c r="BA369" s="16"/>
      <c r="BB369" s="16"/>
      <c r="BH369" s="28"/>
      <c r="BL369" s="25"/>
      <c r="BQ369" s="38"/>
      <c r="BS369" s="38"/>
      <c r="BW369" s="16"/>
      <c r="BX369" s="16"/>
      <c r="BY369" s="29"/>
      <c r="BZ369" s="16"/>
      <c r="CC369" s="16"/>
      <c r="CF369" s="19"/>
      <c r="CG369" s="16"/>
      <c r="CI369" s="16"/>
      <c r="CJ369" s="16"/>
      <c r="CL369" s="16"/>
      <c r="CM369" s="16"/>
      <c r="CN369" s="16"/>
      <c r="CT369" s="16"/>
      <c r="CX369" s="16"/>
      <c r="CY369" s="16"/>
      <c r="CZ369" s="16"/>
      <c r="DA369" s="16"/>
      <c r="DC369" s="16"/>
      <c r="DF369" s="19"/>
      <c r="DG369" s="16"/>
      <c r="DJ369" s="19"/>
      <c r="DN369" s="16"/>
      <c r="DP369" s="16"/>
      <c r="DQ369" s="16"/>
      <c r="DS369" s="16"/>
      <c r="DU369" s="16"/>
      <c r="EE369" s="16"/>
      <c r="EH369" s="16"/>
      <c r="EI369" s="16"/>
      <c r="EJ369" s="16"/>
      <c r="EL369" s="16"/>
      <c r="EQ369" s="16"/>
    </row>
    <row r="370" spans="1:147" x14ac:dyDescent="0.35">
      <c r="A370" s="16" t="s">
        <v>6212</v>
      </c>
      <c r="J370" t="s">
        <v>7054</v>
      </c>
      <c r="K370" t="s">
        <v>6967</v>
      </c>
      <c r="L370" t="s">
        <v>6810</v>
      </c>
      <c r="M370" s="16"/>
      <c r="O370" t="s">
        <v>119</v>
      </c>
      <c r="Q370" s="16"/>
      <c r="R370" s="16"/>
      <c r="T370" s="16">
        <f>SUM(COUNTIF(M370:S370,"yes"))</f>
        <v>1</v>
      </c>
      <c r="U370" s="16" t="s">
        <v>7057</v>
      </c>
      <c r="V370" s="16" t="s">
        <v>7058</v>
      </c>
      <c r="W370" s="16"/>
      <c r="X370" s="16"/>
      <c r="Y370" s="16"/>
      <c r="Z370" s="16"/>
      <c r="AA370" s="16"/>
      <c r="AB370" s="16" t="s">
        <v>7055</v>
      </c>
      <c r="AC370" s="16"/>
      <c r="AD370" s="16"/>
      <c r="AF370" t="s">
        <v>6696</v>
      </c>
      <c r="AG370"/>
      <c r="AJ370" s="16"/>
      <c r="AL370" s="16" t="s">
        <v>6290</v>
      </c>
      <c r="AM370" s="16"/>
      <c r="AQ370" t="s">
        <v>6459</v>
      </c>
      <c r="AR370" s="16"/>
      <c r="AS370" t="s">
        <v>6697</v>
      </c>
      <c r="AT370" s="39"/>
      <c r="AU370" s="16"/>
      <c r="AV370" s="16"/>
      <c r="BA370" s="16" t="s">
        <v>7056</v>
      </c>
      <c r="BB370" s="16"/>
      <c r="BH370" s="28"/>
      <c r="BL370" s="25"/>
      <c r="BQ370" s="38"/>
      <c r="BS370" s="38"/>
      <c r="BW370" s="16"/>
      <c r="BX370" s="16"/>
      <c r="BY370" s="29"/>
      <c r="BZ370" s="16"/>
      <c r="CC370" s="16"/>
      <c r="CF370" s="19"/>
      <c r="CG370" s="16"/>
      <c r="CI370" s="16"/>
      <c r="CJ370" s="16"/>
      <c r="CL370" s="16"/>
      <c r="CM370" s="16"/>
      <c r="CN370" s="16"/>
      <c r="CT370" s="16"/>
      <c r="CX370" s="16"/>
      <c r="CY370" s="16"/>
      <c r="CZ370" s="16"/>
      <c r="DA370" s="16"/>
      <c r="DC370" s="16"/>
      <c r="DF370" s="19"/>
      <c r="DG370" s="16"/>
      <c r="DJ370" s="19"/>
      <c r="DN370" s="16"/>
      <c r="DP370" s="16"/>
      <c r="DQ370" s="16"/>
      <c r="DS370" s="16"/>
      <c r="DU370" s="16"/>
      <c r="EE370" s="16"/>
      <c r="EH370" s="16"/>
      <c r="EI370" s="16"/>
      <c r="EJ370" s="16"/>
      <c r="EL370" s="16"/>
      <c r="EQ370" s="16"/>
    </row>
    <row r="371" spans="1:147" x14ac:dyDescent="0.35">
      <c r="A371" s="16" t="s">
        <v>6212</v>
      </c>
      <c r="J371" t="s">
        <v>6698</v>
      </c>
      <c r="K371"/>
      <c r="L371" t="s">
        <v>6810</v>
      </c>
      <c r="M371" s="16"/>
      <c r="O371" t="s">
        <v>119</v>
      </c>
      <c r="Q371" s="16"/>
      <c r="R371" s="16"/>
      <c r="T371" s="16">
        <f>SUM(COUNTIF(M371:S371,"yes"))</f>
        <v>1</v>
      </c>
      <c r="U371" s="16"/>
      <c r="V371" s="16"/>
      <c r="W371" s="16"/>
      <c r="X371" s="16"/>
      <c r="Y371" s="16"/>
      <c r="Z371" s="16"/>
      <c r="AA371" s="16"/>
      <c r="AB371" s="16"/>
      <c r="AC371" s="16"/>
      <c r="AD371" s="16"/>
      <c r="AF371" t="s">
        <v>6698</v>
      </c>
      <c r="AG371"/>
      <c r="AJ371" s="16"/>
      <c r="AL371" s="16" t="s">
        <v>6290</v>
      </c>
      <c r="AM371" s="16"/>
      <c r="AQ371" t="s">
        <v>6968</v>
      </c>
      <c r="AR371" s="16"/>
      <c r="AS371" t="s">
        <v>6459</v>
      </c>
      <c r="AT371" s="39"/>
      <c r="AU371" s="16"/>
      <c r="AV371" s="16"/>
      <c r="BA371" s="16"/>
      <c r="BB371" s="16"/>
      <c r="BH371" s="28"/>
      <c r="BL371" s="25"/>
      <c r="BQ371" s="38"/>
      <c r="BS371" s="38"/>
      <c r="BW371" s="16"/>
      <c r="BX371" s="16"/>
      <c r="BY371" s="29"/>
      <c r="BZ371" s="16"/>
      <c r="CC371" s="16"/>
      <c r="CF371" s="19"/>
      <c r="CG371" s="16"/>
      <c r="CI371" s="16"/>
      <c r="CJ371" s="16"/>
      <c r="CL371" s="16"/>
      <c r="CM371" s="16"/>
      <c r="CN371" s="16"/>
      <c r="CT371" s="16"/>
      <c r="CX371" s="16"/>
      <c r="CY371" s="16"/>
      <c r="CZ371" s="16"/>
      <c r="DA371" s="16"/>
      <c r="DC371" s="16"/>
      <c r="DF371" s="19"/>
      <c r="DG371" s="16"/>
      <c r="DJ371" s="19"/>
      <c r="DN371" s="16"/>
      <c r="DP371" s="16"/>
      <c r="DQ371" s="16"/>
      <c r="DS371" s="16"/>
      <c r="DU371" s="16"/>
      <c r="EE371" s="16"/>
      <c r="EH371" s="16"/>
      <c r="EI371" s="16"/>
      <c r="EJ371" s="16"/>
      <c r="EL371" s="16"/>
      <c r="EQ371" s="16"/>
    </row>
    <row r="372" spans="1:147" x14ac:dyDescent="0.35">
      <c r="A372" s="16" t="s">
        <v>6212</v>
      </c>
      <c r="J372" t="s">
        <v>6699</v>
      </c>
      <c r="K372" t="s">
        <v>6969</v>
      </c>
      <c r="L372" t="s">
        <v>6810</v>
      </c>
      <c r="M372" s="16"/>
      <c r="O372" t="s">
        <v>119</v>
      </c>
      <c r="Q372" s="16"/>
      <c r="R372" s="16"/>
      <c r="T372" s="16">
        <f>SUM(COUNTIF(M372:S372,"yes"))</f>
        <v>1</v>
      </c>
      <c r="U372" s="16"/>
      <c r="V372" s="16"/>
      <c r="W372" s="16"/>
      <c r="X372" s="16"/>
      <c r="Y372" s="16"/>
      <c r="Z372" s="16"/>
      <c r="AA372" s="16"/>
      <c r="AB372" s="16"/>
      <c r="AC372" s="16"/>
      <c r="AD372" s="16"/>
      <c r="AF372" t="s">
        <v>6699</v>
      </c>
      <c r="AG372"/>
      <c r="AJ372" s="16"/>
      <c r="AL372" s="16" t="s">
        <v>6290</v>
      </c>
      <c r="AM372" s="16"/>
      <c r="AQ372" t="s">
        <v>6459</v>
      </c>
      <c r="AR372" s="16"/>
      <c r="AS372" t="s">
        <v>6581</v>
      </c>
      <c r="AT372" s="39"/>
      <c r="AU372" s="16"/>
      <c r="AV372" s="16"/>
      <c r="BA372" s="16"/>
      <c r="BB372" s="16"/>
      <c r="BH372" s="28"/>
      <c r="BL372" s="25"/>
      <c r="BQ372" s="38"/>
      <c r="BS372" s="38"/>
      <c r="BW372" s="16"/>
      <c r="BX372" s="16"/>
      <c r="BY372" s="29"/>
      <c r="BZ372" s="16"/>
      <c r="CC372" s="16"/>
      <c r="CF372" s="19"/>
      <c r="CG372" s="16"/>
      <c r="CI372" s="16"/>
      <c r="CJ372" s="16"/>
      <c r="CL372" s="16"/>
      <c r="CM372" s="16"/>
      <c r="CN372" s="16"/>
      <c r="CT372" s="16"/>
      <c r="CX372" s="16"/>
      <c r="CY372" s="16"/>
      <c r="CZ372" s="16"/>
      <c r="DA372" s="16"/>
      <c r="DC372" s="16"/>
      <c r="DF372" s="19"/>
      <c r="DG372" s="16"/>
      <c r="DJ372" s="19"/>
      <c r="DN372" s="16"/>
      <c r="DP372" s="16"/>
      <c r="DQ372" s="16"/>
      <c r="DS372" s="16"/>
      <c r="DU372" s="16"/>
      <c r="EE372" s="16"/>
      <c r="EH372" s="16"/>
      <c r="EI372" s="16"/>
      <c r="EJ372" s="16"/>
      <c r="EL372" s="16"/>
      <c r="EQ372" s="16"/>
    </row>
    <row r="373" spans="1:147" x14ac:dyDescent="0.35">
      <c r="A373" s="16" t="s">
        <v>6212</v>
      </c>
      <c r="J373" t="s">
        <v>6700</v>
      </c>
      <c r="K373" t="s">
        <v>6970</v>
      </c>
      <c r="L373" t="s">
        <v>6810</v>
      </c>
      <c r="M373" s="16"/>
      <c r="O373" t="s">
        <v>119</v>
      </c>
      <c r="Q373" s="16"/>
      <c r="R373" s="16"/>
      <c r="T373" s="16">
        <f>SUM(COUNTIF(M373:S373,"yes"))</f>
        <v>1</v>
      </c>
      <c r="U373" s="16"/>
      <c r="V373" s="16"/>
      <c r="W373" s="16"/>
      <c r="X373" s="16"/>
      <c r="Y373" s="16"/>
      <c r="Z373" s="16"/>
      <c r="AA373" s="16"/>
      <c r="AB373" s="16"/>
      <c r="AC373" s="16"/>
      <c r="AD373" s="16"/>
      <c r="AF373" t="s">
        <v>6700</v>
      </c>
      <c r="AG373"/>
      <c r="AJ373" s="16"/>
      <c r="AL373" s="16" t="s">
        <v>6290</v>
      </c>
      <c r="AM373" s="16"/>
      <c r="AQ373" t="s">
        <v>6459</v>
      </c>
      <c r="AR373" s="16"/>
      <c r="AS373" t="s">
        <v>834</v>
      </c>
      <c r="AT373" s="39"/>
      <c r="AU373" s="16"/>
      <c r="AV373" s="16"/>
      <c r="BA373" s="16"/>
      <c r="BB373" s="16"/>
      <c r="BH373" s="28"/>
      <c r="BL373" s="25"/>
      <c r="BQ373" s="38"/>
      <c r="BS373" s="38"/>
      <c r="BW373" s="16"/>
      <c r="BX373" s="16"/>
      <c r="BY373" s="29"/>
      <c r="BZ373" s="16"/>
      <c r="CC373" s="16"/>
      <c r="CF373" s="19"/>
      <c r="CG373" s="16"/>
      <c r="CI373" s="16"/>
      <c r="CJ373" s="16"/>
      <c r="CL373" s="16"/>
      <c r="CM373" s="16"/>
      <c r="CN373" s="16"/>
      <c r="CT373" s="16"/>
      <c r="CX373" s="16"/>
      <c r="CY373" s="16"/>
      <c r="CZ373" s="16"/>
      <c r="DA373" s="16"/>
      <c r="DC373" s="16"/>
      <c r="DF373" s="19"/>
      <c r="DG373" s="16"/>
      <c r="DJ373" s="19"/>
      <c r="DN373" s="16"/>
      <c r="DP373" s="16"/>
      <c r="DQ373" s="16"/>
      <c r="DS373" s="16"/>
      <c r="DU373" s="16"/>
      <c r="EE373" s="16"/>
      <c r="EH373" s="16"/>
      <c r="EI373" s="16"/>
      <c r="EJ373" s="16"/>
      <c r="EL373" s="16"/>
      <c r="EQ373" s="16"/>
    </row>
    <row r="374" spans="1:147" x14ac:dyDescent="0.35">
      <c r="A374" s="16" t="s">
        <v>6212</v>
      </c>
      <c r="J374" t="s">
        <v>6701</v>
      </c>
      <c r="K374" t="s">
        <v>6971</v>
      </c>
      <c r="L374" t="s">
        <v>6810</v>
      </c>
      <c r="M374" s="16"/>
      <c r="O374" t="s">
        <v>119</v>
      </c>
      <c r="Q374" s="16"/>
      <c r="R374" s="16"/>
      <c r="T374" s="16">
        <f>SUM(COUNTIF(M374:S374,"yes"))</f>
        <v>1</v>
      </c>
      <c r="U374" s="16"/>
      <c r="V374" s="16"/>
      <c r="W374" s="16"/>
      <c r="X374" s="16"/>
      <c r="Y374" s="16"/>
      <c r="Z374" s="16"/>
      <c r="AA374" s="16"/>
      <c r="AB374" s="16"/>
      <c r="AC374" s="16"/>
      <c r="AD374" s="16"/>
      <c r="AF374" t="s">
        <v>6701</v>
      </c>
      <c r="AG374"/>
      <c r="AJ374" s="16"/>
      <c r="AL374" s="16" t="s">
        <v>6290</v>
      </c>
      <c r="AM374" s="16"/>
      <c r="AQ374" t="s">
        <v>6459</v>
      </c>
      <c r="AR374" s="16"/>
      <c r="AS374" t="s">
        <v>6476</v>
      </c>
      <c r="AT374" s="39"/>
      <c r="AU374" s="16"/>
      <c r="AV374" s="16"/>
      <c r="BA374" s="16"/>
      <c r="BB374" s="16"/>
      <c r="BH374" s="28"/>
      <c r="BL374" s="25"/>
      <c r="BQ374" s="38"/>
      <c r="BS374" s="38"/>
      <c r="BW374" s="16"/>
      <c r="BX374" s="16"/>
      <c r="BY374" s="29"/>
      <c r="BZ374" s="16"/>
      <c r="CC374" s="16"/>
      <c r="CF374" s="19"/>
      <c r="CG374" s="16"/>
      <c r="CI374" s="16"/>
      <c r="CJ374" s="16"/>
      <c r="CL374" s="16"/>
      <c r="CM374" s="16"/>
      <c r="CN374" s="16"/>
      <c r="CT374" s="16"/>
      <c r="CX374" s="16"/>
      <c r="CY374" s="16"/>
      <c r="CZ374" s="16"/>
      <c r="DA374" s="16"/>
      <c r="DC374" s="16"/>
      <c r="DF374" s="19"/>
      <c r="DG374" s="16"/>
      <c r="DJ374" s="19"/>
      <c r="DN374" s="16"/>
      <c r="DP374" s="16"/>
      <c r="DQ374" s="16"/>
      <c r="DS374" s="16"/>
      <c r="DU374" s="16"/>
      <c r="EE374" s="16"/>
      <c r="EH374" s="16"/>
      <c r="EI374" s="16"/>
      <c r="EJ374" s="16"/>
      <c r="EL374" s="16"/>
      <c r="EQ374" s="16"/>
    </row>
    <row r="375" spans="1:147" x14ac:dyDescent="0.35">
      <c r="A375" s="16" t="s">
        <v>6212</v>
      </c>
      <c r="J375" t="s">
        <v>6702</v>
      </c>
      <c r="K375" t="s">
        <v>6972</v>
      </c>
      <c r="L375" t="s">
        <v>6810</v>
      </c>
      <c r="M375" s="16"/>
      <c r="O375" t="s">
        <v>119</v>
      </c>
      <c r="Q375" s="16"/>
      <c r="R375" s="16"/>
      <c r="T375" s="16">
        <f>SUM(COUNTIF(M375:S375,"yes"))</f>
        <v>1</v>
      </c>
      <c r="U375" s="16"/>
      <c r="V375" s="16"/>
      <c r="W375" s="16"/>
      <c r="X375" s="16"/>
      <c r="Y375" s="16"/>
      <c r="Z375" s="16"/>
      <c r="AA375" s="16"/>
      <c r="AB375" s="16"/>
      <c r="AC375" s="16"/>
      <c r="AD375" s="16"/>
      <c r="AF375" t="s">
        <v>6702</v>
      </c>
      <c r="AG375"/>
      <c r="AJ375" s="16"/>
      <c r="AL375" s="16" t="s">
        <v>6290</v>
      </c>
      <c r="AM375" s="16"/>
      <c r="AQ375" t="s">
        <v>6459</v>
      </c>
      <c r="AR375" s="16"/>
      <c r="AS375" t="s">
        <v>6495</v>
      </c>
      <c r="AT375" s="39"/>
      <c r="AU375" s="16"/>
      <c r="AV375" s="16"/>
      <c r="BA375" s="16"/>
      <c r="BB375" s="16"/>
      <c r="BH375" s="28"/>
      <c r="BL375" s="25"/>
      <c r="BQ375" s="38"/>
      <c r="BS375" s="38"/>
      <c r="BW375" s="16"/>
      <c r="BX375" s="16"/>
      <c r="BY375" s="29"/>
      <c r="BZ375" s="16"/>
      <c r="CC375" s="16"/>
      <c r="CF375" s="19"/>
      <c r="CG375" s="16"/>
      <c r="CI375" s="16"/>
      <c r="CJ375" s="16"/>
      <c r="CL375" s="16"/>
      <c r="CM375" s="16"/>
      <c r="CN375" s="16"/>
      <c r="CT375" s="16"/>
      <c r="CX375" s="16"/>
      <c r="CY375" s="16"/>
      <c r="CZ375" s="16"/>
      <c r="DA375" s="16"/>
      <c r="DC375" s="16"/>
      <c r="DF375" s="19"/>
      <c r="DG375" s="16"/>
      <c r="DJ375" s="19"/>
      <c r="DN375" s="16"/>
      <c r="DP375" s="16"/>
      <c r="DQ375" s="16"/>
      <c r="DS375" s="16"/>
      <c r="DU375" s="16"/>
      <c r="EE375" s="16"/>
      <c r="EH375" s="16"/>
      <c r="EI375" s="16"/>
      <c r="EJ375" s="16"/>
      <c r="EL375" s="16"/>
      <c r="EQ375" s="16"/>
    </row>
    <row r="376" spans="1:147" x14ac:dyDescent="0.35">
      <c r="A376" s="16" t="s">
        <v>6212</v>
      </c>
      <c r="J376" t="s">
        <v>6703</v>
      </c>
      <c r="K376" t="s">
        <v>6973</v>
      </c>
      <c r="L376" t="s">
        <v>6810</v>
      </c>
      <c r="M376" s="16"/>
      <c r="O376" t="s">
        <v>119</v>
      </c>
      <c r="Q376" s="16"/>
      <c r="R376" s="16"/>
      <c r="T376" s="16">
        <f>SUM(COUNTIF(M376:S376,"yes"))</f>
        <v>1</v>
      </c>
      <c r="U376" s="16"/>
      <c r="V376" s="16"/>
      <c r="W376" s="16"/>
      <c r="X376" s="16"/>
      <c r="Y376" s="16"/>
      <c r="Z376" s="16"/>
      <c r="AA376" s="16"/>
      <c r="AB376" s="16"/>
      <c r="AC376" s="16"/>
      <c r="AD376" s="16"/>
      <c r="AF376" t="s">
        <v>6703</v>
      </c>
      <c r="AG376"/>
      <c r="AJ376" s="16"/>
      <c r="AL376" s="16" t="s">
        <v>6290</v>
      </c>
      <c r="AM376" s="16"/>
      <c r="AQ376" t="s">
        <v>6459</v>
      </c>
      <c r="AR376" s="16"/>
      <c r="AS376" t="s">
        <v>6476</v>
      </c>
      <c r="AT376" s="39"/>
      <c r="AU376" s="16"/>
      <c r="AV376" s="16"/>
      <c r="BA376" s="16"/>
      <c r="BB376" s="16"/>
      <c r="BH376" s="28"/>
      <c r="BL376" s="25"/>
      <c r="BQ376" s="38"/>
      <c r="BS376" s="38"/>
      <c r="BW376" s="16"/>
      <c r="BX376" s="16"/>
      <c r="BY376" s="29"/>
      <c r="BZ376" s="16"/>
      <c r="CC376" s="16"/>
      <c r="CF376" s="19"/>
      <c r="CG376" s="16"/>
      <c r="CI376" s="16"/>
      <c r="CJ376" s="16"/>
      <c r="CL376" s="16"/>
      <c r="CM376" s="16"/>
      <c r="CN376" s="16"/>
      <c r="CT376" s="16"/>
      <c r="CX376" s="16"/>
      <c r="CY376" s="16"/>
      <c r="CZ376" s="16"/>
      <c r="DA376" s="16"/>
      <c r="DC376" s="16"/>
      <c r="DF376" s="19"/>
      <c r="DG376" s="16"/>
      <c r="DJ376" s="19"/>
      <c r="DN376" s="16"/>
      <c r="DP376" s="16"/>
      <c r="DQ376" s="16"/>
      <c r="DS376" s="16"/>
      <c r="DU376" s="16"/>
      <c r="EE376" s="16"/>
      <c r="EH376" s="16"/>
      <c r="EI376" s="16"/>
      <c r="EJ376" s="16"/>
      <c r="EL376" s="16"/>
      <c r="EQ376" s="16"/>
    </row>
    <row r="377" spans="1:147" x14ac:dyDescent="0.35">
      <c r="A377" s="16" t="s">
        <v>6212</v>
      </c>
      <c r="J377" t="s">
        <v>73</v>
      </c>
      <c r="K377"/>
      <c r="L377" t="s">
        <v>6810</v>
      </c>
      <c r="M377" s="16"/>
      <c r="O377" t="s">
        <v>119</v>
      </c>
      <c r="Q377" s="16"/>
      <c r="R377" s="16"/>
      <c r="T377" s="16">
        <f>SUM(COUNTIF(M377:S377,"yes"))</f>
        <v>1</v>
      </c>
      <c r="U377" s="16"/>
      <c r="V377" s="16"/>
      <c r="W377" s="16"/>
      <c r="X377" s="16"/>
      <c r="Y377" s="16"/>
      <c r="Z377" s="16"/>
      <c r="AA377" s="16"/>
      <c r="AB377" s="16"/>
      <c r="AC377" s="16"/>
      <c r="AD377" s="16"/>
      <c r="AF377" t="s">
        <v>73</v>
      </c>
      <c r="AG377"/>
      <c r="AJ377" s="16"/>
      <c r="AL377" s="16" t="s">
        <v>6290</v>
      </c>
      <c r="AM377" s="16"/>
      <c r="AQ377" t="s">
        <v>6826</v>
      </c>
      <c r="AR377" s="16"/>
      <c r="AS377" t="s">
        <v>6459</v>
      </c>
      <c r="AT377" s="39"/>
      <c r="AU377" s="16"/>
      <c r="AV377" s="16"/>
      <c r="BA377" s="16"/>
      <c r="BB377" s="16"/>
      <c r="BH377" s="28"/>
      <c r="BL377" s="25"/>
      <c r="BQ377" s="38"/>
      <c r="BS377" s="38"/>
      <c r="BW377" s="16"/>
      <c r="BX377" s="16"/>
      <c r="BY377" s="29"/>
      <c r="BZ377" s="16"/>
      <c r="CC377" s="16"/>
      <c r="CF377" s="19"/>
      <c r="CG377" s="16"/>
      <c r="CI377" s="16"/>
      <c r="CJ377" s="16"/>
      <c r="CL377" s="16"/>
      <c r="CM377" s="16"/>
      <c r="CN377" s="16"/>
      <c r="CT377" s="16"/>
      <c r="CX377" s="16"/>
      <c r="CY377" s="16"/>
      <c r="CZ377" s="16"/>
      <c r="DA377" s="16"/>
      <c r="DC377" s="16"/>
      <c r="DF377" s="19"/>
      <c r="DG377" s="16"/>
      <c r="DJ377" s="19"/>
      <c r="DN377" s="16"/>
      <c r="DP377" s="16"/>
      <c r="DQ377" s="16"/>
      <c r="DS377" s="16"/>
      <c r="DU377" s="16"/>
      <c r="EE377" s="16"/>
      <c r="EH377" s="16"/>
      <c r="EI377" s="16"/>
      <c r="EJ377" s="16"/>
      <c r="EL377" s="16"/>
      <c r="EQ377" s="16"/>
    </row>
    <row r="378" spans="1:147" x14ac:dyDescent="0.35">
      <c r="A378" s="16" t="s">
        <v>6212</v>
      </c>
      <c r="J378" t="s">
        <v>6704</v>
      </c>
      <c r="K378"/>
      <c r="L378" t="s">
        <v>6810</v>
      </c>
      <c r="M378" s="16"/>
      <c r="O378" t="s">
        <v>119</v>
      </c>
      <c r="Q378" s="16"/>
      <c r="R378" s="16"/>
      <c r="T378" s="16">
        <f>SUM(COUNTIF(M378:S378,"yes"))</f>
        <v>1</v>
      </c>
      <c r="U378" s="16"/>
      <c r="V378" s="16"/>
      <c r="W378" s="16"/>
      <c r="X378" s="16"/>
      <c r="Y378" s="16"/>
      <c r="Z378" s="16"/>
      <c r="AA378" s="16"/>
      <c r="AB378" s="16"/>
      <c r="AC378" s="16"/>
      <c r="AD378" s="16"/>
      <c r="AF378" t="s">
        <v>6704</v>
      </c>
      <c r="AG378"/>
      <c r="AJ378" s="16"/>
      <c r="AL378" s="16" t="s">
        <v>6290</v>
      </c>
      <c r="AM378" s="16"/>
      <c r="AQ378" t="s">
        <v>6974</v>
      </c>
      <c r="AR378" s="16"/>
      <c r="AS378" t="s">
        <v>6459</v>
      </c>
      <c r="AT378" s="39"/>
      <c r="AU378" s="16"/>
      <c r="AV378" s="16"/>
      <c r="BA378" s="16"/>
      <c r="BB378" s="16"/>
      <c r="BH378" s="28"/>
      <c r="BL378" s="25"/>
      <c r="BQ378" s="38"/>
      <c r="BS378" s="38"/>
      <c r="BW378" s="16"/>
      <c r="BX378" s="16"/>
      <c r="BY378" s="29"/>
      <c r="BZ378" s="16"/>
      <c r="CC378" s="16"/>
      <c r="CF378" s="19"/>
      <c r="CG378" s="16"/>
      <c r="CI378" s="16"/>
      <c r="CJ378" s="16"/>
      <c r="CL378" s="16"/>
      <c r="CM378" s="16"/>
      <c r="CN378" s="16"/>
      <c r="CT378" s="16"/>
      <c r="CX378" s="16"/>
      <c r="CY378" s="16"/>
      <c r="CZ378" s="16"/>
      <c r="DA378" s="16"/>
      <c r="DC378" s="16"/>
      <c r="DF378" s="19"/>
      <c r="DG378" s="16"/>
      <c r="DJ378" s="19"/>
      <c r="DN378" s="16"/>
      <c r="DP378" s="16"/>
      <c r="DQ378" s="16"/>
      <c r="DS378" s="16"/>
      <c r="DU378" s="16"/>
      <c r="EE378" s="16"/>
      <c r="EH378" s="16"/>
      <c r="EI378" s="16"/>
      <c r="EJ378" s="16"/>
      <c r="EL378" s="16"/>
      <c r="EQ378" s="16"/>
    </row>
    <row r="379" spans="1:147" x14ac:dyDescent="0.35">
      <c r="A379" s="16" t="s">
        <v>6212</v>
      </c>
      <c r="J379" t="s">
        <v>6705</v>
      </c>
      <c r="K379" t="s">
        <v>6975</v>
      </c>
      <c r="L379" t="s">
        <v>6810</v>
      </c>
      <c r="M379" s="16"/>
      <c r="O379" t="s">
        <v>119</v>
      </c>
      <c r="Q379" s="16"/>
      <c r="R379" s="16"/>
      <c r="T379" s="16">
        <f>SUM(COUNTIF(M379:S379,"yes"))</f>
        <v>1</v>
      </c>
      <c r="U379" s="16"/>
      <c r="V379" s="16"/>
      <c r="W379" s="16"/>
      <c r="X379" s="16"/>
      <c r="Y379" s="16"/>
      <c r="Z379" s="16"/>
      <c r="AA379" s="16"/>
      <c r="AB379" s="16"/>
      <c r="AC379" s="16"/>
      <c r="AD379" s="16"/>
      <c r="AF379" t="s">
        <v>6705</v>
      </c>
      <c r="AG379"/>
      <c r="AJ379" s="16"/>
      <c r="AL379" s="16" t="s">
        <v>6290</v>
      </c>
      <c r="AM379" s="16"/>
      <c r="AQ379" t="s">
        <v>6459</v>
      </c>
      <c r="AR379" s="16"/>
      <c r="AS379" t="s">
        <v>6469</v>
      </c>
      <c r="AT379" s="39"/>
      <c r="AU379" s="16"/>
      <c r="AV379" s="16"/>
      <c r="BA379" s="16"/>
      <c r="BB379" s="16"/>
      <c r="BH379" s="28"/>
      <c r="BL379" s="25"/>
      <c r="BQ379" s="38"/>
      <c r="BS379" s="38"/>
      <c r="BW379" s="16"/>
      <c r="BX379" s="16"/>
      <c r="BY379" s="29"/>
      <c r="BZ379" s="16"/>
      <c r="CC379" s="16"/>
      <c r="CF379" s="19"/>
      <c r="CG379" s="16"/>
      <c r="CI379" s="16"/>
      <c r="CJ379" s="16"/>
      <c r="CL379" s="16"/>
      <c r="CM379" s="16"/>
      <c r="CN379" s="16"/>
      <c r="CT379" s="16"/>
      <c r="CX379" s="16"/>
      <c r="CY379" s="16"/>
      <c r="CZ379" s="16"/>
      <c r="DA379" s="16"/>
      <c r="DC379" s="16"/>
      <c r="DF379" s="19"/>
      <c r="DG379" s="16"/>
      <c r="DJ379" s="19"/>
      <c r="DN379" s="16"/>
      <c r="DP379" s="16"/>
      <c r="DQ379" s="16"/>
      <c r="DS379" s="16"/>
      <c r="DU379" s="16"/>
      <c r="EE379" s="16"/>
      <c r="EH379" s="16"/>
      <c r="EI379" s="16"/>
      <c r="EJ379" s="16"/>
      <c r="EL379" s="16"/>
      <c r="EQ379" s="16"/>
    </row>
    <row r="380" spans="1:147" x14ac:dyDescent="0.35">
      <c r="A380" s="16" t="s">
        <v>6212</v>
      </c>
      <c r="J380" t="s">
        <v>8</v>
      </c>
      <c r="K380" t="s">
        <v>6976</v>
      </c>
      <c r="L380" t="s">
        <v>6810</v>
      </c>
      <c r="M380" s="16"/>
      <c r="O380" t="s">
        <v>119</v>
      </c>
      <c r="Q380" s="16"/>
      <c r="R380" s="16"/>
      <c r="T380" s="16">
        <f>SUM(COUNTIF(M380:S380,"yes"))</f>
        <v>1</v>
      </c>
      <c r="U380" s="16"/>
      <c r="V380" s="16"/>
      <c r="W380" s="16"/>
      <c r="X380" s="16"/>
      <c r="Y380" s="16"/>
      <c r="Z380" s="16"/>
      <c r="AA380" s="16"/>
      <c r="AB380" s="16"/>
      <c r="AC380" s="16"/>
      <c r="AD380" s="16"/>
      <c r="AF380" t="s">
        <v>8</v>
      </c>
      <c r="AG380"/>
      <c r="AJ380" s="16"/>
      <c r="AL380" s="16" t="s">
        <v>6290</v>
      </c>
      <c r="AM380" s="16"/>
      <c r="AQ380" t="s">
        <v>6459</v>
      </c>
      <c r="AR380" s="16"/>
      <c r="AS380" t="s">
        <v>6606</v>
      </c>
      <c r="AT380" s="39"/>
      <c r="AU380" s="16"/>
      <c r="AV380" s="16"/>
      <c r="BA380" s="16"/>
      <c r="BB380" s="16"/>
      <c r="BH380" s="28"/>
      <c r="BL380" s="25"/>
      <c r="BQ380" s="38"/>
      <c r="BS380" s="38"/>
      <c r="BW380" s="16"/>
      <c r="BX380" s="16"/>
      <c r="BY380" s="29"/>
      <c r="BZ380" s="16"/>
      <c r="CC380" s="16"/>
      <c r="CF380" s="19"/>
      <c r="CG380" s="16"/>
      <c r="CI380" s="16"/>
      <c r="CJ380" s="16"/>
      <c r="CL380" s="16"/>
      <c r="CM380" s="16"/>
      <c r="CN380" s="16"/>
      <c r="CT380" s="16"/>
      <c r="CX380" s="16"/>
      <c r="CY380" s="16"/>
      <c r="CZ380" s="16"/>
      <c r="DA380" s="16"/>
      <c r="DC380" s="16"/>
      <c r="DF380" s="19"/>
      <c r="DG380" s="16"/>
      <c r="DJ380" s="19"/>
      <c r="DN380" s="16"/>
      <c r="DP380" s="16"/>
      <c r="DQ380" s="16"/>
      <c r="DS380" s="16"/>
      <c r="DU380" s="16"/>
      <c r="EE380" s="16"/>
      <c r="EH380" s="16"/>
      <c r="EI380" s="16"/>
      <c r="EJ380" s="16"/>
      <c r="EL380" s="16"/>
      <c r="EQ380" s="16"/>
    </row>
    <row r="381" spans="1:147" x14ac:dyDescent="0.35">
      <c r="A381" s="16" t="s">
        <v>6212</v>
      </c>
      <c r="J381" t="s">
        <v>6706</v>
      </c>
      <c r="K381" t="s">
        <v>6977</v>
      </c>
      <c r="L381" t="s">
        <v>6810</v>
      </c>
      <c r="M381" s="16"/>
      <c r="O381" t="s">
        <v>119</v>
      </c>
      <c r="Q381" s="16"/>
      <c r="R381" s="16"/>
      <c r="T381" s="16">
        <f>SUM(COUNTIF(M381:S381,"yes"))</f>
        <v>1</v>
      </c>
      <c r="U381" s="16"/>
      <c r="V381" s="16"/>
      <c r="W381" s="16"/>
      <c r="X381" s="16"/>
      <c r="Y381" s="16"/>
      <c r="Z381" s="16"/>
      <c r="AA381" s="16"/>
      <c r="AB381" s="16"/>
      <c r="AC381" s="16"/>
      <c r="AD381" s="16"/>
      <c r="AF381" t="s">
        <v>6706</v>
      </c>
      <c r="AG381"/>
      <c r="AJ381" s="16"/>
      <c r="AL381" s="16" t="s">
        <v>6290</v>
      </c>
      <c r="AM381" s="16"/>
      <c r="AQ381" t="s">
        <v>6708</v>
      </c>
      <c r="AR381" s="16"/>
      <c r="AS381" t="s">
        <v>6707</v>
      </c>
      <c r="AT381" s="39"/>
      <c r="AU381" s="16"/>
      <c r="AV381" s="16"/>
      <c r="BA381" s="16"/>
      <c r="BB381" s="16"/>
      <c r="BH381" s="28"/>
      <c r="BL381" s="25"/>
      <c r="BQ381" s="38"/>
      <c r="BS381" s="38"/>
      <c r="BW381" s="16"/>
      <c r="BX381" s="16"/>
      <c r="BY381" s="29"/>
      <c r="BZ381" s="16"/>
      <c r="CC381" s="16"/>
      <c r="CF381" s="19"/>
      <c r="CG381" s="16"/>
      <c r="CI381" s="16"/>
      <c r="CJ381" s="16"/>
      <c r="CL381" s="16"/>
      <c r="CM381" s="16"/>
      <c r="CN381" s="16"/>
      <c r="CT381" s="16"/>
      <c r="CX381" s="16"/>
      <c r="CY381" s="16"/>
      <c r="CZ381" s="16"/>
      <c r="DA381" s="16"/>
      <c r="DC381" s="16"/>
      <c r="DF381" s="19"/>
      <c r="DG381" s="16"/>
      <c r="DJ381" s="19"/>
      <c r="DN381" s="16"/>
      <c r="DP381" s="16"/>
      <c r="DQ381" s="16"/>
      <c r="DS381" s="16"/>
      <c r="DU381" s="16"/>
      <c r="EE381" s="16"/>
      <c r="EH381" s="16"/>
      <c r="EI381" s="16"/>
      <c r="EJ381" s="16"/>
      <c r="EL381" s="16"/>
      <c r="EQ381" s="16"/>
    </row>
    <row r="382" spans="1:147" x14ac:dyDescent="0.35">
      <c r="A382" s="16" t="s">
        <v>6212</v>
      </c>
      <c r="J382" t="s">
        <v>6709</v>
      </c>
      <c r="K382"/>
      <c r="L382" t="s">
        <v>6810</v>
      </c>
      <c r="M382" s="16"/>
      <c r="O382" t="s">
        <v>119</v>
      </c>
      <c r="Q382" s="16"/>
      <c r="R382" s="16"/>
      <c r="T382" s="16">
        <f>SUM(COUNTIF(M382:S382,"yes"))</f>
        <v>1</v>
      </c>
      <c r="U382" s="16"/>
      <c r="V382" s="16"/>
      <c r="W382" s="16"/>
      <c r="X382" s="16"/>
      <c r="Y382" s="16"/>
      <c r="Z382" s="16"/>
      <c r="AA382" s="16"/>
      <c r="AB382" s="16"/>
      <c r="AC382" s="16"/>
      <c r="AD382" s="16"/>
      <c r="AF382" t="s">
        <v>6709</v>
      </c>
      <c r="AG382"/>
      <c r="AJ382" s="16"/>
      <c r="AL382" s="16" t="s">
        <v>6290</v>
      </c>
      <c r="AM382" s="16"/>
      <c r="AQ382" t="s">
        <v>6974</v>
      </c>
      <c r="AR382" s="16"/>
      <c r="AS382" t="s">
        <v>6459</v>
      </c>
      <c r="AT382" s="39"/>
      <c r="AU382" s="16"/>
      <c r="AV382" s="16"/>
      <c r="BA382" s="16"/>
      <c r="BB382" s="16"/>
      <c r="BH382" s="28"/>
      <c r="BL382" s="25"/>
      <c r="BQ382" s="38"/>
      <c r="BS382" s="38"/>
      <c r="BW382" s="16"/>
      <c r="BX382" s="16"/>
      <c r="BY382" s="29"/>
      <c r="BZ382" s="16"/>
      <c r="CC382" s="16"/>
      <c r="CF382" s="19"/>
      <c r="CG382" s="16"/>
      <c r="CI382" s="16"/>
      <c r="CJ382" s="16"/>
      <c r="CL382" s="16"/>
      <c r="CM382" s="16"/>
      <c r="CN382" s="16"/>
      <c r="CT382" s="16"/>
      <c r="CX382" s="16"/>
      <c r="CY382" s="16"/>
      <c r="CZ382" s="16"/>
      <c r="DA382" s="16"/>
      <c r="DC382" s="16"/>
      <c r="DF382" s="19"/>
      <c r="DG382" s="16"/>
      <c r="DJ382" s="19"/>
      <c r="DN382" s="16"/>
      <c r="DP382" s="16"/>
      <c r="DQ382" s="16"/>
      <c r="DS382" s="16"/>
      <c r="DU382" s="16"/>
      <c r="EE382" s="16"/>
      <c r="EH382" s="16"/>
      <c r="EI382" s="16"/>
      <c r="EJ382" s="16"/>
      <c r="EL382" s="16"/>
      <c r="EQ382" s="16"/>
    </row>
    <row r="383" spans="1:147" x14ac:dyDescent="0.35">
      <c r="A383" s="16" t="s">
        <v>6212</v>
      </c>
      <c r="J383" t="s">
        <v>6710</v>
      </c>
      <c r="K383" t="s">
        <v>6978</v>
      </c>
      <c r="L383" t="s">
        <v>6810</v>
      </c>
      <c r="M383" s="16"/>
      <c r="O383" t="s">
        <v>119</v>
      </c>
      <c r="Q383" s="16"/>
      <c r="R383" s="16"/>
      <c r="T383" s="16">
        <f>SUM(COUNTIF(M383:S383,"yes"))</f>
        <v>1</v>
      </c>
      <c r="U383" s="16"/>
      <c r="V383" s="16"/>
      <c r="W383" s="16"/>
      <c r="X383" s="16"/>
      <c r="Y383" s="16"/>
      <c r="Z383" s="16"/>
      <c r="AA383" s="16"/>
      <c r="AB383" s="16"/>
      <c r="AC383" s="16"/>
      <c r="AD383" s="16"/>
      <c r="AF383" t="s">
        <v>6710</v>
      </c>
      <c r="AG383"/>
      <c r="AJ383" s="16"/>
      <c r="AL383" s="16" t="s">
        <v>6290</v>
      </c>
      <c r="AM383" s="16"/>
      <c r="AQ383" t="s">
        <v>6711</v>
      </c>
      <c r="AR383" s="16"/>
      <c r="AS383" t="s">
        <v>1540</v>
      </c>
      <c r="AT383" s="39"/>
      <c r="AU383" s="16"/>
      <c r="AV383" s="16"/>
      <c r="BA383" s="16"/>
      <c r="BB383" s="16"/>
      <c r="BH383" s="28"/>
      <c r="BL383" s="25"/>
      <c r="BQ383" s="38"/>
      <c r="BS383" s="38"/>
      <c r="BW383" s="16"/>
      <c r="BX383" s="16"/>
      <c r="BY383" s="29"/>
      <c r="BZ383" s="16"/>
      <c r="CC383" s="16"/>
      <c r="CF383" s="19"/>
      <c r="CG383" s="16"/>
      <c r="CI383" s="16"/>
      <c r="CJ383" s="16"/>
      <c r="CL383" s="16"/>
      <c r="CM383" s="16"/>
      <c r="CN383" s="16"/>
      <c r="CT383" s="16"/>
      <c r="CX383" s="16"/>
      <c r="CY383" s="16"/>
      <c r="CZ383" s="16"/>
      <c r="DA383" s="16"/>
      <c r="DC383" s="16"/>
      <c r="DF383" s="19"/>
      <c r="DG383" s="16"/>
      <c r="DJ383" s="19"/>
      <c r="DN383" s="16"/>
      <c r="DP383" s="16"/>
      <c r="DQ383" s="16"/>
      <c r="DS383" s="16"/>
      <c r="DU383" s="16"/>
      <c r="EE383" s="16"/>
      <c r="EH383" s="16"/>
      <c r="EI383" s="16"/>
      <c r="EJ383" s="16"/>
      <c r="EL383" s="16"/>
      <c r="EQ383" s="16"/>
    </row>
    <row r="384" spans="1:147" x14ac:dyDescent="0.35">
      <c r="A384" s="16" t="s">
        <v>6212</v>
      </c>
      <c r="J384" t="s">
        <v>449</v>
      </c>
      <c r="K384"/>
      <c r="L384" t="s">
        <v>6810</v>
      </c>
      <c r="M384" s="16"/>
      <c r="O384" t="s">
        <v>119</v>
      </c>
      <c r="Q384" s="16"/>
      <c r="R384" s="16"/>
      <c r="T384" s="16">
        <f>SUM(COUNTIF(M384:S384,"yes"))</f>
        <v>1</v>
      </c>
      <c r="U384" s="16"/>
      <c r="V384" s="16"/>
      <c r="W384" s="16"/>
      <c r="X384" s="16"/>
      <c r="Y384" s="16"/>
      <c r="Z384" s="16"/>
      <c r="AA384" s="16"/>
      <c r="AB384" s="16"/>
      <c r="AC384" s="16"/>
      <c r="AD384" s="16"/>
      <c r="AF384" t="s">
        <v>449</v>
      </c>
      <c r="AG384"/>
      <c r="AJ384" s="16"/>
      <c r="AL384" s="16" t="s">
        <v>6290</v>
      </c>
      <c r="AM384" s="16"/>
      <c r="AQ384" t="s">
        <v>6979</v>
      </c>
      <c r="AR384" s="16"/>
      <c r="AS384" t="s">
        <v>6459</v>
      </c>
      <c r="AT384" s="39"/>
      <c r="AU384" s="16"/>
      <c r="AV384" s="16"/>
      <c r="BA384" s="16"/>
      <c r="BB384" s="16"/>
      <c r="BH384" s="28"/>
      <c r="BL384" s="25"/>
      <c r="BQ384" s="38"/>
      <c r="BS384" s="38"/>
      <c r="BW384" s="16"/>
      <c r="BX384" s="16"/>
      <c r="BY384" s="29"/>
      <c r="BZ384" s="16"/>
      <c r="CC384" s="16"/>
      <c r="CF384" s="19"/>
      <c r="CG384" s="16"/>
      <c r="CI384" s="16"/>
      <c r="CJ384" s="16"/>
      <c r="CL384" s="16"/>
      <c r="CM384" s="16"/>
      <c r="CN384" s="16"/>
      <c r="CT384" s="16"/>
      <c r="CX384" s="16"/>
      <c r="CY384" s="16"/>
      <c r="CZ384" s="16"/>
      <c r="DA384" s="16"/>
      <c r="DC384" s="16"/>
      <c r="DF384" s="19"/>
      <c r="DG384" s="16"/>
      <c r="DJ384" s="19"/>
      <c r="DN384" s="16"/>
      <c r="DP384" s="16"/>
      <c r="DQ384" s="16"/>
      <c r="DS384" s="16"/>
      <c r="DU384" s="16"/>
      <c r="EE384" s="16"/>
      <c r="EH384" s="16"/>
      <c r="EI384" s="16"/>
      <c r="EJ384" s="16"/>
      <c r="EL384" s="16"/>
      <c r="EQ384" s="16"/>
    </row>
    <row r="385" spans="1:147" x14ac:dyDescent="0.35">
      <c r="A385" s="16" t="s">
        <v>6212</v>
      </c>
      <c r="J385" t="s">
        <v>6712</v>
      </c>
      <c r="K385" t="s">
        <v>6980</v>
      </c>
      <c r="L385" t="s">
        <v>6810</v>
      </c>
      <c r="M385" s="16"/>
      <c r="O385" t="s">
        <v>119</v>
      </c>
      <c r="Q385" s="16"/>
      <c r="R385" s="16"/>
      <c r="T385" s="16">
        <f>SUM(COUNTIF(M385:S385,"yes"))</f>
        <v>1</v>
      </c>
      <c r="U385" s="16"/>
      <c r="V385" s="16"/>
      <c r="W385" s="16"/>
      <c r="X385" s="16"/>
      <c r="Y385" s="16"/>
      <c r="Z385" s="16"/>
      <c r="AA385" s="16"/>
      <c r="AB385" s="16"/>
      <c r="AC385" s="16"/>
      <c r="AD385" s="16"/>
      <c r="AF385" t="s">
        <v>6712</v>
      </c>
      <c r="AG385"/>
      <c r="AJ385" s="16"/>
      <c r="AL385" s="16" t="s">
        <v>6290</v>
      </c>
      <c r="AM385" s="16"/>
      <c r="AQ385" t="s">
        <v>6459</v>
      </c>
      <c r="AR385" s="16"/>
      <c r="AS385" t="s">
        <v>6581</v>
      </c>
      <c r="AT385" s="39"/>
      <c r="AU385" s="16"/>
      <c r="AV385" s="16"/>
      <c r="BA385" s="16"/>
      <c r="BB385" s="16"/>
      <c r="BH385" s="28"/>
      <c r="BL385" s="25"/>
      <c r="BQ385" s="38"/>
      <c r="BS385" s="38"/>
      <c r="BW385" s="16"/>
      <c r="BX385" s="16"/>
      <c r="BY385" s="29"/>
      <c r="BZ385" s="16"/>
      <c r="CC385" s="16"/>
      <c r="CF385" s="19"/>
      <c r="CG385" s="16"/>
      <c r="CI385" s="16"/>
      <c r="CJ385" s="16"/>
      <c r="CL385" s="16"/>
      <c r="CM385" s="16"/>
      <c r="CN385" s="16"/>
      <c r="CT385" s="16"/>
      <c r="CX385" s="16"/>
      <c r="CY385" s="16"/>
      <c r="CZ385" s="16"/>
      <c r="DA385" s="16"/>
      <c r="DC385" s="16"/>
      <c r="DF385" s="19"/>
      <c r="DG385" s="16"/>
      <c r="DJ385" s="19"/>
      <c r="DN385" s="16"/>
      <c r="DP385" s="16"/>
      <c r="DQ385" s="16"/>
      <c r="DS385" s="16"/>
      <c r="DU385" s="16"/>
      <c r="EE385" s="16"/>
      <c r="EH385" s="16"/>
      <c r="EI385" s="16"/>
      <c r="EJ385" s="16"/>
      <c r="EL385" s="16"/>
      <c r="EQ385" s="16"/>
    </row>
    <row r="386" spans="1:147" x14ac:dyDescent="0.35">
      <c r="A386" s="16" t="s">
        <v>6212</v>
      </c>
      <c r="J386" t="s">
        <v>6713</v>
      </c>
      <c r="K386" t="s">
        <v>6981</v>
      </c>
      <c r="L386" t="s">
        <v>6810</v>
      </c>
      <c r="M386" s="16"/>
      <c r="O386" t="s">
        <v>119</v>
      </c>
      <c r="Q386" s="16"/>
      <c r="R386" s="16"/>
      <c r="T386" s="16">
        <f>SUM(COUNTIF(M386:S386,"yes"))</f>
        <v>1</v>
      </c>
      <c r="U386" s="16"/>
      <c r="V386" s="16"/>
      <c r="W386" s="16"/>
      <c r="X386" s="16"/>
      <c r="Y386" s="16"/>
      <c r="Z386" s="16"/>
      <c r="AA386" s="16"/>
      <c r="AB386" s="16"/>
      <c r="AC386" s="16"/>
      <c r="AD386" s="16"/>
      <c r="AF386" t="s">
        <v>6713</v>
      </c>
      <c r="AG386"/>
      <c r="AJ386" s="16"/>
      <c r="AL386" s="16" t="s">
        <v>6290</v>
      </c>
      <c r="AM386" s="16"/>
      <c r="AQ386" t="s">
        <v>6459</v>
      </c>
      <c r="AR386" s="16"/>
      <c r="AS386" t="s">
        <v>6714</v>
      </c>
      <c r="AT386" s="39"/>
      <c r="AU386" s="16"/>
      <c r="AV386" s="16"/>
      <c r="BA386" s="16"/>
      <c r="BB386" s="16"/>
      <c r="BH386" s="28"/>
      <c r="BL386" s="25"/>
      <c r="BQ386" s="38"/>
      <c r="BS386" s="38"/>
      <c r="BW386" s="16"/>
      <c r="BX386" s="16"/>
      <c r="BY386" s="29"/>
      <c r="BZ386" s="16"/>
      <c r="CC386" s="16"/>
      <c r="CF386" s="19"/>
      <c r="CG386" s="16"/>
      <c r="CI386" s="16"/>
      <c r="CJ386" s="16"/>
      <c r="CL386" s="16"/>
      <c r="CM386" s="16"/>
      <c r="CN386" s="16"/>
      <c r="CT386" s="16"/>
      <c r="CX386" s="16"/>
      <c r="CY386" s="16"/>
      <c r="CZ386" s="16"/>
      <c r="DA386" s="16"/>
      <c r="DC386" s="16"/>
      <c r="DF386" s="19"/>
      <c r="DG386" s="16"/>
      <c r="DJ386" s="19"/>
      <c r="DN386" s="16"/>
      <c r="DP386" s="16"/>
      <c r="DQ386" s="16"/>
      <c r="DS386" s="16"/>
      <c r="DU386" s="16"/>
      <c r="EE386" s="16"/>
      <c r="EH386" s="16"/>
      <c r="EI386" s="16"/>
      <c r="EJ386" s="16"/>
      <c r="EL386" s="16"/>
      <c r="EQ386" s="16"/>
    </row>
    <row r="387" spans="1:147" x14ac:dyDescent="0.35">
      <c r="A387" s="16" t="s">
        <v>6212</v>
      </c>
      <c r="J387" t="s">
        <v>6715</v>
      </c>
      <c r="K387"/>
      <c r="L387" t="s">
        <v>6810</v>
      </c>
      <c r="M387" s="16"/>
      <c r="O387" t="s">
        <v>119</v>
      </c>
      <c r="Q387" s="16"/>
      <c r="R387" s="16"/>
      <c r="T387" s="16">
        <f>SUM(COUNTIF(M387:S387,"yes"))</f>
        <v>1</v>
      </c>
      <c r="U387" s="16"/>
      <c r="V387" s="16"/>
      <c r="W387" s="16"/>
      <c r="X387" s="16"/>
      <c r="Y387" s="16"/>
      <c r="Z387" s="16"/>
      <c r="AA387" s="16"/>
      <c r="AB387" s="16"/>
      <c r="AC387" s="16"/>
      <c r="AD387" s="16"/>
      <c r="AF387" t="s">
        <v>6715</v>
      </c>
      <c r="AG387"/>
      <c r="AJ387" s="16"/>
      <c r="AL387" s="16" t="s">
        <v>6290</v>
      </c>
      <c r="AM387" s="16"/>
      <c r="AQ387" t="s">
        <v>6885</v>
      </c>
      <c r="AR387" s="16"/>
      <c r="AS387" t="s">
        <v>6459</v>
      </c>
      <c r="AT387" s="39"/>
      <c r="AU387" s="16"/>
      <c r="AV387" s="16"/>
      <c r="BA387" s="16"/>
      <c r="BB387" s="16"/>
      <c r="BH387" s="28"/>
      <c r="BL387" s="25"/>
      <c r="BQ387" s="38"/>
      <c r="BS387" s="38"/>
      <c r="BW387" s="16"/>
      <c r="BX387" s="16"/>
      <c r="BY387" s="29"/>
      <c r="BZ387" s="16"/>
      <c r="CC387" s="16"/>
      <c r="CF387" s="19"/>
      <c r="CG387" s="16"/>
      <c r="CI387" s="16"/>
      <c r="CJ387" s="16"/>
      <c r="CL387" s="16"/>
      <c r="CM387" s="16"/>
      <c r="CN387" s="16"/>
      <c r="CT387" s="16"/>
      <c r="CX387" s="16"/>
      <c r="CY387" s="16"/>
      <c r="CZ387" s="16"/>
      <c r="DA387" s="16"/>
      <c r="DC387" s="16"/>
      <c r="DF387" s="19"/>
      <c r="DG387" s="16"/>
      <c r="DJ387" s="19"/>
      <c r="DN387" s="16"/>
      <c r="DP387" s="16"/>
      <c r="DQ387" s="16"/>
      <c r="DS387" s="16"/>
      <c r="DU387" s="16"/>
      <c r="EE387" s="16"/>
      <c r="EH387" s="16"/>
      <c r="EI387" s="16"/>
      <c r="EJ387" s="16"/>
      <c r="EL387" s="16"/>
      <c r="EQ387" s="16"/>
    </row>
    <row r="388" spans="1:147" x14ac:dyDescent="0.35">
      <c r="A388" s="16" t="s">
        <v>6212</v>
      </c>
      <c r="J388" t="s">
        <v>6716</v>
      </c>
      <c r="K388" t="s">
        <v>326</v>
      </c>
      <c r="L388" t="s">
        <v>6810</v>
      </c>
      <c r="M388" s="16"/>
      <c r="O388" t="s">
        <v>119</v>
      </c>
      <c r="Q388" s="16"/>
      <c r="R388" s="16"/>
      <c r="T388" s="16">
        <f>SUM(COUNTIF(M388:S388,"yes"))</f>
        <v>1</v>
      </c>
      <c r="U388" s="16"/>
      <c r="V388" s="16"/>
      <c r="W388" s="16"/>
      <c r="X388" s="16"/>
      <c r="Y388" s="16"/>
      <c r="Z388" s="16"/>
      <c r="AA388" s="16"/>
      <c r="AB388" s="16"/>
      <c r="AC388" s="16"/>
      <c r="AD388" s="16"/>
      <c r="AF388" t="s">
        <v>6716</v>
      </c>
      <c r="AG388"/>
      <c r="AJ388" s="16"/>
      <c r="AL388" s="16" t="s">
        <v>6290</v>
      </c>
      <c r="AM388" s="16"/>
      <c r="AQ388" t="s">
        <v>6459</v>
      </c>
      <c r="AR388" s="16"/>
      <c r="AS388" t="s">
        <v>6581</v>
      </c>
      <c r="AT388" s="39"/>
      <c r="AU388" s="16"/>
      <c r="AV388" s="16"/>
      <c r="BA388" s="16"/>
      <c r="BB388" s="16"/>
      <c r="BH388" s="28"/>
      <c r="BL388" s="25"/>
      <c r="BQ388" s="38"/>
      <c r="BS388" s="38"/>
      <c r="BW388" s="16"/>
      <c r="BX388" s="16"/>
      <c r="BY388" s="29"/>
      <c r="BZ388" s="16"/>
      <c r="CC388" s="16"/>
      <c r="CF388" s="19"/>
      <c r="CG388" s="16"/>
      <c r="CI388" s="16"/>
      <c r="CJ388" s="16"/>
      <c r="CL388" s="16"/>
      <c r="CM388" s="16"/>
      <c r="CN388" s="16"/>
      <c r="CT388" s="16"/>
      <c r="CX388" s="16"/>
      <c r="CY388" s="16"/>
      <c r="CZ388" s="16"/>
      <c r="DA388" s="16"/>
      <c r="DC388" s="16"/>
      <c r="DF388" s="19"/>
      <c r="DG388" s="16"/>
      <c r="DJ388" s="19"/>
      <c r="DN388" s="16"/>
      <c r="DP388" s="16"/>
      <c r="DQ388" s="16"/>
      <c r="DS388" s="16"/>
      <c r="DU388" s="16"/>
      <c r="EE388" s="16"/>
      <c r="EH388" s="16"/>
      <c r="EI388" s="16"/>
      <c r="EJ388" s="16"/>
      <c r="EL388" s="16"/>
      <c r="EQ388" s="16"/>
    </row>
    <row r="389" spans="1:147" x14ac:dyDescent="0.35">
      <c r="A389" s="16" t="s">
        <v>6212</v>
      </c>
      <c r="J389" t="s">
        <v>6717</v>
      </c>
      <c r="K389" t="s">
        <v>6982</v>
      </c>
      <c r="L389" t="s">
        <v>6810</v>
      </c>
      <c r="M389" s="16"/>
      <c r="O389" t="s">
        <v>119</v>
      </c>
      <c r="Q389" s="16"/>
      <c r="R389" s="16"/>
      <c r="T389" s="16">
        <f>SUM(COUNTIF(M389:S389,"yes"))</f>
        <v>1</v>
      </c>
      <c r="U389" s="16"/>
      <c r="V389" s="16"/>
      <c r="W389" s="16"/>
      <c r="X389" s="16"/>
      <c r="Y389" s="16"/>
      <c r="Z389" s="16"/>
      <c r="AA389" s="16"/>
      <c r="AB389" s="16"/>
      <c r="AC389" s="16"/>
      <c r="AD389" s="16"/>
      <c r="AF389" t="s">
        <v>6717</v>
      </c>
      <c r="AG389"/>
      <c r="AJ389" s="16"/>
      <c r="AL389" s="16" t="s">
        <v>6290</v>
      </c>
      <c r="AM389" s="16"/>
      <c r="AQ389" t="s">
        <v>6459</v>
      </c>
      <c r="AR389" s="16"/>
      <c r="AS389" t="s">
        <v>6718</v>
      </c>
      <c r="AT389" s="39"/>
      <c r="AU389" s="16"/>
      <c r="AV389" s="16"/>
      <c r="BA389" s="16"/>
      <c r="BB389" s="16"/>
      <c r="BH389" s="28"/>
      <c r="BL389" s="25"/>
      <c r="BQ389" s="38"/>
      <c r="BS389" s="38"/>
      <c r="BW389" s="16"/>
      <c r="BX389" s="16"/>
      <c r="BY389" s="29"/>
      <c r="BZ389" s="16"/>
      <c r="CC389" s="16"/>
      <c r="CF389" s="19"/>
      <c r="CG389" s="16"/>
      <c r="CI389" s="16"/>
      <c r="CJ389" s="16"/>
      <c r="CL389" s="16"/>
      <c r="CM389" s="16"/>
      <c r="CN389" s="16"/>
      <c r="CT389" s="16"/>
      <c r="CX389" s="16"/>
      <c r="CY389" s="16"/>
      <c r="CZ389" s="16"/>
      <c r="DA389" s="16"/>
      <c r="DC389" s="16"/>
      <c r="DF389" s="19"/>
      <c r="DG389" s="16"/>
      <c r="DJ389" s="19"/>
      <c r="DN389" s="16"/>
      <c r="DP389" s="16"/>
      <c r="DQ389" s="16"/>
      <c r="DS389" s="16"/>
      <c r="DU389" s="16"/>
      <c r="EE389" s="16"/>
      <c r="EH389" s="16"/>
      <c r="EI389" s="16"/>
      <c r="EJ389" s="16"/>
      <c r="EL389" s="16"/>
      <c r="EQ389" s="16"/>
    </row>
    <row r="390" spans="1:147" x14ac:dyDescent="0.35">
      <c r="A390" s="16" t="s">
        <v>6212</v>
      </c>
      <c r="J390" t="s">
        <v>5918</v>
      </c>
      <c r="K390"/>
      <c r="L390" t="s">
        <v>6810</v>
      </c>
      <c r="M390" s="16"/>
      <c r="O390" t="s">
        <v>119</v>
      </c>
      <c r="Q390" s="16"/>
      <c r="R390" s="16"/>
      <c r="T390" s="16">
        <f>SUM(COUNTIF(M390:S390,"yes"))</f>
        <v>1</v>
      </c>
      <c r="U390" s="16"/>
      <c r="V390" s="16"/>
      <c r="W390" s="16"/>
      <c r="X390" s="16"/>
      <c r="Y390" s="16"/>
      <c r="Z390" s="16"/>
      <c r="AA390" s="16"/>
      <c r="AB390" s="16"/>
      <c r="AC390" s="16"/>
      <c r="AD390" s="16"/>
      <c r="AF390" t="s">
        <v>5918</v>
      </c>
      <c r="AG390"/>
      <c r="AJ390" s="16"/>
      <c r="AL390" s="16" t="s">
        <v>6290</v>
      </c>
      <c r="AM390" s="16"/>
      <c r="AQ390" t="s">
        <v>6826</v>
      </c>
      <c r="AR390" s="16"/>
      <c r="AS390" t="s">
        <v>6459</v>
      </c>
      <c r="AT390" s="39"/>
      <c r="AU390" s="16"/>
      <c r="AV390" s="16"/>
      <c r="BA390" s="16"/>
      <c r="BB390" s="16"/>
      <c r="BH390" s="28"/>
      <c r="BL390" s="25"/>
      <c r="BQ390" s="38"/>
      <c r="BS390" s="38"/>
      <c r="BW390" s="16"/>
      <c r="BX390" s="16"/>
      <c r="BY390" s="29"/>
      <c r="BZ390" s="16"/>
      <c r="CC390" s="16"/>
      <c r="CF390" s="19"/>
      <c r="CG390" s="16"/>
      <c r="CI390" s="16"/>
      <c r="CJ390" s="16"/>
      <c r="CL390" s="16"/>
      <c r="CM390" s="16"/>
      <c r="CN390" s="16"/>
      <c r="CT390" s="16"/>
      <c r="CX390" s="16"/>
      <c r="CY390" s="16"/>
      <c r="CZ390" s="16"/>
      <c r="DA390" s="16"/>
      <c r="DC390" s="16"/>
      <c r="DF390" s="19"/>
      <c r="DG390" s="16"/>
      <c r="DJ390" s="19"/>
      <c r="DN390" s="16"/>
      <c r="DP390" s="16"/>
      <c r="DQ390" s="16"/>
      <c r="DS390" s="16"/>
      <c r="DU390" s="16"/>
      <c r="EE390" s="16"/>
      <c r="EH390" s="16"/>
      <c r="EI390" s="16"/>
      <c r="EJ390" s="16"/>
      <c r="EL390" s="16"/>
      <c r="EQ390" s="16"/>
    </row>
    <row r="391" spans="1:147" x14ac:dyDescent="0.35">
      <c r="A391" s="16" t="s">
        <v>6212</v>
      </c>
      <c r="J391" t="s">
        <v>6719</v>
      </c>
      <c r="K391"/>
      <c r="L391" t="s">
        <v>6810</v>
      </c>
      <c r="M391" s="16"/>
      <c r="O391" t="s">
        <v>119</v>
      </c>
      <c r="Q391" s="16"/>
      <c r="R391" s="16"/>
      <c r="T391" s="16">
        <f>SUM(COUNTIF(M391:S391,"yes"))</f>
        <v>1</v>
      </c>
      <c r="U391" s="16"/>
      <c r="V391" s="16"/>
      <c r="W391" s="16"/>
      <c r="X391" s="16"/>
      <c r="Y391" s="16"/>
      <c r="Z391" s="16"/>
      <c r="AA391" s="16"/>
      <c r="AB391" s="16"/>
      <c r="AC391" s="16"/>
      <c r="AD391" s="16"/>
      <c r="AF391" t="s">
        <v>6719</v>
      </c>
      <c r="AG391"/>
      <c r="AJ391" s="16"/>
      <c r="AL391" s="16" t="s">
        <v>6290</v>
      </c>
      <c r="AM391" s="16"/>
      <c r="AQ391" t="s">
        <v>6832</v>
      </c>
      <c r="AR391" s="16"/>
      <c r="AS391" t="s">
        <v>6459</v>
      </c>
      <c r="AT391" s="39"/>
      <c r="AU391" s="16"/>
      <c r="AV391" s="16"/>
      <c r="BA391" s="16"/>
      <c r="BB391" s="16"/>
      <c r="BH391" s="28"/>
      <c r="BL391" s="25"/>
      <c r="BQ391" s="38"/>
      <c r="BS391" s="38"/>
      <c r="BW391" s="16"/>
      <c r="BX391" s="16"/>
      <c r="BY391" s="29"/>
      <c r="BZ391" s="16"/>
      <c r="CC391" s="16"/>
      <c r="CF391" s="19"/>
      <c r="CG391" s="16"/>
      <c r="CI391" s="16"/>
      <c r="CJ391" s="16"/>
      <c r="CL391" s="16"/>
      <c r="CM391" s="16"/>
      <c r="CN391" s="16"/>
      <c r="CT391" s="16"/>
      <c r="CX391" s="16"/>
      <c r="CY391" s="16"/>
      <c r="CZ391" s="16"/>
      <c r="DA391" s="16"/>
      <c r="DC391" s="16"/>
      <c r="DF391" s="19"/>
      <c r="DG391" s="16"/>
      <c r="DJ391" s="19"/>
      <c r="DN391" s="16"/>
      <c r="DP391" s="16"/>
      <c r="DQ391" s="16"/>
      <c r="DS391" s="16"/>
      <c r="DU391" s="16"/>
      <c r="EE391" s="16"/>
      <c r="EH391" s="16"/>
      <c r="EI391" s="16"/>
      <c r="EJ391" s="16"/>
      <c r="EL391" s="16"/>
      <c r="EQ391" s="16"/>
    </row>
    <row r="392" spans="1:147" x14ac:dyDescent="0.35">
      <c r="A392" s="16" t="s">
        <v>6212</v>
      </c>
      <c r="J392" t="s">
        <v>6720</v>
      </c>
      <c r="K392" t="s">
        <v>6983</v>
      </c>
      <c r="L392" t="s">
        <v>6810</v>
      </c>
      <c r="M392" s="16"/>
      <c r="O392" t="s">
        <v>119</v>
      </c>
      <c r="Q392" s="16"/>
      <c r="R392" s="16"/>
      <c r="T392" s="16">
        <f>SUM(COUNTIF(M392:S392,"yes"))</f>
        <v>1</v>
      </c>
      <c r="U392" s="16"/>
      <c r="V392" s="16"/>
      <c r="W392" s="16"/>
      <c r="X392" s="16"/>
      <c r="Y392" s="16"/>
      <c r="Z392" s="16"/>
      <c r="AA392" s="16"/>
      <c r="AB392" s="16"/>
      <c r="AC392" s="16"/>
      <c r="AD392" s="16"/>
      <c r="AF392" t="s">
        <v>6720</v>
      </c>
      <c r="AG392"/>
      <c r="AJ392" s="16"/>
      <c r="AL392" s="16" t="s">
        <v>6290</v>
      </c>
      <c r="AM392" s="16"/>
      <c r="AQ392" t="s">
        <v>6459</v>
      </c>
      <c r="AR392" s="16"/>
      <c r="AS392" t="s">
        <v>601</v>
      </c>
      <c r="AT392" s="39"/>
      <c r="AU392" s="16"/>
      <c r="AV392" s="16"/>
      <c r="BA392" s="16"/>
      <c r="BB392" s="16"/>
      <c r="BH392" s="28"/>
      <c r="BL392" s="25"/>
      <c r="BQ392" s="38"/>
      <c r="BS392" s="38"/>
      <c r="BW392" s="16"/>
      <c r="BX392" s="16"/>
      <c r="BY392" s="29"/>
      <c r="BZ392" s="16"/>
      <c r="CC392" s="16"/>
      <c r="CF392" s="19"/>
      <c r="CG392" s="16"/>
      <c r="CI392" s="16"/>
      <c r="CJ392" s="16"/>
      <c r="CL392" s="16"/>
      <c r="CM392" s="16"/>
      <c r="CN392" s="16"/>
      <c r="CT392" s="16"/>
      <c r="CX392" s="16"/>
      <c r="CY392" s="16"/>
      <c r="CZ392" s="16"/>
      <c r="DA392" s="16"/>
      <c r="DC392" s="16"/>
      <c r="DF392" s="19"/>
      <c r="DG392" s="16"/>
      <c r="DJ392" s="19"/>
      <c r="DN392" s="16"/>
      <c r="DP392" s="16"/>
      <c r="DQ392" s="16"/>
      <c r="DS392" s="16"/>
      <c r="DU392" s="16"/>
      <c r="EE392" s="16"/>
      <c r="EH392" s="16"/>
      <c r="EI392" s="16"/>
      <c r="EJ392" s="16"/>
      <c r="EL392" s="16"/>
      <c r="EQ392" s="16"/>
    </row>
    <row r="393" spans="1:147" x14ac:dyDescent="0.35">
      <c r="A393" s="16" t="s">
        <v>6212</v>
      </c>
      <c r="J393" t="s">
        <v>6721</v>
      </c>
      <c r="K393" t="s">
        <v>6984</v>
      </c>
      <c r="L393" t="s">
        <v>6810</v>
      </c>
      <c r="M393" s="16"/>
      <c r="O393" t="s">
        <v>119</v>
      </c>
      <c r="Q393" s="16"/>
      <c r="R393" s="16"/>
      <c r="T393" s="16">
        <f>SUM(COUNTIF(M393:S393,"yes"))</f>
        <v>1</v>
      </c>
      <c r="U393" s="16"/>
      <c r="V393" s="16"/>
      <c r="W393" s="16"/>
      <c r="X393" s="16"/>
      <c r="Y393" s="16"/>
      <c r="Z393" s="16"/>
      <c r="AA393" s="16"/>
      <c r="AB393" s="16"/>
      <c r="AC393" s="16"/>
      <c r="AD393" s="16"/>
      <c r="AF393" t="s">
        <v>6721</v>
      </c>
      <c r="AG393"/>
      <c r="AJ393" s="16"/>
      <c r="AL393" s="16" t="s">
        <v>6290</v>
      </c>
      <c r="AM393" s="16"/>
      <c r="AQ393" t="s">
        <v>6459</v>
      </c>
      <c r="AR393" s="16"/>
      <c r="AS393" t="s">
        <v>6476</v>
      </c>
      <c r="AT393" s="39"/>
      <c r="AU393" s="16"/>
      <c r="AV393" s="16"/>
      <c r="BA393" s="16"/>
      <c r="BB393" s="16"/>
      <c r="BH393" s="28"/>
      <c r="BL393" s="25"/>
      <c r="BQ393" s="38"/>
      <c r="BS393" s="38"/>
      <c r="BW393" s="16"/>
      <c r="BX393" s="16"/>
      <c r="BY393" s="29"/>
      <c r="BZ393" s="16"/>
      <c r="CC393" s="16"/>
      <c r="CF393" s="19"/>
      <c r="CG393" s="16"/>
      <c r="CI393" s="16"/>
      <c r="CJ393" s="16"/>
      <c r="CL393" s="16"/>
      <c r="CM393" s="16"/>
      <c r="CN393" s="16"/>
      <c r="CT393" s="16"/>
      <c r="CX393" s="16"/>
      <c r="CY393" s="16"/>
      <c r="CZ393" s="16"/>
      <c r="DA393" s="16"/>
      <c r="DC393" s="16"/>
      <c r="DF393" s="19"/>
      <c r="DG393" s="16"/>
      <c r="DJ393" s="19"/>
      <c r="DN393" s="16"/>
      <c r="DP393" s="16"/>
      <c r="DQ393" s="16"/>
      <c r="DS393" s="16"/>
      <c r="DU393" s="16"/>
      <c r="EE393" s="16"/>
      <c r="EH393" s="16"/>
      <c r="EI393" s="16"/>
      <c r="EJ393" s="16"/>
      <c r="EL393" s="16"/>
      <c r="EQ393" s="16"/>
    </row>
    <row r="394" spans="1:147" x14ac:dyDescent="0.35">
      <c r="A394" s="16" t="s">
        <v>6212</v>
      </c>
      <c r="J394" t="s">
        <v>6722</v>
      </c>
      <c r="K394" t="s">
        <v>6985</v>
      </c>
      <c r="L394" t="s">
        <v>6810</v>
      </c>
      <c r="M394" s="16"/>
      <c r="O394" t="s">
        <v>119</v>
      </c>
      <c r="Q394" s="16"/>
      <c r="R394" s="16"/>
      <c r="T394" s="16">
        <f>SUM(COUNTIF(M394:S394,"yes"))</f>
        <v>1</v>
      </c>
      <c r="U394" s="16"/>
      <c r="V394" s="16"/>
      <c r="W394" s="16"/>
      <c r="X394" s="16"/>
      <c r="Y394" s="16"/>
      <c r="Z394" s="16"/>
      <c r="AA394" s="16"/>
      <c r="AB394" s="16"/>
      <c r="AC394" s="16"/>
      <c r="AD394" s="16"/>
      <c r="AF394" t="s">
        <v>6722</v>
      </c>
      <c r="AG394"/>
      <c r="AJ394" s="16"/>
      <c r="AL394" s="16" t="s">
        <v>6290</v>
      </c>
      <c r="AM394" s="16"/>
      <c r="AQ394" t="s">
        <v>6459</v>
      </c>
      <c r="AR394" s="16"/>
      <c r="AS394" t="s">
        <v>6723</v>
      </c>
      <c r="AT394" s="39"/>
      <c r="AU394" s="16"/>
      <c r="AV394" s="16"/>
      <c r="BA394" s="16"/>
      <c r="BB394" s="16"/>
      <c r="BH394" s="28"/>
      <c r="BL394" s="25"/>
      <c r="BQ394" s="38"/>
      <c r="BS394" s="38"/>
      <c r="BW394" s="16"/>
      <c r="BX394" s="16"/>
      <c r="BY394" s="29"/>
      <c r="BZ394" s="16"/>
      <c r="CC394" s="16"/>
      <c r="CF394" s="19"/>
      <c r="CG394" s="16"/>
      <c r="CI394" s="16"/>
      <c r="CJ394" s="16"/>
      <c r="CL394" s="16"/>
      <c r="CM394" s="16"/>
      <c r="CN394" s="16"/>
      <c r="CT394" s="16"/>
      <c r="CX394" s="16"/>
      <c r="CY394" s="16"/>
      <c r="CZ394" s="16"/>
      <c r="DA394" s="16"/>
      <c r="DC394" s="16"/>
      <c r="DF394" s="19"/>
      <c r="DG394" s="16"/>
      <c r="DJ394" s="19"/>
      <c r="DN394" s="16"/>
      <c r="DP394" s="16"/>
      <c r="DQ394" s="16"/>
      <c r="DS394" s="16"/>
      <c r="DU394" s="16"/>
      <c r="EE394" s="16"/>
      <c r="EH394" s="16"/>
      <c r="EI394" s="16"/>
      <c r="EJ394" s="16"/>
      <c r="EL394" s="16"/>
      <c r="EQ394" s="16"/>
    </row>
    <row r="395" spans="1:147" x14ac:dyDescent="0.35">
      <c r="A395" s="16" t="s">
        <v>6212</v>
      </c>
      <c r="J395" t="s">
        <v>6724</v>
      </c>
      <c r="K395" t="s">
        <v>6986</v>
      </c>
      <c r="L395" t="s">
        <v>6810</v>
      </c>
      <c r="M395" s="16"/>
      <c r="O395" t="s">
        <v>119</v>
      </c>
      <c r="Q395" s="16"/>
      <c r="R395" s="16"/>
      <c r="T395" s="16">
        <f>SUM(COUNTIF(M395:S395,"yes"))</f>
        <v>1</v>
      </c>
      <c r="U395" s="16"/>
      <c r="V395" s="16"/>
      <c r="W395" s="16"/>
      <c r="X395" s="16"/>
      <c r="Y395" s="16"/>
      <c r="Z395" s="16"/>
      <c r="AA395" s="16"/>
      <c r="AB395" s="16"/>
      <c r="AC395" s="16"/>
      <c r="AD395" s="16"/>
      <c r="AF395" t="s">
        <v>6724</v>
      </c>
      <c r="AG395"/>
      <c r="AJ395" s="16"/>
      <c r="AL395" s="16" t="s">
        <v>6290</v>
      </c>
      <c r="AM395" s="16"/>
      <c r="AQ395" t="s">
        <v>6459</v>
      </c>
      <c r="AR395" s="16"/>
      <c r="AS395" t="s">
        <v>14</v>
      </c>
      <c r="AT395" s="39"/>
      <c r="AU395" s="16"/>
      <c r="AV395" s="16"/>
      <c r="BA395" s="16"/>
      <c r="BB395" s="16"/>
      <c r="BH395" s="28"/>
      <c r="BL395" s="25"/>
      <c r="BQ395" s="38"/>
      <c r="BS395" s="38"/>
      <c r="BW395" s="16"/>
      <c r="BX395" s="16"/>
      <c r="BY395" s="29"/>
      <c r="BZ395" s="16"/>
      <c r="CC395" s="16"/>
      <c r="CF395" s="19"/>
      <c r="CG395" s="16"/>
      <c r="CI395" s="16"/>
      <c r="CJ395" s="16"/>
      <c r="CL395" s="16"/>
      <c r="CM395" s="16"/>
      <c r="CN395" s="16"/>
      <c r="CT395" s="16"/>
      <c r="CX395" s="16"/>
      <c r="CY395" s="16"/>
      <c r="CZ395" s="16"/>
      <c r="DA395" s="16"/>
      <c r="DC395" s="16"/>
      <c r="DF395" s="19"/>
      <c r="DG395" s="16"/>
      <c r="DJ395" s="19"/>
      <c r="DN395" s="16"/>
      <c r="DP395" s="16"/>
      <c r="DQ395" s="16"/>
      <c r="DS395" s="16"/>
      <c r="DU395" s="16"/>
      <c r="EE395" s="16"/>
      <c r="EH395" s="16"/>
      <c r="EI395" s="16"/>
      <c r="EJ395" s="16"/>
      <c r="EL395" s="16"/>
      <c r="EQ395" s="16"/>
    </row>
    <row r="396" spans="1:147" x14ac:dyDescent="0.35">
      <c r="A396" s="16" t="s">
        <v>6212</v>
      </c>
      <c r="J396" t="s">
        <v>6725</v>
      </c>
      <c r="K396"/>
      <c r="L396" t="s">
        <v>6810</v>
      </c>
      <c r="M396" s="16"/>
      <c r="O396" t="s">
        <v>119</v>
      </c>
      <c r="Q396" s="16"/>
      <c r="R396" s="16"/>
      <c r="T396" s="16">
        <f>SUM(COUNTIF(M396:S396,"yes"))</f>
        <v>1</v>
      </c>
      <c r="U396" s="16"/>
      <c r="V396" s="16"/>
      <c r="W396" s="16"/>
      <c r="X396" s="16"/>
      <c r="Y396" s="16"/>
      <c r="Z396" s="16"/>
      <c r="AA396" s="16"/>
      <c r="AB396" s="16"/>
      <c r="AC396" s="16"/>
      <c r="AD396" s="16"/>
      <c r="AF396" t="s">
        <v>6725</v>
      </c>
      <c r="AG396"/>
      <c r="AJ396" s="16"/>
      <c r="AL396" s="16" t="s">
        <v>6290</v>
      </c>
      <c r="AM396" s="16"/>
      <c r="AQ396" t="s">
        <v>6987</v>
      </c>
      <c r="AR396" s="16"/>
      <c r="AS396" t="s">
        <v>6459</v>
      </c>
      <c r="AT396" s="39"/>
      <c r="AU396" s="16"/>
      <c r="AV396" s="16"/>
      <c r="BA396" s="16"/>
      <c r="BB396" s="16"/>
      <c r="BH396" s="28"/>
      <c r="BL396" s="25"/>
      <c r="BQ396" s="38"/>
      <c r="BS396" s="38"/>
      <c r="BW396" s="16"/>
      <c r="BX396" s="16"/>
      <c r="BY396" s="29"/>
      <c r="BZ396" s="16"/>
      <c r="CC396" s="16"/>
      <c r="CF396" s="19"/>
      <c r="CG396" s="16"/>
      <c r="CI396" s="16"/>
      <c r="CJ396" s="16"/>
      <c r="CL396" s="16"/>
      <c r="CM396" s="16"/>
      <c r="CN396" s="16"/>
      <c r="CT396" s="16"/>
      <c r="CX396" s="16"/>
      <c r="CY396" s="16"/>
      <c r="CZ396" s="16"/>
      <c r="DA396" s="16"/>
      <c r="DC396" s="16"/>
      <c r="DF396" s="19"/>
      <c r="DG396" s="16"/>
      <c r="DJ396" s="19"/>
      <c r="DN396" s="16"/>
      <c r="DP396" s="16"/>
      <c r="DQ396" s="16"/>
      <c r="DS396" s="16"/>
      <c r="DU396" s="16"/>
      <c r="EE396" s="16"/>
      <c r="EH396" s="16"/>
      <c r="EI396" s="16"/>
      <c r="EJ396" s="16"/>
      <c r="EL396" s="16"/>
      <c r="EQ396" s="16"/>
    </row>
    <row r="397" spans="1:147" x14ac:dyDescent="0.35">
      <c r="A397" s="16" t="s">
        <v>6212</v>
      </c>
      <c r="J397" t="s">
        <v>6726</v>
      </c>
      <c r="K397" t="s">
        <v>6988</v>
      </c>
      <c r="L397" t="s">
        <v>6810</v>
      </c>
      <c r="M397" s="16"/>
      <c r="O397" t="s">
        <v>119</v>
      </c>
      <c r="Q397" s="16"/>
      <c r="R397" s="16"/>
      <c r="T397" s="16">
        <f>SUM(COUNTIF(M397:S397,"yes"))</f>
        <v>1</v>
      </c>
      <c r="U397" s="16"/>
      <c r="V397" s="16"/>
      <c r="W397" s="16"/>
      <c r="X397" s="16"/>
      <c r="Y397" s="16"/>
      <c r="Z397" s="16"/>
      <c r="AA397" s="16"/>
      <c r="AB397" s="16"/>
      <c r="AC397" s="16"/>
      <c r="AD397" s="16"/>
      <c r="AF397" t="s">
        <v>6726</v>
      </c>
      <c r="AG397"/>
      <c r="AJ397" s="16"/>
      <c r="AL397" s="16" t="s">
        <v>6290</v>
      </c>
      <c r="AM397" s="16"/>
      <c r="AQ397" t="s">
        <v>6459</v>
      </c>
      <c r="AR397" s="16"/>
      <c r="AS397" t="s">
        <v>6727</v>
      </c>
      <c r="AT397" s="39"/>
      <c r="AU397" s="16"/>
      <c r="AV397" s="16"/>
      <c r="BA397" s="16"/>
      <c r="BB397" s="16"/>
      <c r="BH397" s="28"/>
      <c r="BL397" s="25"/>
      <c r="BQ397" s="38"/>
      <c r="BS397" s="38"/>
      <c r="BW397" s="16"/>
      <c r="BX397" s="16"/>
      <c r="BY397" s="29"/>
      <c r="BZ397" s="16"/>
      <c r="CC397" s="16"/>
      <c r="CF397" s="19"/>
      <c r="CG397" s="16"/>
      <c r="CI397" s="16"/>
      <c r="CJ397" s="16"/>
      <c r="CL397" s="16"/>
      <c r="CM397" s="16"/>
      <c r="CN397" s="16"/>
      <c r="CT397" s="16"/>
      <c r="CX397" s="16"/>
      <c r="CY397" s="16"/>
      <c r="CZ397" s="16"/>
      <c r="DA397" s="16"/>
      <c r="DC397" s="16"/>
      <c r="DF397" s="19"/>
      <c r="DG397" s="16"/>
      <c r="DJ397" s="19"/>
      <c r="DN397" s="16"/>
      <c r="DP397" s="16"/>
      <c r="DQ397" s="16"/>
      <c r="DS397" s="16"/>
      <c r="DU397" s="16"/>
      <c r="EE397" s="16"/>
      <c r="EH397" s="16"/>
      <c r="EI397" s="16"/>
      <c r="EJ397" s="16"/>
      <c r="EL397" s="16"/>
      <c r="EQ397" s="16"/>
    </row>
    <row r="398" spans="1:147" x14ac:dyDescent="0.35">
      <c r="A398" s="16" t="s">
        <v>6212</v>
      </c>
      <c r="J398" t="s">
        <v>6728</v>
      </c>
      <c r="K398" t="s">
        <v>6990</v>
      </c>
      <c r="L398" t="s">
        <v>6810</v>
      </c>
      <c r="M398" s="16"/>
      <c r="O398" t="s">
        <v>119</v>
      </c>
      <c r="Q398" s="16"/>
      <c r="R398" s="16"/>
      <c r="T398" s="16">
        <f>SUM(COUNTIF(M398:S398,"yes"))</f>
        <v>1</v>
      </c>
      <c r="U398" s="16"/>
      <c r="V398" s="16"/>
      <c r="W398" s="16"/>
      <c r="X398" s="16"/>
      <c r="Y398" s="16"/>
      <c r="Z398" s="16"/>
      <c r="AA398" s="16"/>
      <c r="AB398" s="16"/>
      <c r="AC398" s="16"/>
      <c r="AD398" s="16"/>
      <c r="AF398" t="s">
        <v>6728</v>
      </c>
      <c r="AG398"/>
      <c r="AJ398" s="16"/>
      <c r="AL398" s="16" t="s">
        <v>6290</v>
      </c>
      <c r="AM398" s="16"/>
      <c r="AQ398" t="s">
        <v>6459</v>
      </c>
      <c r="AR398" s="16"/>
      <c r="AS398" t="s">
        <v>6469</v>
      </c>
      <c r="AT398" s="39"/>
      <c r="AU398" s="16"/>
      <c r="AV398" s="16"/>
      <c r="BA398" s="16"/>
      <c r="BB398" s="16"/>
      <c r="BH398" s="28"/>
      <c r="BL398" s="25"/>
      <c r="BQ398" s="38"/>
      <c r="BS398" s="38"/>
      <c r="BW398" s="16"/>
      <c r="BX398" s="16"/>
      <c r="BY398" s="29"/>
      <c r="BZ398" s="16"/>
      <c r="CC398" s="16"/>
      <c r="CF398" s="19"/>
      <c r="CG398" s="16"/>
      <c r="CI398" s="16"/>
      <c r="CJ398" s="16"/>
      <c r="CL398" s="16"/>
      <c r="CM398" s="16"/>
      <c r="CN398" s="16"/>
      <c r="CT398" s="16"/>
      <c r="CX398" s="16"/>
      <c r="CY398" s="16"/>
      <c r="CZ398" s="16"/>
      <c r="DA398" s="16"/>
      <c r="DC398" s="16"/>
      <c r="DF398" s="19"/>
      <c r="DG398" s="16"/>
      <c r="DJ398" s="19"/>
      <c r="DN398" s="16"/>
      <c r="DP398" s="16"/>
      <c r="DQ398" s="16"/>
      <c r="DS398" s="16"/>
      <c r="DU398" s="16"/>
      <c r="EE398" s="16"/>
      <c r="EH398" s="16"/>
      <c r="EI398" s="16"/>
      <c r="EJ398" s="16"/>
      <c r="EL398" s="16"/>
      <c r="EQ398" s="16"/>
    </row>
    <row r="399" spans="1:147" x14ac:dyDescent="0.35">
      <c r="A399" s="16" t="s">
        <v>6212</v>
      </c>
      <c r="J399" t="s">
        <v>6729</v>
      </c>
      <c r="K399"/>
      <c r="L399" t="s">
        <v>6810</v>
      </c>
      <c r="M399" s="16"/>
      <c r="O399" t="s">
        <v>119</v>
      </c>
      <c r="Q399" s="16"/>
      <c r="R399" s="16"/>
      <c r="T399" s="16">
        <f>SUM(COUNTIF(M399:S399,"yes"))</f>
        <v>1</v>
      </c>
      <c r="U399" s="16"/>
      <c r="V399" s="16"/>
      <c r="W399" s="16"/>
      <c r="X399" s="16"/>
      <c r="Y399" s="16"/>
      <c r="Z399" s="16"/>
      <c r="AA399" s="16"/>
      <c r="AB399" s="16"/>
      <c r="AC399" s="16"/>
      <c r="AD399" s="16"/>
      <c r="AF399" t="s">
        <v>6729</v>
      </c>
      <c r="AG399"/>
      <c r="AJ399" s="16"/>
      <c r="AL399" s="16" t="s">
        <v>6290</v>
      </c>
      <c r="AM399" s="16"/>
      <c r="AQ399" t="s">
        <v>6991</v>
      </c>
      <c r="AR399" s="16"/>
      <c r="AS399" t="s">
        <v>6459</v>
      </c>
      <c r="AT399" s="39"/>
      <c r="AU399" s="16"/>
      <c r="AV399" s="16"/>
      <c r="BA399" s="16"/>
      <c r="BB399" s="16"/>
      <c r="BH399" s="28"/>
      <c r="BL399" s="25"/>
      <c r="BQ399" s="38"/>
      <c r="BS399" s="38"/>
      <c r="BW399" s="16"/>
      <c r="BX399" s="16"/>
      <c r="BY399" s="29"/>
      <c r="BZ399" s="16"/>
      <c r="CC399" s="16"/>
      <c r="CF399" s="19"/>
      <c r="CG399" s="16"/>
      <c r="CI399" s="16"/>
      <c r="CJ399" s="16"/>
      <c r="CL399" s="16"/>
      <c r="CM399" s="16"/>
      <c r="CN399" s="16"/>
      <c r="CT399" s="16"/>
      <c r="CX399" s="16"/>
      <c r="CY399" s="16"/>
      <c r="CZ399" s="16"/>
      <c r="DA399" s="16"/>
      <c r="DC399" s="16"/>
      <c r="DF399" s="19"/>
      <c r="DG399" s="16"/>
      <c r="DJ399" s="19"/>
      <c r="DN399" s="16"/>
      <c r="DP399" s="16"/>
      <c r="DQ399" s="16"/>
      <c r="DS399" s="16"/>
      <c r="DU399" s="16"/>
      <c r="EE399" s="16"/>
      <c r="EH399" s="16"/>
      <c r="EI399" s="16"/>
      <c r="EJ399" s="16"/>
      <c r="EL399" s="16"/>
      <c r="EQ399" s="16"/>
    </row>
    <row r="400" spans="1:147" x14ac:dyDescent="0.35">
      <c r="A400" s="16" t="s">
        <v>6212</v>
      </c>
      <c r="J400" t="s">
        <v>6731</v>
      </c>
      <c r="K400" t="s">
        <v>6993</v>
      </c>
      <c r="L400" t="s">
        <v>6810</v>
      </c>
      <c r="M400" s="16"/>
      <c r="O400" t="s">
        <v>119</v>
      </c>
      <c r="Q400" s="16"/>
      <c r="R400" s="16"/>
      <c r="T400" s="16">
        <f>SUM(COUNTIF(M400:S400,"yes"))</f>
        <v>1</v>
      </c>
      <c r="U400" s="16"/>
      <c r="V400" s="16"/>
      <c r="W400" s="16"/>
      <c r="X400" s="16"/>
      <c r="Y400" s="16"/>
      <c r="Z400" s="16"/>
      <c r="AA400" s="16"/>
      <c r="AB400" s="16"/>
      <c r="AC400" s="16"/>
      <c r="AD400" s="16"/>
      <c r="AF400" t="s">
        <v>6731</v>
      </c>
      <c r="AG400"/>
      <c r="AJ400" s="16"/>
      <c r="AL400" s="16" t="s">
        <v>6290</v>
      </c>
      <c r="AM400" s="16"/>
      <c r="AQ400" t="s">
        <v>6459</v>
      </c>
      <c r="AR400" s="16"/>
      <c r="AS400" t="s">
        <v>2340</v>
      </c>
      <c r="AT400" s="39"/>
      <c r="AU400" s="16"/>
      <c r="AV400" s="16"/>
      <c r="BA400" s="16"/>
      <c r="BB400" s="16"/>
      <c r="BH400" s="28"/>
      <c r="BL400" s="25"/>
      <c r="BQ400" s="38"/>
      <c r="BS400" s="38"/>
      <c r="BW400" s="16"/>
      <c r="BX400" s="16"/>
      <c r="BY400" s="29"/>
      <c r="BZ400" s="16"/>
      <c r="CC400" s="16"/>
      <c r="CF400" s="19"/>
      <c r="CG400" s="16"/>
      <c r="CI400" s="16"/>
      <c r="CJ400" s="16"/>
      <c r="CL400" s="16"/>
      <c r="CM400" s="16"/>
      <c r="CN400" s="16"/>
      <c r="CT400" s="16"/>
      <c r="CX400" s="16"/>
      <c r="CY400" s="16"/>
      <c r="CZ400" s="16"/>
      <c r="DA400" s="16"/>
      <c r="DC400" s="16"/>
      <c r="DF400" s="19"/>
      <c r="DG400" s="16"/>
      <c r="DJ400" s="19"/>
      <c r="DN400" s="16"/>
      <c r="DP400" s="16"/>
      <c r="DQ400" s="16"/>
      <c r="DS400" s="16"/>
      <c r="DU400" s="16"/>
      <c r="EE400" s="16"/>
      <c r="EH400" s="16"/>
      <c r="EI400" s="16"/>
      <c r="EJ400" s="16"/>
      <c r="EL400" s="16"/>
      <c r="EQ400" s="16"/>
    </row>
    <row r="401" spans="1:147" x14ac:dyDescent="0.35">
      <c r="A401" s="16" t="s">
        <v>6212</v>
      </c>
      <c r="J401" t="s">
        <v>6732</v>
      </c>
      <c r="K401" t="s">
        <v>6994</v>
      </c>
      <c r="L401" t="s">
        <v>6810</v>
      </c>
      <c r="M401" s="16"/>
      <c r="O401" t="s">
        <v>119</v>
      </c>
      <c r="Q401" s="16"/>
      <c r="R401" s="16"/>
      <c r="T401" s="16">
        <f>SUM(COUNTIF(M401:S401,"yes"))</f>
        <v>1</v>
      </c>
      <c r="U401" s="16"/>
      <c r="V401" s="16"/>
      <c r="W401" s="16"/>
      <c r="X401" s="16"/>
      <c r="Y401" s="16"/>
      <c r="Z401" s="16"/>
      <c r="AA401" s="16"/>
      <c r="AB401" s="16"/>
      <c r="AC401" s="16"/>
      <c r="AD401" s="16"/>
      <c r="AF401" t="s">
        <v>6732</v>
      </c>
      <c r="AG401"/>
      <c r="AJ401" s="16"/>
      <c r="AL401" s="16" t="s">
        <v>6290</v>
      </c>
      <c r="AM401" s="16"/>
      <c r="AQ401" t="s">
        <v>6459</v>
      </c>
      <c r="AR401" s="16"/>
      <c r="AS401" t="s">
        <v>6518</v>
      </c>
      <c r="AT401" s="39"/>
      <c r="AU401" s="16"/>
      <c r="AV401" s="16"/>
      <c r="BA401" s="16"/>
      <c r="BB401" s="16"/>
      <c r="BH401" s="28"/>
      <c r="BL401" s="25"/>
      <c r="BQ401" s="38"/>
      <c r="BS401" s="38"/>
      <c r="BW401" s="16"/>
      <c r="BX401" s="16"/>
      <c r="BY401" s="29"/>
      <c r="BZ401" s="16"/>
      <c r="CC401" s="16"/>
      <c r="CF401" s="19"/>
      <c r="CG401" s="16"/>
      <c r="CI401" s="16"/>
      <c r="CJ401" s="16"/>
      <c r="CL401" s="16"/>
      <c r="CM401" s="16"/>
      <c r="CN401" s="16"/>
      <c r="CT401" s="16"/>
      <c r="CX401" s="16"/>
      <c r="CY401" s="16"/>
      <c r="CZ401" s="16"/>
      <c r="DA401" s="16"/>
      <c r="DC401" s="16"/>
      <c r="DF401" s="19"/>
      <c r="DG401" s="16"/>
      <c r="DJ401" s="19"/>
      <c r="DN401" s="16"/>
      <c r="DP401" s="16"/>
      <c r="DQ401" s="16"/>
      <c r="DS401" s="16"/>
      <c r="DU401" s="16"/>
      <c r="EE401" s="16"/>
      <c r="EH401" s="16"/>
      <c r="EI401" s="16"/>
      <c r="EJ401" s="16"/>
      <c r="EL401" s="16"/>
      <c r="EQ401" s="16"/>
    </row>
    <row r="402" spans="1:147" x14ac:dyDescent="0.35">
      <c r="A402" s="16" t="s">
        <v>6212</v>
      </c>
      <c r="J402" t="s">
        <v>6733</v>
      </c>
      <c r="K402" t="s">
        <v>6995</v>
      </c>
      <c r="L402" t="s">
        <v>6810</v>
      </c>
      <c r="M402" s="16"/>
      <c r="O402" t="s">
        <v>119</v>
      </c>
      <c r="Q402" s="16"/>
      <c r="R402" s="16"/>
      <c r="T402" s="16">
        <f>SUM(COUNTIF(M402:S402,"yes"))</f>
        <v>1</v>
      </c>
      <c r="U402" s="16"/>
      <c r="V402" s="16"/>
      <c r="W402" s="16"/>
      <c r="X402" s="16"/>
      <c r="Y402" s="16"/>
      <c r="Z402" s="16"/>
      <c r="AA402" s="16"/>
      <c r="AB402" s="16"/>
      <c r="AC402" s="16"/>
      <c r="AD402" s="16"/>
      <c r="AF402" t="s">
        <v>6733</v>
      </c>
      <c r="AG402"/>
      <c r="AJ402" s="16"/>
      <c r="AL402" s="16" t="s">
        <v>6290</v>
      </c>
      <c r="AM402" s="16"/>
      <c r="AQ402"/>
      <c r="AR402" s="16"/>
      <c r="AS402" t="s">
        <v>6462</v>
      </c>
      <c r="AT402" s="39"/>
      <c r="AU402" s="16"/>
      <c r="AV402" s="16"/>
      <c r="BA402" s="16"/>
      <c r="BB402" s="16"/>
      <c r="BH402" s="28"/>
      <c r="BL402" s="25"/>
      <c r="BQ402" s="38"/>
      <c r="BS402" s="38"/>
      <c r="BW402" s="16"/>
      <c r="BX402" s="16"/>
      <c r="BY402" s="29"/>
      <c r="BZ402" s="16"/>
      <c r="CC402" s="16"/>
      <c r="CF402" s="19"/>
      <c r="CG402" s="16"/>
      <c r="CI402" s="16"/>
      <c r="CJ402" s="16"/>
      <c r="CL402" s="16"/>
      <c r="CM402" s="16"/>
      <c r="CN402" s="16"/>
      <c r="CT402" s="16"/>
      <c r="CX402" s="16"/>
      <c r="CY402" s="16"/>
      <c r="CZ402" s="16"/>
      <c r="DA402" s="16"/>
      <c r="DC402" s="16"/>
      <c r="DF402" s="19"/>
      <c r="DG402" s="16"/>
      <c r="DJ402" s="19"/>
      <c r="DN402" s="16"/>
      <c r="DP402" s="16"/>
      <c r="DQ402" s="16"/>
      <c r="DS402" s="16"/>
      <c r="DU402" s="16"/>
      <c r="EE402" s="16"/>
      <c r="EH402" s="16"/>
      <c r="EI402" s="16"/>
      <c r="EJ402" s="16"/>
      <c r="EL402" s="16"/>
      <c r="EQ402" s="16"/>
    </row>
    <row r="403" spans="1:147" x14ac:dyDescent="0.35">
      <c r="A403" s="16" t="s">
        <v>6212</v>
      </c>
      <c r="J403" t="s">
        <v>6734</v>
      </c>
      <c r="K403" t="s">
        <v>6996</v>
      </c>
      <c r="L403" t="s">
        <v>6810</v>
      </c>
      <c r="M403" s="16"/>
      <c r="O403" t="s">
        <v>119</v>
      </c>
      <c r="Q403" s="16"/>
      <c r="R403" s="16"/>
      <c r="T403" s="16">
        <f>SUM(COUNTIF(M403:S403,"yes"))</f>
        <v>1</v>
      </c>
      <c r="U403" s="16"/>
      <c r="V403" s="16"/>
      <c r="W403" s="16"/>
      <c r="X403" s="16"/>
      <c r="Y403" s="16"/>
      <c r="Z403" s="16"/>
      <c r="AA403" s="16"/>
      <c r="AB403" s="16"/>
      <c r="AC403" s="16"/>
      <c r="AD403" s="16"/>
      <c r="AF403" t="s">
        <v>6734</v>
      </c>
      <c r="AG403"/>
      <c r="AJ403" s="16"/>
      <c r="AL403" s="16" t="s">
        <v>6290</v>
      </c>
      <c r="AM403" s="16"/>
      <c r="AQ403" t="s">
        <v>6459</v>
      </c>
      <c r="AR403" s="16"/>
      <c r="AS403" t="s">
        <v>6600</v>
      </c>
      <c r="AT403" s="39"/>
      <c r="AU403" s="16"/>
      <c r="AV403" s="16"/>
      <c r="BA403" s="16"/>
      <c r="BB403" s="16"/>
      <c r="BH403" s="28"/>
      <c r="BL403" s="25"/>
      <c r="BQ403" s="38"/>
      <c r="BS403" s="38"/>
      <c r="BW403" s="16"/>
      <c r="BX403" s="16"/>
      <c r="BY403" s="29"/>
      <c r="BZ403" s="16"/>
      <c r="CC403" s="16"/>
      <c r="CF403" s="19"/>
      <c r="CG403" s="16"/>
      <c r="CI403" s="16"/>
      <c r="CJ403" s="16"/>
      <c r="CL403" s="16"/>
      <c r="CM403" s="16"/>
      <c r="CN403" s="16"/>
      <c r="CT403" s="16"/>
      <c r="CX403" s="16"/>
      <c r="CY403" s="16"/>
      <c r="CZ403" s="16"/>
      <c r="DA403" s="16"/>
      <c r="DC403" s="16"/>
      <c r="DF403" s="19"/>
      <c r="DG403" s="16"/>
      <c r="DJ403" s="19"/>
      <c r="DN403" s="16"/>
      <c r="DP403" s="16"/>
      <c r="DQ403" s="16"/>
      <c r="DS403" s="16"/>
      <c r="DU403" s="16"/>
      <c r="EE403" s="16"/>
      <c r="EH403" s="16"/>
      <c r="EI403" s="16"/>
      <c r="EJ403" s="16"/>
      <c r="EL403" s="16"/>
      <c r="EQ403" s="16"/>
    </row>
    <row r="404" spans="1:147" x14ac:dyDescent="0.35">
      <c r="A404" s="16" t="s">
        <v>6212</v>
      </c>
      <c r="J404" t="s">
        <v>6735</v>
      </c>
      <c r="K404" t="s">
        <v>6997</v>
      </c>
      <c r="L404" t="s">
        <v>6810</v>
      </c>
      <c r="M404" s="16"/>
      <c r="O404" t="s">
        <v>119</v>
      </c>
      <c r="Q404" s="16"/>
      <c r="R404" s="16"/>
      <c r="T404" s="16">
        <f>SUM(COUNTIF(M404:S404,"yes"))</f>
        <v>1</v>
      </c>
      <c r="U404" s="16"/>
      <c r="V404" s="16"/>
      <c r="W404" s="16"/>
      <c r="X404" s="16"/>
      <c r="Y404" s="16"/>
      <c r="Z404" s="16"/>
      <c r="AA404" s="16"/>
      <c r="AB404" s="16"/>
      <c r="AC404" s="16"/>
      <c r="AD404" s="16"/>
      <c r="AF404" t="s">
        <v>6735</v>
      </c>
      <c r="AG404"/>
      <c r="AJ404" s="16"/>
      <c r="AL404" s="16" t="s">
        <v>6290</v>
      </c>
      <c r="AM404" s="16"/>
      <c r="AQ404" t="s">
        <v>6459</v>
      </c>
      <c r="AR404" s="16"/>
      <c r="AS404" t="s">
        <v>6601</v>
      </c>
      <c r="AT404" s="39"/>
      <c r="AU404" s="16"/>
      <c r="AV404" s="16"/>
      <c r="BA404" s="16"/>
      <c r="BB404" s="16"/>
      <c r="BH404" s="28"/>
      <c r="BL404" s="25"/>
      <c r="BQ404" s="38"/>
      <c r="BS404" s="38"/>
      <c r="BW404" s="16"/>
      <c r="BX404" s="16"/>
      <c r="BY404" s="29"/>
      <c r="BZ404" s="16"/>
      <c r="CC404" s="16"/>
      <c r="CF404" s="19"/>
      <c r="CG404" s="16"/>
      <c r="CI404" s="16"/>
      <c r="CJ404" s="16"/>
      <c r="CL404" s="16"/>
      <c r="CM404" s="16"/>
      <c r="CN404" s="16"/>
      <c r="CT404" s="16"/>
      <c r="CX404" s="16"/>
      <c r="CY404" s="16"/>
      <c r="CZ404" s="16"/>
      <c r="DA404" s="16"/>
      <c r="DC404" s="16"/>
      <c r="DF404" s="19"/>
      <c r="DG404" s="16"/>
      <c r="DJ404" s="19"/>
      <c r="DN404" s="16"/>
      <c r="DP404" s="16"/>
      <c r="DQ404" s="16"/>
      <c r="DS404" s="16"/>
      <c r="DU404" s="16"/>
      <c r="EE404" s="16"/>
      <c r="EH404" s="16"/>
      <c r="EI404" s="16"/>
      <c r="EJ404" s="16"/>
      <c r="EL404" s="16"/>
      <c r="EQ404" s="16"/>
    </row>
    <row r="405" spans="1:147" x14ac:dyDescent="0.35">
      <c r="A405" s="16" t="s">
        <v>6212</v>
      </c>
      <c r="J405" t="s">
        <v>6736</v>
      </c>
      <c r="K405" t="s">
        <v>580</v>
      </c>
      <c r="L405" t="s">
        <v>6810</v>
      </c>
      <c r="M405" s="16"/>
      <c r="O405" t="s">
        <v>119</v>
      </c>
      <c r="Q405" s="16"/>
      <c r="R405" s="16"/>
      <c r="T405" s="16">
        <f>SUM(COUNTIF(M405:S405,"yes"))</f>
        <v>1</v>
      </c>
      <c r="U405" s="16"/>
      <c r="V405" s="16"/>
      <c r="W405" s="16"/>
      <c r="X405" s="16"/>
      <c r="Y405" s="16"/>
      <c r="Z405" s="16"/>
      <c r="AA405" s="16"/>
      <c r="AB405" s="16"/>
      <c r="AC405" s="16"/>
      <c r="AD405" s="16"/>
      <c r="AF405" t="s">
        <v>6736</v>
      </c>
      <c r="AG405"/>
      <c r="AJ405" s="16"/>
      <c r="AL405" s="16" t="s">
        <v>6290</v>
      </c>
      <c r="AM405" s="16"/>
      <c r="AQ405" t="s">
        <v>6459</v>
      </c>
      <c r="AR405" s="16"/>
      <c r="AS405" t="s">
        <v>6476</v>
      </c>
      <c r="AT405" s="39"/>
      <c r="AU405" s="16"/>
      <c r="AV405" s="16"/>
      <c r="BA405" s="16"/>
      <c r="BB405" s="16"/>
      <c r="BH405" s="28"/>
      <c r="BL405" s="25"/>
      <c r="BQ405" s="38"/>
      <c r="BS405" s="38"/>
      <c r="BW405" s="16"/>
      <c r="BX405" s="16"/>
      <c r="BY405" s="29"/>
      <c r="BZ405" s="16"/>
      <c r="CC405" s="16"/>
      <c r="CF405" s="19"/>
      <c r="CG405" s="16"/>
      <c r="CI405" s="16"/>
      <c r="CJ405" s="16"/>
      <c r="CL405" s="16"/>
      <c r="CM405" s="16"/>
      <c r="CN405" s="16"/>
      <c r="CT405" s="16"/>
      <c r="CX405" s="16"/>
      <c r="CY405" s="16"/>
      <c r="CZ405" s="16"/>
      <c r="DA405" s="16"/>
      <c r="DC405" s="16"/>
      <c r="DF405" s="19"/>
      <c r="DG405" s="16"/>
      <c r="DJ405" s="19"/>
      <c r="DN405" s="16"/>
      <c r="DP405" s="16"/>
      <c r="DQ405" s="16"/>
      <c r="DS405" s="16"/>
      <c r="DU405" s="16"/>
      <c r="EE405" s="16"/>
      <c r="EH405" s="16"/>
      <c r="EI405" s="16"/>
      <c r="EJ405" s="16"/>
      <c r="EL405" s="16"/>
      <c r="EQ405" s="16"/>
    </row>
    <row r="406" spans="1:147" x14ac:dyDescent="0.35">
      <c r="A406" s="16" t="s">
        <v>6212</v>
      </c>
      <c r="J406" t="s">
        <v>6737</v>
      </c>
      <c r="K406" t="s">
        <v>6998</v>
      </c>
      <c r="L406" t="s">
        <v>6810</v>
      </c>
      <c r="M406" s="16"/>
      <c r="O406" t="s">
        <v>119</v>
      </c>
      <c r="Q406" s="16"/>
      <c r="R406" s="16"/>
      <c r="T406" s="16">
        <f>SUM(COUNTIF(M406:S406,"yes"))</f>
        <v>1</v>
      </c>
      <c r="U406" s="16"/>
      <c r="V406" s="16"/>
      <c r="W406" s="16"/>
      <c r="X406" s="16"/>
      <c r="Y406" s="16"/>
      <c r="Z406" s="16"/>
      <c r="AA406" s="16"/>
      <c r="AB406" s="16"/>
      <c r="AC406" s="16"/>
      <c r="AD406" s="16"/>
      <c r="AF406" t="s">
        <v>6737</v>
      </c>
      <c r="AG406"/>
      <c r="AJ406" s="16"/>
      <c r="AL406" s="16" t="s">
        <v>6290</v>
      </c>
      <c r="AM406" s="16"/>
      <c r="AQ406" t="s">
        <v>6459</v>
      </c>
      <c r="AR406" s="16"/>
      <c r="AS406" t="s">
        <v>6738</v>
      </c>
      <c r="AT406" s="39"/>
      <c r="AU406" s="16"/>
      <c r="AV406" s="16"/>
      <c r="BA406" s="16"/>
      <c r="BB406" s="16"/>
      <c r="BH406" s="28"/>
      <c r="BL406" s="25"/>
      <c r="BQ406" s="38"/>
      <c r="BS406" s="38"/>
      <c r="BW406" s="16"/>
      <c r="BX406" s="16"/>
      <c r="BY406" s="29"/>
      <c r="BZ406" s="16"/>
      <c r="CC406" s="16"/>
      <c r="CF406" s="19"/>
      <c r="CG406" s="16"/>
      <c r="CI406" s="16"/>
      <c r="CJ406" s="16"/>
      <c r="CL406" s="16"/>
      <c r="CM406" s="16"/>
      <c r="CN406" s="16"/>
      <c r="CT406" s="16"/>
      <c r="CX406" s="16"/>
      <c r="CY406" s="16"/>
      <c r="CZ406" s="16"/>
      <c r="DA406" s="16"/>
      <c r="DC406" s="16"/>
      <c r="DF406" s="19"/>
      <c r="DG406" s="16"/>
      <c r="DJ406" s="19"/>
      <c r="DN406" s="16"/>
      <c r="DP406" s="16"/>
      <c r="DQ406" s="16"/>
      <c r="DS406" s="16"/>
      <c r="DU406" s="16"/>
      <c r="EE406" s="16"/>
      <c r="EH406" s="16"/>
      <c r="EI406" s="16"/>
      <c r="EJ406" s="16"/>
      <c r="EL406" s="16"/>
      <c r="EQ406" s="16"/>
    </row>
    <row r="407" spans="1:147" x14ac:dyDescent="0.35">
      <c r="A407" s="16" t="s">
        <v>6212</v>
      </c>
      <c r="J407" t="s">
        <v>6739</v>
      </c>
      <c r="K407"/>
      <c r="L407" t="s">
        <v>6810</v>
      </c>
      <c r="M407" s="16"/>
      <c r="O407" t="s">
        <v>119</v>
      </c>
      <c r="Q407" s="16"/>
      <c r="R407" s="16"/>
      <c r="T407" s="16">
        <f>SUM(COUNTIF(M407:S407,"yes"))</f>
        <v>1</v>
      </c>
      <c r="U407" s="16"/>
      <c r="V407" s="16"/>
      <c r="W407" s="16"/>
      <c r="X407" s="16"/>
      <c r="Y407" s="16"/>
      <c r="Z407" s="16"/>
      <c r="AA407" s="16"/>
      <c r="AB407" s="16"/>
      <c r="AC407" s="16"/>
      <c r="AD407" s="16"/>
      <c r="AF407" t="s">
        <v>6739</v>
      </c>
      <c r="AG407"/>
      <c r="AJ407" s="16"/>
      <c r="AL407" s="16" t="s">
        <v>6290</v>
      </c>
      <c r="AM407" s="16"/>
      <c r="AQ407" t="s">
        <v>6999</v>
      </c>
      <c r="AR407" s="16"/>
      <c r="AS407" t="s">
        <v>6459</v>
      </c>
      <c r="AT407" s="39"/>
      <c r="AU407" s="16"/>
      <c r="AV407" s="16"/>
      <c r="BA407" s="16"/>
      <c r="BB407" s="16"/>
      <c r="BH407" s="28"/>
      <c r="BL407" s="25"/>
      <c r="BQ407" s="38"/>
      <c r="BS407" s="38"/>
      <c r="BW407" s="16"/>
      <c r="BX407" s="16"/>
      <c r="BY407" s="29"/>
      <c r="BZ407" s="16"/>
      <c r="CC407" s="16"/>
      <c r="CF407" s="19"/>
      <c r="CG407" s="16"/>
      <c r="CI407" s="16"/>
      <c r="CJ407" s="16"/>
      <c r="CL407" s="16"/>
      <c r="CM407" s="16"/>
      <c r="CN407" s="16"/>
      <c r="CT407" s="16"/>
      <c r="CX407" s="16"/>
      <c r="CY407" s="16"/>
      <c r="CZ407" s="16"/>
      <c r="DA407" s="16"/>
      <c r="DC407" s="16"/>
      <c r="DF407" s="19"/>
      <c r="DG407" s="16"/>
      <c r="DJ407" s="19"/>
      <c r="DN407" s="16"/>
      <c r="DP407" s="16"/>
      <c r="DQ407" s="16"/>
      <c r="DS407" s="16"/>
      <c r="DU407" s="16"/>
      <c r="EE407" s="16"/>
      <c r="EH407" s="16"/>
      <c r="EI407" s="16"/>
      <c r="EJ407" s="16"/>
      <c r="EL407" s="16"/>
      <c r="EQ407" s="16"/>
    </row>
    <row r="408" spans="1:147" x14ac:dyDescent="0.35">
      <c r="A408" s="16" t="s">
        <v>6212</v>
      </c>
      <c r="J408" t="s">
        <v>6740</v>
      </c>
      <c r="K408" t="s">
        <v>5914</v>
      </c>
      <c r="L408" t="s">
        <v>6810</v>
      </c>
      <c r="M408" s="16"/>
      <c r="O408" t="s">
        <v>119</v>
      </c>
      <c r="Q408" s="16"/>
      <c r="R408" s="16"/>
      <c r="T408" s="16">
        <f>SUM(COUNTIF(M408:S408,"yes"))</f>
        <v>1</v>
      </c>
      <c r="U408" s="16"/>
      <c r="V408" s="16"/>
      <c r="W408" s="16"/>
      <c r="X408" s="16"/>
      <c r="Y408" s="16"/>
      <c r="Z408" s="16"/>
      <c r="AA408" s="16"/>
      <c r="AB408" s="16"/>
      <c r="AC408" s="16"/>
      <c r="AD408" s="16"/>
      <c r="AF408" t="s">
        <v>6740</v>
      </c>
      <c r="AG408"/>
      <c r="AJ408" s="16"/>
      <c r="AL408" s="16" t="s">
        <v>6290</v>
      </c>
      <c r="AM408" s="16"/>
      <c r="AQ408" t="s">
        <v>6459</v>
      </c>
      <c r="AR408" s="16"/>
      <c r="AS408" t="s">
        <v>6741</v>
      </c>
      <c r="AT408" s="39"/>
      <c r="AU408" s="16"/>
      <c r="AV408" s="16"/>
      <c r="BA408" s="16"/>
      <c r="BB408" s="16"/>
      <c r="BH408" s="28"/>
      <c r="BL408" s="25"/>
      <c r="BQ408" s="38"/>
      <c r="BS408" s="38"/>
      <c r="BW408" s="16"/>
      <c r="BX408" s="16"/>
      <c r="BY408" s="29"/>
      <c r="BZ408" s="16"/>
      <c r="CC408" s="16"/>
      <c r="CF408" s="19"/>
      <c r="CG408" s="16"/>
      <c r="CI408" s="16"/>
      <c r="CJ408" s="16"/>
      <c r="CL408" s="16"/>
      <c r="CM408" s="16"/>
      <c r="CN408" s="16"/>
      <c r="CT408" s="16"/>
      <c r="CX408" s="16"/>
      <c r="CY408" s="16"/>
      <c r="CZ408" s="16"/>
      <c r="DA408" s="16"/>
      <c r="DC408" s="16"/>
      <c r="DF408" s="19"/>
      <c r="DG408" s="16"/>
      <c r="DJ408" s="19"/>
      <c r="DN408" s="16"/>
      <c r="DP408" s="16"/>
      <c r="DQ408" s="16"/>
      <c r="DS408" s="16"/>
      <c r="DU408" s="16"/>
      <c r="EE408" s="16"/>
      <c r="EH408" s="16"/>
      <c r="EI408" s="16"/>
      <c r="EJ408" s="16"/>
      <c r="EL408" s="16"/>
      <c r="EQ408" s="16"/>
    </row>
    <row r="409" spans="1:147" x14ac:dyDescent="0.35">
      <c r="A409" s="16" t="s">
        <v>6212</v>
      </c>
      <c r="J409" t="s">
        <v>6742</v>
      </c>
      <c r="K409" t="s">
        <v>7000</v>
      </c>
      <c r="L409" t="s">
        <v>6810</v>
      </c>
      <c r="M409" s="16"/>
      <c r="O409" t="s">
        <v>119</v>
      </c>
      <c r="Q409" s="16"/>
      <c r="R409" s="16"/>
      <c r="T409" s="16">
        <f>SUM(COUNTIF(M409:S409,"yes"))</f>
        <v>1</v>
      </c>
      <c r="U409" s="16"/>
      <c r="V409" s="16"/>
      <c r="W409" s="16"/>
      <c r="X409" s="16"/>
      <c r="Y409" s="16"/>
      <c r="Z409" s="16"/>
      <c r="AA409" s="16"/>
      <c r="AB409" s="16"/>
      <c r="AC409" s="16"/>
      <c r="AD409" s="16"/>
      <c r="AF409" t="s">
        <v>6742</v>
      </c>
      <c r="AG409"/>
      <c r="AJ409" s="16"/>
      <c r="AL409" s="16" t="s">
        <v>6290</v>
      </c>
      <c r="AM409" s="16"/>
      <c r="AQ409" t="s">
        <v>6744</v>
      </c>
      <c r="AR409" s="16"/>
      <c r="AS409" t="s">
        <v>6743</v>
      </c>
      <c r="AT409" s="39"/>
      <c r="AU409" s="16"/>
      <c r="AV409" s="16"/>
      <c r="BA409" s="16"/>
      <c r="BB409" s="16"/>
      <c r="BH409" s="28"/>
      <c r="BL409" s="25"/>
      <c r="BQ409" s="38"/>
      <c r="BS409" s="38"/>
      <c r="BW409" s="16"/>
      <c r="BX409" s="16"/>
      <c r="BY409" s="29"/>
      <c r="BZ409" s="16"/>
      <c r="CC409" s="16"/>
      <c r="CF409" s="19"/>
      <c r="CG409" s="16"/>
      <c r="CI409" s="16"/>
      <c r="CJ409" s="16"/>
      <c r="CL409" s="16"/>
      <c r="CM409" s="16"/>
      <c r="CN409" s="16"/>
      <c r="CT409" s="16"/>
      <c r="CX409" s="16"/>
      <c r="CY409" s="16"/>
      <c r="CZ409" s="16"/>
      <c r="DA409" s="16"/>
      <c r="DC409" s="16"/>
      <c r="DF409" s="19"/>
      <c r="DG409" s="16"/>
      <c r="DJ409" s="19"/>
      <c r="DN409" s="16"/>
      <c r="DP409" s="16"/>
      <c r="DQ409" s="16"/>
      <c r="DS409" s="16"/>
      <c r="DU409" s="16"/>
      <c r="EE409" s="16"/>
      <c r="EH409" s="16"/>
      <c r="EI409" s="16"/>
      <c r="EJ409" s="16"/>
      <c r="EL409" s="16"/>
      <c r="EQ409" s="16"/>
    </row>
    <row r="410" spans="1:147" x14ac:dyDescent="0.35">
      <c r="A410" s="16" t="s">
        <v>6212</v>
      </c>
      <c r="J410" t="s">
        <v>6747</v>
      </c>
      <c r="K410"/>
      <c r="L410" t="s">
        <v>6810</v>
      </c>
      <c r="M410" s="16"/>
      <c r="O410" t="s">
        <v>119</v>
      </c>
      <c r="Q410" s="16"/>
      <c r="R410" s="16"/>
      <c r="T410" s="16">
        <f>SUM(COUNTIF(M410:S410,"yes"))</f>
        <v>1</v>
      </c>
      <c r="U410" s="16"/>
      <c r="V410" s="16"/>
      <c r="W410" s="16"/>
      <c r="X410" s="16"/>
      <c r="Y410" s="16"/>
      <c r="Z410" s="16"/>
      <c r="AA410" s="16"/>
      <c r="AB410" s="16"/>
      <c r="AC410" s="16"/>
      <c r="AD410" s="16"/>
      <c r="AF410" t="s">
        <v>6747</v>
      </c>
      <c r="AG410"/>
      <c r="AJ410" s="16"/>
      <c r="AL410" s="16" t="s">
        <v>6290</v>
      </c>
      <c r="AM410" s="16"/>
      <c r="AQ410" t="s">
        <v>6928</v>
      </c>
      <c r="AR410" s="16"/>
      <c r="AS410" t="s">
        <v>6459</v>
      </c>
      <c r="AT410" s="39"/>
      <c r="AU410" s="16"/>
      <c r="AV410" s="16"/>
      <c r="BA410" s="16"/>
      <c r="BB410" s="16"/>
      <c r="BH410" s="28"/>
      <c r="BL410" s="25"/>
      <c r="BQ410" s="38"/>
      <c r="BS410" s="38"/>
      <c r="BW410" s="16"/>
      <c r="BX410" s="16"/>
      <c r="BY410" s="29"/>
      <c r="BZ410" s="16"/>
      <c r="CC410" s="16"/>
      <c r="CF410" s="19"/>
      <c r="CG410" s="16"/>
      <c r="CI410" s="16"/>
      <c r="CJ410" s="16"/>
      <c r="CL410" s="16"/>
      <c r="CM410" s="16"/>
      <c r="CN410" s="16"/>
      <c r="CT410" s="16"/>
      <c r="CX410" s="16"/>
      <c r="CY410" s="16"/>
      <c r="CZ410" s="16"/>
      <c r="DA410" s="16"/>
      <c r="DC410" s="16"/>
      <c r="DF410" s="19"/>
      <c r="DG410" s="16"/>
      <c r="DJ410" s="19"/>
      <c r="DN410" s="16"/>
      <c r="DP410" s="16"/>
      <c r="DQ410" s="16"/>
      <c r="DS410" s="16"/>
      <c r="DU410" s="16"/>
      <c r="EE410" s="16"/>
      <c r="EH410" s="16"/>
      <c r="EI410" s="16"/>
      <c r="EJ410" s="16"/>
      <c r="EL410" s="16"/>
      <c r="EQ410" s="16"/>
    </row>
    <row r="411" spans="1:147" x14ac:dyDescent="0.35">
      <c r="A411" s="16" t="s">
        <v>6212</v>
      </c>
      <c r="J411" t="s">
        <v>6748</v>
      </c>
      <c r="K411" t="s">
        <v>7002</v>
      </c>
      <c r="L411" t="s">
        <v>6810</v>
      </c>
      <c r="M411" s="16"/>
      <c r="O411" t="s">
        <v>119</v>
      </c>
      <c r="Q411" s="16"/>
      <c r="R411" s="16"/>
      <c r="T411" s="16">
        <f>SUM(COUNTIF(M411:S411,"yes"))</f>
        <v>1</v>
      </c>
      <c r="U411" s="16"/>
      <c r="V411" s="16"/>
      <c r="W411" s="16"/>
      <c r="X411" s="16"/>
      <c r="Y411" s="16"/>
      <c r="Z411" s="16"/>
      <c r="AA411" s="16"/>
      <c r="AB411" s="16"/>
      <c r="AC411" s="16"/>
      <c r="AD411" s="16"/>
      <c r="AF411" t="s">
        <v>6748</v>
      </c>
      <c r="AG411"/>
      <c r="AJ411" s="16"/>
      <c r="AL411" s="16" t="s">
        <v>6290</v>
      </c>
      <c r="AM411" s="16"/>
      <c r="AQ411" t="s">
        <v>6459</v>
      </c>
      <c r="AR411" s="16"/>
      <c r="AS411" t="s">
        <v>1102</v>
      </c>
      <c r="AT411" s="39"/>
      <c r="AU411" s="16"/>
      <c r="AV411" s="16"/>
      <c r="BA411" s="16"/>
      <c r="BB411" s="16"/>
      <c r="BH411" s="28"/>
      <c r="BL411" s="25"/>
      <c r="BQ411" s="38"/>
      <c r="BS411" s="38"/>
      <c r="BW411" s="16"/>
      <c r="BX411" s="16"/>
      <c r="BY411" s="29"/>
      <c r="BZ411" s="16"/>
      <c r="CC411" s="16"/>
      <c r="CF411" s="19"/>
      <c r="CG411" s="16"/>
      <c r="CI411" s="16"/>
      <c r="CJ411" s="16"/>
      <c r="CL411" s="16"/>
      <c r="CM411" s="16"/>
      <c r="CN411" s="16"/>
      <c r="CT411" s="16"/>
      <c r="CX411" s="16"/>
      <c r="CY411" s="16"/>
      <c r="CZ411" s="16"/>
      <c r="DA411" s="16"/>
      <c r="DC411" s="16"/>
      <c r="DF411" s="19"/>
      <c r="DG411" s="16"/>
      <c r="DJ411" s="19"/>
      <c r="DN411" s="16"/>
      <c r="DP411" s="16"/>
      <c r="DQ411" s="16"/>
      <c r="DS411" s="16"/>
      <c r="DU411" s="16"/>
      <c r="EE411" s="16"/>
      <c r="EH411" s="16"/>
      <c r="EI411" s="16"/>
      <c r="EJ411" s="16"/>
      <c r="EL411" s="16"/>
      <c r="EQ411" s="16"/>
    </row>
    <row r="412" spans="1:147" x14ac:dyDescent="0.35">
      <c r="A412" s="16" t="s">
        <v>6212</v>
      </c>
      <c r="J412" t="s">
        <v>6749</v>
      </c>
      <c r="K412"/>
      <c r="L412" t="s">
        <v>6810</v>
      </c>
      <c r="M412" s="16"/>
      <c r="O412" t="s">
        <v>119</v>
      </c>
      <c r="Q412" s="16"/>
      <c r="R412" s="16"/>
      <c r="T412" s="16">
        <f>SUM(COUNTIF(M412:S412,"yes"))</f>
        <v>1</v>
      </c>
      <c r="U412" s="16"/>
      <c r="V412" s="16"/>
      <c r="W412" s="16"/>
      <c r="X412" s="16"/>
      <c r="Y412" s="16"/>
      <c r="Z412" s="16"/>
      <c r="AA412" s="16"/>
      <c r="AB412" s="16"/>
      <c r="AC412" s="16"/>
      <c r="AD412" s="16"/>
      <c r="AF412" t="s">
        <v>6749</v>
      </c>
      <c r="AG412"/>
      <c r="AJ412" s="16"/>
      <c r="AL412" s="16" t="s">
        <v>6290</v>
      </c>
      <c r="AM412" s="16"/>
      <c r="AQ412" t="s">
        <v>7003</v>
      </c>
      <c r="AR412" s="16"/>
      <c r="AS412" t="s">
        <v>6459</v>
      </c>
      <c r="AT412" s="39"/>
      <c r="AU412" s="16"/>
      <c r="AV412" s="16"/>
      <c r="BA412" s="16"/>
      <c r="BB412" s="16"/>
      <c r="BH412" s="28"/>
      <c r="BL412" s="25"/>
      <c r="BQ412" s="38"/>
      <c r="BS412" s="38"/>
      <c r="BW412" s="16"/>
      <c r="BX412" s="16"/>
      <c r="BY412" s="29"/>
      <c r="BZ412" s="16"/>
      <c r="CC412" s="16"/>
      <c r="CF412" s="19"/>
      <c r="CG412" s="16"/>
      <c r="CI412" s="16"/>
      <c r="CJ412" s="16"/>
      <c r="CL412" s="16"/>
      <c r="CM412" s="16"/>
      <c r="CN412" s="16"/>
      <c r="CT412" s="16"/>
      <c r="CX412" s="16"/>
      <c r="CY412" s="16"/>
      <c r="CZ412" s="16"/>
      <c r="DA412" s="16"/>
      <c r="DC412" s="16"/>
      <c r="DF412" s="19"/>
      <c r="DG412" s="16"/>
      <c r="DJ412" s="19"/>
      <c r="DN412" s="16"/>
      <c r="DP412" s="16"/>
      <c r="DQ412" s="16"/>
      <c r="DS412" s="16"/>
      <c r="DU412" s="16"/>
      <c r="EE412" s="16"/>
      <c r="EH412" s="16"/>
      <c r="EI412" s="16"/>
      <c r="EJ412" s="16"/>
      <c r="EL412" s="16"/>
      <c r="EQ412" s="16"/>
    </row>
    <row r="413" spans="1:147" x14ac:dyDescent="0.35">
      <c r="A413" s="16" t="s">
        <v>6212</v>
      </c>
      <c r="J413" t="s">
        <v>6750</v>
      </c>
      <c r="K413" t="s">
        <v>7004</v>
      </c>
      <c r="L413" t="s">
        <v>6810</v>
      </c>
      <c r="M413" s="16"/>
      <c r="O413" t="s">
        <v>119</v>
      </c>
      <c r="Q413" s="16"/>
      <c r="R413" s="16"/>
      <c r="T413" s="16">
        <f>SUM(COUNTIF(M413:S413,"yes"))</f>
        <v>1</v>
      </c>
      <c r="U413" s="16"/>
      <c r="V413" s="16"/>
      <c r="W413" s="16"/>
      <c r="X413" s="16"/>
      <c r="Y413" s="16"/>
      <c r="Z413" s="16"/>
      <c r="AA413" s="16"/>
      <c r="AB413" s="16"/>
      <c r="AC413" s="16"/>
      <c r="AD413" s="16"/>
      <c r="AF413" t="s">
        <v>6750</v>
      </c>
      <c r="AG413"/>
      <c r="AJ413" s="16"/>
      <c r="AL413" s="16" t="s">
        <v>6290</v>
      </c>
      <c r="AM413" s="16"/>
      <c r="AQ413" t="s">
        <v>6459</v>
      </c>
      <c r="AR413" s="16"/>
      <c r="AS413" t="s">
        <v>6751</v>
      </c>
      <c r="AT413" s="39"/>
      <c r="AU413" s="16"/>
      <c r="AV413" s="16"/>
      <c r="BA413" s="16"/>
      <c r="BB413" s="16"/>
      <c r="BH413" s="28"/>
      <c r="BL413" s="25"/>
      <c r="BQ413" s="38"/>
      <c r="BS413" s="38"/>
      <c r="BW413" s="16"/>
      <c r="BX413" s="16"/>
      <c r="BY413" s="29"/>
      <c r="BZ413" s="16"/>
      <c r="CC413" s="16"/>
      <c r="CF413" s="19"/>
      <c r="CG413" s="16"/>
      <c r="CI413" s="16"/>
      <c r="CJ413" s="16"/>
      <c r="CL413" s="16"/>
      <c r="CM413" s="16"/>
      <c r="CN413" s="16"/>
      <c r="CT413" s="16"/>
      <c r="CX413" s="16"/>
      <c r="CY413" s="16"/>
      <c r="CZ413" s="16"/>
      <c r="DA413" s="16"/>
      <c r="DC413" s="16"/>
      <c r="DF413" s="19"/>
      <c r="DG413" s="16"/>
      <c r="DJ413" s="19"/>
      <c r="DN413" s="16"/>
      <c r="DP413" s="16"/>
      <c r="DQ413" s="16"/>
      <c r="DS413" s="16"/>
      <c r="DU413" s="16"/>
      <c r="EE413" s="16"/>
      <c r="EH413" s="16"/>
      <c r="EI413" s="16"/>
      <c r="EJ413" s="16"/>
      <c r="EL413" s="16"/>
      <c r="EQ413" s="16"/>
    </row>
    <row r="414" spans="1:147" x14ac:dyDescent="0.35">
      <c r="A414" s="16" t="s">
        <v>6212</v>
      </c>
      <c r="J414" t="s">
        <v>6752</v>
      </c>
      <c r="K414"/>
      <c r="L414" t="s">
        <v>6810</v>
      </c>
      <c r="M414" s="16"/>
      <c r="O414" t="s">
        <v>119</v>
      </c>
      <c r="Q414" s="16"/>
      <c r="R414" s="16"/>
      <c r="T414" s="16">
        <f>SUM(COUNTIF(M414:S414,"yes"))</f>
        <v>1</v>
      </c>
      <c r="U414" s="16"/>
      <c r="V414" s="16"/>
      <c r="W414" s="16"/>
      <c r="X414" s="16"/>
      <c r="Y414" s="16"/>
      <c r="Z414" s="16"/>
      <c r="AA414" s="16"/>
      <c r="AB414" s="16"/>
      <c r="AC414" s="16"/>
      <c r="AD414" s="16"/>
      <c r="AF414" t="s">
        <v>6752</v>
      </c>
      <c r="AG414"/>
      <c r="AJ414" s="16"/>
      <c r="AL414" s="16" t="s">
        <v>6290</v>
      </c>
      <c r="AM414" s="16"/>
      <c r="AQ414" t="s">
        <v>7005</v>
      </c>
      <c r="AR414" s="16"/>
      <c r="AS414" t="s">
        <v>6459</v>
      </c>
      <c r="AT414" s="39"/>
      <c r="AU414" s="16"/>
      <c r="AV414" s="16"/>
      <c r="BA414" s="16"/>
      <c r="BB414" s="16"/>
      <c r="BH414" s="28"/>
      <c r="BL414" s="25"/>
      <c r="BQ414" s="38"/>
      <c r="BS414" s="38"/>
      <c r="BW414" s="16"/>
      <c r="BX414" s="16"/>
      <c r="BY414" s="29"/>
      <c r="BZ414" s="16"/>
      <c r="CC414" s="16"/>
      <c r="CF414" s="19"/>
      <c r="CG414" s="16"/>
      <c r="CI414" s="16"/>
      <c r="CJ414" s="16"/>
      <c r="CL414" s="16"/>
      <c r="CM414" s="16"/>
      <c r="CN414" s="16"/>
      <c r="CT414" s="16"/>
      <c r="CX414" s="16"/>
      <c r="CY414" s="16"/>
      <c r="CZ414" s="16"/>
      <c r="DA414" s="16"/>
      <c r="DC414" s="16"/>
      <c r="DF414" s="19"/>
      <c r="DG414" s="16"/>
      <c r="DJ414" s="19"/>
      <c r="DN414" s="16"/>
      <c r="DP414" s="16"/>
      <c r="DQ414" s="16"/>
      <c r="DS414" s="16"/>
      <c r="DU414" s="16"/>
      <c r="EE414" s="16"/>
      <c r="EH414" s="16"/>
      <c r="EI414" s="16"/>
      <c r="EJ414" s="16"/>
      <c r="EL414" s="16"/>
      <c r="EQ414" s="16"/>
    </row>
    <row r="415" spans="1:147" x14ac:dyDescent="0.35">
      <c r="A415" s="16" t="s">
        <v>6212</v>
      </c>
      <c r="J415" t="s">
        <v>6753</v>
      </c>
      <c r="K415"/>
      <c r="L415" t="s">
        <v>6810</v>
      </c>
      <c r="M415" s="16"/>
      <c r="O415" t="s">
        <v>119</v>
      </c>
      <c r="Q415" s="16"/>
      <c r="R415" s="16"/>
      <c r="T415" s="16">
        <f>SUM(COUNTIF(M415:S415,"yes"))</f>
        <v>1</v>
      </c>
      <c r="U415" s="16"/>
      <c r="V415" s="16"/>
      <c r="W415" s="16"/>
      <c r="X415" s="16"/>
      <c r="Y415" s="16"/>
      <c r="Z415" s="16"/>
      <c r="AA415" s="16"/>
      <c r="AB415" s="16"/>
      <c r="AC415" s="16"/>
      <c r="AD415" s="16"/>
      <c r="AF415" t="s">
        <v>6753</v>
      </c>
      <c r="AG415"/>
      <c r="AJ415" s="16"/>
      <c r="AL415" s="16" t="s">
        <v>6290</v>
      </c>
      <c r="AM415" s="16"/>
      <c r="AQ415" t="s">
        <v>7006</v>
      </c>
      <c r="AR415" s="16"/>
      <c r="AS415" t="s">
        <v>6459</v>
      </c>
      <c r="AT415" s="39"/>
      <c r="AU415" s="16"/>
      <c r="AV415" s="16"/>
      <c r="BA415" s="16"/>
      <c r="BB415" s="16"/>
      <c r="BH415" s="28"/>
      <c r="BL415" s="25"/>
      <c r="BQ415" s="38"/>
      <c r="BS415" s="38"/>
      <c r="BW415" s="16"/>
      <c r="BX415" s="16"/>
      <c r="BY415" s="29"/>
      <c r="BZ415" s="16"/>
      <c r="CC415" s="16"/>
      <c r="CF415" s="19"/>
      <c r="CG415" s="16"/>
      <c r="CI415" s="16"/>
      <c r="CJ415" s="16"/>
      <c r="CL415" s="16"/>
      <c r="CM415" s="16"/>
      <c r="CN415" s="16"/>
      <c r="CT415" s="16"/>
      <c r="CX415" s="16"/>
      <c r="CY415" s="16"/>
      <c r="CZ415" s="16"/>
      <c r="DA415" s="16"/>
      <c r="DC415" s="16"/>
      <c r="DF415" s="19"/>
      <c r="DG415" s="16"/>
      <c r="DJ415" s="19"/>
      <c r="DN415" s="16"/>
      <c r="DP415" s="16"/>
      <c r="DQ415" s="16"/>
      <c r="DS415" s="16"/>
      <c r="DU415" s="16"/>
      <c r="EE415" s="16"/>
      <c r="EH415" s="16"/>
      <c r="EI415" s="16"/>
      <c r="EJ415" s="16"/>
      <c r="EL415" s="16"/>
      <c r="EQ415" s="16"/>
    </row>
    <row r="416" spans="1:147" x14ac:dyDescent="0.35">
      <c r="A416" s="16" t="s">
        <v>6212</v>
      </c>
      <c r="J416" t="s">
        <v>6754</v>
      </c>
      <c r="K416" t="s">
        <v>7007</v>
      </c>
      <c r="L416" t="s">
        <v>6810</v>
      </c>
      <c r="M416" s="16"/>
      <c r="O416" t="s">
        <v>119</v>
      </c>
      <c r="Q416" s="16"/>
      <c r="R416" s="16"/>
      <c r="T416" s="16">
        <f>SUM(COUNTIF(M416:S416,"yes"))</f>
        <v>1</v>
      </c>
      <c r="U416" s="16"/>
      <c r="V416" s="16"/>
      <c r="W416" s="16"/>
      <c r="X416" s="16"/>
      <c r="Y416" s="16"/>
      <c r="Z416" s="16"/>
      <c r="AA416" s="16"/>
      <c r="AB416" s="16"/>
      <c r="AC416" s="16"/>
      <c r="AD416" s="16"/>
      <c r="AF416" t="s">
        <v>6754</v>
      </c>
      <c r="AG416"/>
      <c r="AJ416" s="16"/>
      <c r="AL416" s="16" t="s">
        <v>6290</v>
      </c>
      <c r="AM416" s="16"/>
      <c r="AQ416" t="s">
        <v>6459</v>
      </c>
      <c r="AR416" s="16"/>
      <c r="AS416" t="s">
        <v>6518</v>
      </c>
      <c r="AT416" s="39"/>
      <c r="AU416" s="16"/>
      <c r="AV416" s="16"/>
      <c r="BA416" s="16"/>
      <c r="BB416" s="16"/>
      <c r="BH416" s="28"/>
      <c r="BL416" s="25"/>
      <c r="BQ416" s="38"/>
      <c r="BS416" s="38"/>
      <c r="BW416" s="16"/>
      <c r="BX416" s="16"/>
      <c r="BY416" s="29"/>
      <c r="BZ416" s="16"/>
      <c r="CC416" s="16"/>
      <c r="CF416" s="19"/>
      <c r="CG416" s="16"/>
      <c r="CI416" s="16"/>
      <c r="CJ416" s="16"/>
      <c r="CL416" s="16"/>
      <c r="CM416" s="16"/>
      <c r="CN416" s="16"/>
      <c r="CT416" s="16"/>
      <c r="CX416" s="16"/>
      <c r="CY416" s="16"/>
      <c r="CZ416" s="16"/>
      <c r="DA416" s="16"/>
      <c r="DC416" s="16"/>
      <c r="DF416" s="19"/>
      <c r="DG416" s="16"/>
      <c r="DJ416" s="19"/>
      <c r="DN416" s="16"/>
      <c r="DP416" s="16"/>
      <c r="DQ416" s="16"/>
      <c r="DS416" s="16"/>
      <c r="DU416" s="16"/>
      <c r="EE416" s="16"/>
      <c r="EH416" s="16"/>
      <c r="EI416" s="16"/>
      <c r="EJ416" s="16"/>
      <c r="EL416" s="16"/>
      <c r="EQ416" s="16"/>
    </row>
    <row r="417" spans="1:147" x14ac:dyDescent="0.35">
      <c r="A417" s="16" t="s">
        <v>6212</v>
      </c>
      <c r="J417" t="s">
        <v>6755</v>
      </c>
      <c r="K417" t="s">
        <v>7008</v>
      </c>
      <c r="L417" t="s">
        <v>6810</v>
      </c>
      <c r="M417" s="16"/>
      <c r="O417" t="s">
        <v>119</v>
      </c>
      <c r="Q417" s="16"/>
      <c r="R417" s="16"/>
      <c r="T417" s="16">
        <f>SUM(COUNTIF(M417:S417,"yes"))</f>
        <v>1</v>
      </c>
      <c r="U417" s="16"/>
      <c r="V417" s="16"/>
      <c r="W417" s="16"/>
      <c r="X417" s="16"/>
      <c r="Y417" s="16"/>
      <c r="Z417" s="16"/>
      <c r="AA417" s="16"/>
      <c r="AB417" s="16"/>
      <c r="AC417" s="16"/>
      <c r="AD417" s="16"/>
      <c r="AF417" t="s">
        <v>6755</v>
      </c>
      <c r="AG417"/>
      <c r="AJ417" s="16"/>
      <c r="AL417" s="16" t="s">
        <v>6290</v>
      </c>
      <c r="AM417" s="16"/>
      <c r="AQ417" t="s">
        <v>6459</v>
      </c>
      <c r="AR417" s="16"/>
      <c r="AS417" t="s">
        <v>1035</v>
      </c>
      <c r="AT417" s="39"/>
      <c r="AU417" s="16"/>
      <c r="AV417" s="16"/>
      <c r="BA417" s="16"/>
      <c r="BB417" s="16"/>
      <c r="BH417" s="28"/>
      <c r="BL417" s="25"/>
      <c r="BQ417" s="38"/>
      <c r="BS417" s="38"/>
      <c r="BW417" s="16"/>
      <c r="BX417" s="16"/>
      <c r="BY417" s="29"/>
      <c r="BZ417" s="16"/>
      <c r="CC417" s="16"/>
      <c r="CF417" s="19"/>
      <c r="CG417" s="16"/>
      <c r="CI417" s="16"/>
      <c r="CJ417" s="16"/>
      <c r="CL417" s="16"/>
      <c r="CM417" s="16"/>
      <c r="CN417" s="16"/>
      <c r="CT417" s="16"/>
      <c r="CX417" s="16"/>
      <c r="CY417" s="16"/>
      <c r="CZ417" s="16"/>
      <c r="DA417" s="16"/>
      <c r="DC417" s="16"/>
      <c r="DF417" s="19"/>
      <c r="DG417" s="16"/>
      <c r="DJ417" s="19"/>
      <c r="DN417" s="16"/>
      <c r="DP417" s="16"/>
      <c r="DQ417" s="16"/>
      <c r="DS417" s="16"/>
      <c r="DU417" s="16"/>
      <c r="EE417" s="16"/>
      <c r="EH417" s="16"/>
      <c r="EI417" s="16"/>
      <c r="EJ417" s="16"/>
      <c r="EL417" s="16"/>
      <c r="EQ417" s="16"/>
    </row>
    <row r="418" spans="1:147" x14ac:dyDescent="0.35">
      <c r="A418" s="16" t="s">
        <v>6212</v>
      </c>
      <c r="J418" t="s">
        <v>6757</v>
      </c>
      <c r="K418"/>
      <c r="L418" t="s">
        <v>6810</v>
      </c>
      <c r="M418" s="16"/>
      <c r="O418" t="s">
        <v>119</v>
      </c>
      <c r="Q418" s="16"/>
      <c r="R418" s="16"/>
      <c r="T418" s="16">
        <f>SUM(COUNTIF(M418:S418,"yes"))</f>
        <v>1</v>
      </c>
      <c r="U418" s="16"/>
      <c r="V418" s="16"/>
      <c r="W418" s="16"/>
      <c r="X418" s="16"/>
      <c r="Y418" s="16"/>
      <c r="Z418" s="16"/>
      <c r="AA418" s="16"/>
      <c r="AB418" s="16"/>
      <c r="AC418" s="16"/>
      <c r="AD418" s="16"/>
      <c r="AF418" t="s">
        <v>6757</v>
      </c>
      <c r="AG418"/>
      <c r="AJ418" s="16"/>
      <c r="AL418" s="16" t="s">
        <v>6290</v>
      </c>
      <c r="AM418" s="16"/>
      <c r="AQ418" t="s">
        <v>7010</v>
      </c>
      <c r="AR418" s="16"/>
      <c r="AS418" t="s">
        <v>6459</v>
      </c>
      <c r="AT418" s="39"/>
      <c r="AU418" s="16"/>
      <c r="AV418" s="16"/>
      <c r="BA418" s="16"/>
      <c r="BB418" s="16"/>
      <c r="BH418" s="28"/>
      <c r="BL418" s="25"/>
      <c r="BQ418" s="38"/>
      <c r="BS418" s="38"/>
      <c r="BW418" s="16"/>
      <c r="BX418" s="16"/>
      <c r="BY418" s="29"/>
      <c r="BZ418" s="16"/>
      <c r="CC418" s="16"/>
      <c r="CF418" s="19"/>
      <c r="CG418" s="16"/>
      <c r="CI418" s="16"/>
      <c r="CJ418" s="16"/>
      <c r="CL418" s="16"/>
      <c r="CM418" s="16"/>
      <c r="CN418" s="16"/>
      <c r="CT418" s="16"/>
      <c r="CX418" s="16"/>
      <c r="CY418" s="16"/>
      <c r="CZ418" s="16"/>
      <c r="DA418" s="16"/>
      <c r="DC418" s="16"/>
      <c r="DF418" s="19"/>
      <c r="DG418" s="16"/>
      <c r="DJ418" s="19"/>
      <c r="DN418" s="16"/>
      <c r="DP418" s="16"/>
      <c r="DQ418" s="16"/>
      <c r="DS418" s="16"/>
      <c r="DU418" s="16"/>
      <c r="EE418" s="16"/>
      <c r="EH418" s="16"/>
      <c r="EI418" s="16"/>
      <c r="EJ418" s="16"/>
      <c r="EL418" s="16"/>
      <c r="EQ418" s="16"/>
    </row>
    <row r="419" spans="1:147" x14ac:dyDescent="0.35">
      <c r="A419" s="16" t="s">
        <v>6212</v>
      </c>
      <c r="J419" t="s">
        <v>6758</v>
      </c>
      <c r="K419" t="s">
        <v>7011</v>
      </c>
      <c r="L419" t="s">
        <v>6810</v>
      </c>
      <c r="M419" s="16"/>
      <c r="O419" t="s">
        <v>119</v>
      </c>
      <c r="Q419" s="16"/>
      <c r="R419" s="16"/>
      <c r="T419" s="16">
        <f>SUM(COUNTIF(M419:S419,"yes"))</f>
        <v>1</v>
      </c>
      <c r="U419" s="16"/>
      <c r="V419" s="16"/>
      <c r="W419" s="16"/>
      <c r="X419" s="16"/>
      <c r="Y419" s="16"/>
      <c r="Z419" s="16"/>
      <c r="AA419" s="16"/>
      <c r="AB419" s="16"/>
      <c r="AC419" s="16"/>
      <c r="AD419" s="16"/>
      <c r="AF419" t="s">
        <v>6758</v>
      </c>
      <c r="AG419"/>
      <c r="AJ419" s="16"/>
      <c r="AL419" s="16" t="s">
        <v>6290</v>
      </c>
      <c r="AM419" s="16"/>
      <c r="AQ419" t="s">
        <v>6459</v>
      </c>
      <c r="AR419" s="16"/>
      <c r="AS419" t="s">
        <v>1140</v>
      </c>
      <c r="AT419" s="39"/>
      <c r="AU419" s="16"/>
      <c r="AV419" s="16"/>
      <c r="BA419" s="16"/>
      <c r="BB419" s="16"/>
      <c r="BH419" s="28"/>
      <c r="BL419" s="25"/>
      <c r="BQ419" s="38"/>
      <c r="BS419" s="38"/>
      <c r="BW419" s="16"/>
      <c r="BX419" s="16"/>
      <c r="BY419" s="29"/>
      <c r="BZ419" s="16"/>
      <c r="CC419" s="16"/>
      <c r="CF419" s="19"/>
      <c r="CG419" s="16"/>
      <c r="CI419" s="16"/>
      <c r="CJ419" s="16"/>
      <c r="CL419" s="16"/>
      <c r="CM419" s="16"/>
      <c r="CN419" s="16"/>
      <c r="CT419" s="16"/>
      <c r="CX419" s="16"/>
      <c r="CY419" s="16"/>
      <c r="CZ419" s="16"/>
      <c r="DA419" s="16"/>
      <c r="DC419" s="16"/>
      <c r="DF419" s="19"/>
      <c r="DG419" s="16"/>
      <c r="DJ419" s="19"/>
      <c r="DN419" s="16"/>
      <c r="DP419" s="16"/>
      <c r="DQ419" s="16"/>
      <c r="DS419" s="16"/>
      <c r="DU419" s="16"/>
      <c r="EE419" s="16"/>
      <c r="EH419" s="16"/>
      <c r="EI419" s="16"/>
      <c r="EJ419" s="16"/>
      <c r="EL419" s="16"/>
      <c r="EQ419" s="16"/>
    </row>
    <row r="420" spans="1:147" x14ac:dyDescent="0.35">
      <c r="A420" s="16" t="s">
        <v>6212</v>
      </c>
      <c r="J420" t="s">
        <v>6760</v>
      </c>
      <c r="K420" t="s">
        <v>7012</v>
      </c>
      <c r="L420" t="s">
        <v>6810</v>
      </c>
      <c r="M420" s="16"/>
      <c r="O420" t="s">
        <v>119</v>
      </c>
      <c r="Q420" s="16"/>
      <c r="R420" s="16"/>
      <c r="T420" s="16">
        <f>SUM(COUNTIF(M420:S420,"yes"))</f>
        <v>1</v>
      </c>
      <c r="U420" s="16"/>
      <c r="V420" s="16"/>
      <c r="W420" s="16"/>
      <c r="X420" s="16"/>
      <c r="Y420" s="16"/>
      <c r="Z420" s="16"/>
      <c r="AA420" s="16"/>
      <c r="AB420" s="16"/>
      <c r="AC420" s="16"/>
      <c r="AD420" s="16"/>
      <c r="AF420" t="s">
        <v>6760</v>
      </c>
      <c r="AG420"/>
      <c r="AJ420" s="16"/>
      <c r="AL420" s="16" t="s">
        <v>6290</v>
      </c>
      <c r="AM420" s="16"/>
      <c r="AQ420" t="s">
        <v>6761</v>
      </c>
      <c r="AR420" s="16"/>
      <c r="AS420" t="s">
        <v>6462</v>
      </c>
      <c r="AT420" s="39"/>
      <c r="AU420" s="16"/>
      <c r="AV420" s="16"/>
      <c r="BA420" s="16"/>
      <c r="BB420" s="16"/>
      <c r="BH420" s="28"/>
      <c r="BL420" s="25"/>
      <c r="BQ420" s="38"/>
      <c r="BS420" s="38"/>
      <c r="BW420" s="16"/>
      <c r="BX420" s="16"/>
      <c r="BY420" s="29"/>
      <c r="BZ420" s="16"/>
      <c r="CC420" s="16"/>
      <c r="CF420" s="19"/>
      <c r="CG420" s="16"/>
      <c r="CI420" s="16"/>
      <c r="CJ420" s="16"/>
      <c r="CL420" s="16"/>
      <c r="CM420" s="16"/>
      <c r="CN420" s="16"/>
      <c r="CT420" s="16"/>
      <c r="CX420" s="16"/>
      <c r="CY420" s="16"/>
      <c r="CZ420" s="16"/>
      <c r="DA420" s="16"/>
      <c r="DC420" s="16"/>
      <c r="DF420" s="19"/>
      <c r="DG420" s="16"/>
      <c r="DJ420" s="19"/>
      <c r="DN420" s="16"/>
      <c r="DP420" s="16"/>
      <c r="DQ420" s="16"/>
      <c r="DS420" s="16"/>
      <c r="DU420" s="16"/>
      <c r="EE420" s="16"/>
      <c r="EH420" s="16"/>
      <c r="EI420" s="16"/>
      <c r="EJ420" s="16"/>
      <c r="EL420" s="16"/>
      <c r="EQ420" s="16"/>
    </row>
    <row r="421" spans="1:147" x14ac:dyDescent="0.35">
      <c r="A421" s="16" t="s">
        <v>6212</v>
      </c>
      <c r="J421" t="s">
        <v>6762</v>
      </c>
      <c r="K421" t="s">
        <v>7013</v>
      </c>
      <c r="L421" t="s">
        <v>6810</v>
      </c>
      <c r="M421" s="16"/>
      <c r="O421" t="s">
        <v>119</v>
      </c>
      <c r="Q421" s="16"/>
      <c r="R421" s="16"/>
      <c r="T421" s="16">
        <f>SUM(COUNTIF(M421:S421,"yes"))</f>
        <v>1</v>
      </c>
      <c r="U421" s="16"/>
      <c r="V421" s="16"/>
      <c r="W421" s="16"/>
      <c r="X421" s="16"/>
      <c r="Y421" s="16"/>
      <c r="Z421" s="16"/>
      <c r="AA421" s="16"/>
      <c r="AB421" s="16"/>
      <c r="AC421" s="16"/>
      <c r="AD421" s="16"/>
      <c r="AF421" t="s">
        <v>6762</v>
      </c>
      <c r="AG421"/>
      <c r="AJ421" s="16"/>
      <c r="AL421" s="16" t="s">
        <v>6290</v>
      </c>
      <c r="AM421" s="16"/>
      <c r="AQ421" t="s">
        <v>6459</v>
      </c>
      <c r="AR421" s="16"/>
      <c r="AS421" t="s">
        <v>6583</v>
      </c>
      <c r="AT421" s="39"/>
      <c r="AU421" s="16"/>
      <c r="AV421" s="16"/>
      <c r="BA421" s="16"/>
      <c r="BB421" s="16"/>
      <c r="BH421" s="28"/>
      <c r="BL421" s="25"/>
      <c r="BQ421" s="38"/>
      <c r="BS421" s="38"/>
      <c r="BW421" s="16"/>
      <c r="BX421" s="16"/>
      <c r="BY421" s="29"/>
      <c r="BZ421" s="16"/>
      <c r="CC421" s="16"/>
      <c r="CF421" s="19"/>
      <c r="CG421" s="16"/>
      <c r="CI421" s="16"/>
      <c r="CJ421" s="16"/>
      <c r="CL421" s="16"/>
      <c r="CM421" s="16"/>
      <c r="CN421" s="16"/>
      <c r="CT421" s="16"/>
      <c r="CX421" s="16"/>
      <c r="CY421" s="16"/>
      <c r="CZ421" s="16"/>
      <c r="DA421" s="16"/>
      <c r="DC421" s="16"/>
      <c r="DF421" s="19"/>
      <c r="DG421" s="16"/>
      <c r="DJ421" s="19"/>
      <c r="DN421" s="16"/>
      <c r="DP421" s="16"/>
      <c r="DQ421" s="16"/>
      <c r="DS421" s="16"/>
      <c r="DU421" s="16"/>
      <c r="EE421" s="16"/>
      <c r="EH421" s="16"/>
      <c r="EI421" s="16"/>
      <c r="EJ421" s="16"/>
      <c r="EL421" s="16"/>
      <c r="EQ421" s="16"/>
    </row>
    <row r="422" spans="1:147" x14ac:dyDescent="0.35">
      <c r="A422" s="16" t="s">
        <v>6212</v>
      </c>
      <c r="J422" t="s">
        <v>6763</v>
      </c>
      <c r="K422" t="s">
        <v>7014</v>
      </c>
      <c r="L422" t="s">
        <v>6810</v>
      </c>
      <c r="M422" s="16"/>
      <c r="O422" t="s">
        <v>119</v>
      </c>
      <c r="Q422" s="16"/>
      <c r="R422" s="16"/>
      <c r="T422" s="16">
        <f>SUM(COUNTIF(M422:S422,"yes"))</f>
        <v>1</v>
      </c>
      <c r="U422" s="16"/>
      <c r="V422" s="16"/>
      <c r="W422" s="16"/>
      <c r="X422" s="16"/>
      <c r="Y422" s="16"/>
      <c r="Z422" s="16"/>
      <c r="AA422" s="16"/>
      <c r="AB422" s="16"/>
      <c r="AC422" s="16"/>
      <c r="AD422" s="16"/>
      <c r="AF422" t="s">
        <v>6763</v>
      </c>
      <c r="AG422"/>
      <c r="AJ422" s="16"/>
      <c r="AL422" s="16" t="s">
        <v>6290</v>
      </c>
      <c r="AM422" s="16"/>
      <c r="AQ422" t="s">
        <v>6459</v>
      </c>
      <c r="AR422" s="16"/>
      <c r="AS422" t="s">
        <v>6462</v>
      </c>
      <c r="AT422" s="39"/>
      <c r="AU422" s="16"/>
      <c r="AV422" s="16"/>
      <c r="BA422" s="16"/>
      <c r="BB422" s="16"/>
      <c r="BH422" s="28"/>
      <c r="BL422" s="25"/>
      <c r="BQ422" s="38"/>
      <c r="BS422" s="38"/>
      <c r="BW422" s="16"/>
      <c r="BX422" s="16"/>
      <c r="BY422" s="29"/>
      <c r="BZ422" s="16"/>
      <c r="CC422" s="16"/>
      <c r="CF422" s="19"/>
      <c r="CG422" s="16"/>
      <c r="CI422" s="16"/>
      <c r="CJ422" s="16"/>
      <c r="CL422" s="16"/>
      <c r="CM422" s="16"/>
      <c r="CN422" s="16"/>
      <c r="CT422" s="16"/>
      <c r="CX422" s="16"/>
      <c r="CY422" s="16"/>
      <c r="CZ422" s="16"/>
      <c r="DA422" s="16"/>
      <c r="DC422" s="16"/>
      <c r="DF422" s="19"/>
      <c r="DG422" s="16"/>
      <c r="DJ422" s="19"/>
      <c r="DN422" s="16"/>
      <c r="DP422" s="16"/>
      <c r="DQ422" s="16"/>
      <c r="DS422" s="16"/>
      <c r="DU422" s="16"/>
      <c r="EE422" s="16"/>
      <c r="EH422" s="16"/>
      <c r="EI422" s="16"/>
      <c r="EJ422" s="16"/>
      <c r="EL422" s="16"/>
      <c r="EQ422" s="16"/>
    </row>
    <row r="423" spans="1:147" x14ac:dyDescent="0.35">
      <c r="A423" s="16" t="s">
        <v>6212</v>
      </c>
      <c r="J423" t="s">
        <v>6764</v>
      </c>
      <c r="K423" t="s">
        <v>7015</v>
      </c>
      <c r="L423" t="s">
        <v>6810</v>
      </c>
      <c r="M423" s="16"/>
      <c r="O423" t="s">
        <v>119</v>
      </c>
      <c r="Q423" s="16"/>
      <c r="R423" s="16"/>
      <c r="T423" s="16">
        <f>SUM(COUNTIF(M423:S423,"yes"))</f>
        <v>1</v>
      </c>
      <c r="U423" s="16"/>
      <c r="V423" s="16"/>
      <c r="W423" s="16"/>
      <c r="X423" s="16"/>
      <c r="Y423" s="16"/>
      <c r="Z423" s="16"/>
      <c r="AA423" s="16"/>
      <c r="AB423" s="16"/>
      <c r="AC423" s="16"/>
      <c r="AD423" s="16"/>
      <c r="AF423" t="s">
        <v>6764</v>
      </c>
      <c r="AG423"/>
      <c r="AJ423" s="16"/>
      <c r="AL423" s="16" t="s">
        <v>6290</v>
      </c>
      <c r="AM423" s="16"/>
      <c r="AQ423" t="s">
        <v>6459</v>
      </c>
      <c r="AR423" s="16"/>
      <c r="AS423" t="s">
        <v>834</v>
      </c>
      <c r="AT423" s="39"/>
      <c r="AU423" s="16"/>
      <c r="AV423" s="16"/>
      <c r="BA423" s="16"/>
      <c r="BB423" s="16"/>
      <c r="BH423" s="28"/>
      <c r="BL423" s="25"/>
      <c r="BQ423" s="38"/>
      <c r="BS423" s="38"/>
      <c r="BW423" s="16"/>
      <c r="BX423" s="16"/>
      <c r="BY423" s="29"/>
      <c r="BZ423" s="16"/>
      <c r="CC423" s="16"/>
      <c r="CF423" s="19"/>
      <c r="CG423" s="16"/>
      <c r="CI423" s="16"/>
      <c r="CJ423" s="16"/>
      <c r="CL423" s="16"/>
      <c r="CM423" s="16"/>
      <c r="CN423" s="16"/>
      <c r="CT423" s="16"/>
      <c r="CX423" s="16"/>
      <c r="CY423" s="16"/>
      <c r="CZ423" s="16"/>
      <c r="DA423" s="16"/>
      <c r="DC423" s="16"/>
      <c r="DF423" s="19"/>
      <c r="DG423" s="16"/>
      <c r="DJ423" s="19"/>
      <c r="DN423" s="16"/>
      <c r="DP423" s="16"/>
      <c r="DQ423" s="16"/>
      <c r="DS423" s="16"/>
      <c r="DU423" s="16"/>
      <c r="EE423" s="16"/>
      <c r="EH423" s="16"/>
      <c r="EI423" s="16"/>
      <c r="EJ423" s="16"/>
      <c r="EL423" s="16"/>
      <c r="EQ423" s="16"/>
    </row>
    <row r="424" spans="1:147" x14ac:dyDescent="0.35">
      <c r="A424" s="16" t="s">
        <v>6212</v>
      </c>
      <c r="J424" t="s">
        <v>6766</v>
      </c>
      <c r="K424" t="s">
        <v>7017</v>
      </c>
      <c r="L424" t="s">
        <v>6810</v>
      </c>
      <c r="M424" s="16"/>
      <c r="O424" t="s">
        <v>119</v>
      </c>
      <c r="Q424" s="16"/>
      <c r="R424" s="16"/>
      <c r="T424" s="16">
        <f>SUM(COUNTIF(M424:S424,"yes"))</f>
        <v>1</v>
      </c>
      <c r="U424" s="16"/>
      <c r="V424" s="16"/>
      <c r="W424" s="16"/>
      <c r="X424" s="16"/>
      <c r="Y424" s="16"/>
      <c r="Z424" s="16"/>
      <c r="AA424" s="16"/>
      <c r="AB424" s="16"/>
      <c r="AC424" s="16"/>
      <c r="AD424" s="16"/>
      <c r="AF424" t="s">
        <v>6766</v>
      </c>
      <c r="AG424"/>
      <c r="AJ424" s="16"/>
      <c r="AL424" s="16" t="s">
        <v>6290</v>
      </c>
      <c r="AM424" s="16"/>
      <c r="AQ424" t="s">
        <v>6767</v>
      </c>
      <c r="AR424" s="16"/>
      <c r="AS424" t="s">
        <v>6478</v>
      </c>
      <c r="AT424" s="39"/>
      <c r="AU424" s="16"/>
      <c r="AV424" s="16"/>
      <c r="BA424" s="16"/>
      <c r="BB424" s="16"/>
      <c r="BH424" s="28"/>
      <c r="BL424" s="25"/>
      <c r="BQ424" s="38"/>
      <c r="BS424" s="38"/>
      <c r="BW424" s="16"/>
      <c r="BX424" s="16"/>
      <c r="BY424" s="29"/>
      <c r="BZ424" s="16"/>
      <c r="CC424" s="16"/>
      <c r="CF424" s="19"/>
      <c r="CG424" s="16"/>
      <c r="CI424" s="16"/>
      <c r="CJ424" s="16"/>
      <c r="CL424" s="16"/>
      <c r="CM424" s="16"/>
      <c r="CN424" s="16"/>
      <c r="CT424" s="16"/>
      <c r="CX424" s="16"/>
      <c r="CY424" s="16"/>
      <c r="CZ424" s="16"/>
      <c r="DA424" s="16"/>
      <c r="DC424" s="16"/>
      <c r="DF424" s="19"/>
      <c r="DG424" s="16"/>
      <c r="DJ424" s="19"/>
      <c r="DN424" s="16"/>
      <c r="DP424" s="16"/>
      <c r="DQ424" s="16"/>
      <c r="DS424" s="16"/>
      <c r="DU424" s="16"/>
      <c r="EE424" s="16"/>
      <c r="EH424" s="16"/>
      <c r="EI424" s="16"/>
      <c r="EJ424" s="16"/>
      <c r="EL424" s="16"/>
      <c r="EQ424" s="16"/>
    </row>
    <row r="425" spans="1:147" x14ac:dyDescent="0.35">
      <c r="A425" s="16" t="s">
        <v>6212</v>
      </c>
      <c r="J425" t="s">
        <v>6768</v>
      </c>
      <c r="K425" t="s">
        <v>7018</v>
      </c>
      <c r="L425" t="s">
        <v>6810</v>
      </c>
      <c r="M425" s="16"/>
      <c r="O425" t="s">
        <v>119</v>
      </c>
      <c r="Q425" s="16"/>
      <c r="R425" s="16"/>
      <c r="T425" s="16">
        <f>SUM(COUNTIF(M425:S425,"yes"))</f>
        <v>1</v>
      </c>
      <c r="U425" s="16"/>
      <c r="V425" s="16"/>
      <c r="W425" s="16"/>
      <c r="X425" s="16"/>
      <c r="Y425" s="16"/>
      <c r="Z425" s="16"/>
      <c r="AA425" s="16"/>
      <c r="AB425" s="16"/>
      <c r="AC425" s="16"/>
      <c r="AD425" s="16"/>
      <c r="AF425" t="s">
        <v>6768</v>
      </c>
      <c r="AG425"/>
      <c r="AJ425" s="16"/>
      <c r="AL425" s="16" t="s">
        <v>6290</v>
      </c>
      <c r="AM425" s="16"/>
      <c r="AQ425" t="s">
        <v>6459</v>
      </c>
      <c r="AR425" s="16"/>
      <c r="AS425" t="s">
        <v>6769</v>
      </c>
      <c r="AT425" s="39"/>
      <c r="AU425" s="16"/>
      <c r="AV425" s="16"/>
      <c r="BA425" s="16"/>
      <c r="BB425" s="16"/>
      <c r="BH425" s="28"/>
      <c r="BL425" s="25"/>
      <c r="BQ425" s="38"/>
      <c r="BS425" s="38"/>
      <c r="BW425" s="16"/>
      <c r="BX425" s="16"/>
      <c r="BY425" s="29"/>
      <c r="BZ425" s="16"/>
      <c r="CC425" s="16"/>
      <c r="CF425" s="19"/>
      <c r="CG425" s="16"/>
      <c r="CI425" s="16"/>
      <c r="CJ425" s="16"/>
      <c r="CL425" s="16"/>
      <c r="CM425" s="16"/>
      <c r="CN425" s="16"/>
      <c r="CT425" s="16"/>
      <c r="CX425" s="16"/>
      <c r="CY425" s="16"/>
      <c r="CZ425" s="16"/>
      <c r="DA425" s="16"/>
      <c r="DC425" s="16"/>
      <c r="DF425" s="19"/>
      <c r="DG425" s="16"/>
      <c r="DJ425" s="19"/>
      <c r="DN425" s="16"/>
      <c r="DP425" s="16"/>
      <c r="DQ425" s="16"/>
      <c r="DS425" s="16"/>
      <c r="DU425" s="16"/>
      <c r="EE425" s="16"/>
      <c r="EH425" s="16"/>
      <c r="EI425" s="16"/>
      <c r="EJ425" s="16"/>
      <c r="EL425" s="16"/>
      <c r="EQ425" s="16"/>
    </row>
    <row r="426" spans="1:147" x14ac:dyDescent="0.35">
      <c r="A426" s="16" t="s">
        <v>6212</v>
      </c>
      <c r="J426" t="s">
        <v>6770</v>
      </c>
      <c r="K426"/>
      <c r="L426" t="s">
        <v>6810</v>
      </c>
      <c r="M426" s="16"/>
      <c r="O426" t="s">
        <v>119</v>
      </c>
      <c r="Q426" s="16"/>
      <c r="R426" s="16"/>
      <c r="T426" s="16">
        <f>SUM(COUNTIF(M426:S426,"yes"))</f>
        <v>1</v>
      </c>
      <c r="U426" s="16"/>
      <c r="V426" s="16"/>
      <c r="W426" s="16"/>
      <c r="X426" s="16"/>
      <c r="Y426" s="16"/>
      <c r="Z426" s="16"/>
      <c r="AA426" s="16"/>
      <c r="AB426" s="16"/>
      <c r="AC426" s="16"/>
      <c r="AD426" s="16"/>
      <c r="AF426" t="s">
        <v>6770</v>
      </c>
      <c r="AG426"/>
      <c r="AJ426" s="16"/>
      <c r="AL426" s="16" t="s">
        <v>6290</v>
      </c>
      <c r="AM426" s="16"/>
      <c r="AQ426" t="s">
        <v>6928</v>
      </c>
      <c r="AR426" s="16"/>
      <c r="AS426" t="s">
        <v>6459</v>
      </c>
      <c r="AT426" s="39"/>
      <c r="AU426" s="16"/>
      <c r="AV426" s="16"/>
      <c r="BA426" s="16"/>
      <c r="BB426" s="16"/>
      <c r="BH426" s="28"/>
      <c r="BL426" s="25"/>
      <c r="BQ426" s="38"/>
      <c r="BS426" s="38"/>
      <c r="BW426" s="16"/>
      <c r="BX426" s="16"/>
      <c r="BY426" s="29"/>
      <c r="BZ426" s="16"/>
      <c r="CC426" s="16"/>
      <c r="CF426" s="19"/>
      <c r="CG426" s="16"/>
      <c r="CI426" s="16"/>
      <c r="CJ426" s="16"/>
      <c r="CL426" s="16"/>
      <c r="CM426" s="16"/>
      <c r="CN426" s="16"/>
      <c r="CT426" s="16"/>
      <c r="CX426" s="16"/>
      <c r="CY426" s="16"/>
      <c r="CZ426" s="16"/>
      <c r="DA426" s="16"/>
      <c r="DC426" s="16"/>
      <c r="DF426" s="19"/>
      <c r="DG426" s="16"/>
      <c r="DJ426" s="19"/>
      <c r="DN426" s="16"/>
      <c r="DP426" s="16"/>
      <c r="DQ426" s="16"/>
      <c r="DS426" s="16"/>
      <c r="DU426" s="16"/>
      <c r="EE426" s="16"/>
      <c r="EH426" s="16"/>
      <c r="EI426" s="16"/>
      <c r="EJ426" s="16"/>
      <c r="EL426" s="16"/>
      <c r="EQ426" s="16"/>
    </row>
    <row r="427" spans="1:147" x14ac:dyDescent="0.35">
      <c r="A427" s="16" t="s">
        <v>6212</v>
      </c>
      <c r="J427" t="s">
        <v>6771</v>
      </c>
      <c r="K427" t="s">
        <v>7019</v>
      </c>
      <c r="L427" t="s">
        <v>6810</v>
      </c>
      <c r="M427" s="16"/>
      <c r="O427" t="s">
        <v>119</v>
      </c>
      <c r="Q427" s="16"/>
      <c r="R427" s="16"/>
      <c r="T427" s="16">
        <f>SUM(COUNTIF(M427:S427,"yes"))</f>
        <v>1</v>
      </c>
      <c r="U427" s="16"/>
      <c r="V427" s="16"/>
      <c r="W427" s="16"/>
      <c r="X427" s="16"/>
      <c r="Y427" s="16"/>
      <c r="Z427" s="16"/>
      <c r="AA427" s="16"/>
      <c r="AB427" s="16"/>
      <c r="AC427" s="16"/>
      <c r="AD427" s="16"/>
      <c r="AF427" t="s">
        <v>6771</v>
      </c>
      <c r="AG427"/>
      <c r="AJ427" s="16"/>
      <c r="AL427" s="16" t="s">
        <v>6290</v>
      </c>
      <c r="AM427" s="16"/>
      <c r="AQ427" t="s">
        <v>6459</v>
      </c>
      <c r="AR427" s="16"/>
      <c r="AS427" t="s">
        <v>6462</v>
      </c>
      <c r="AT427" s="39"/>
      <c r="AU427" s="16"/>
      <c r="AV427" s="16"/>
      <c r="BA427" s="16"/>
      <c r="BB427" s="16"/>
      <c r="BH427" s="28"/>
      <c r="BL427" s="25"/>
      <c r="BQ427" s="38"/>
      <c r="BS427" s="38"/>
      <c r="BW427" s="16"/>
      <c r="BX427" s="16"/>
      <c r="BY427" s="29"/>
      <c r="BZ427" s="16"/>
      <c r="CC427" s="16"/>
      <c r="CF427" s="19"/>
      <c r="CG427" s="16"/>
      <c r="CI427" s="16"/>
      <c r="CJ427" s="16"/>
      <c r="CL427" s="16"/>
      <c r="CM427" s="16"/>
      <c r="CN427" s="16"/>
      <c r="CT427" s="16"/>
      <c r="CX427" s="16"/>
      <c r="CY427" s="16"/>
      <c r="CZ427" s="16"/>
      <c r="DA427" s="16"/>
      <c r="DC427" s="16"/>
      <c r="DF427" s="19"/>
      <c r="DG427" s="16"/>
      <c r="DJ427" s="19"/>
      <c r="DN427" s="16"/>
      <c r="DP427" s="16"/>
      <c r="DQ427" s="16"/>
      <c r="DS427" s="16"/>
      <c r="DU427" s="16"/>
      <c r="EE427" s="16"/>
      <c r="EH427" s="16"/>
      <c r="EI427" s="16"/>
      <c r="EJ427" s="16"/>
      <c r="EL427" s="16"/>
      <c r="EQ427" s="16"/>
    </row>
    <row r="428" spans="1:147" x14ac:dyDescent="0.35">
      <c r="A428" s="16" t="s">
        <v>6212</v>
      </c>
      <c r="J428" t="s">
        <v>6360</v>
      </c>
      <c r="K428"/>
      <c r="L428" t="s">
        <v>6810</v>
      </c>
      <c r="M428" s="16"/>
      <c r="O428" t="s">
        <v>119</v>
      </c>
      <c r="Q428" s="16"/>
      <c r="R428" s="16"/>
      <c r="T428" s="16">
        <f>SUM(COUNTIF(M428:S428,"yes"))</f>
        <v>1</v>
      </c>
      <c r="U428" s="16"/>
      <c r="V428" s="16"/>
      <c r="W428" s="16"/>
      <c r="X428" s="16"/>
      <c r="Y428" s="16"/>
      <c r="Z428" s="16"/>
      <c r="AA428" s="16"/>
      <c r="AB428" s="16"/>
      <c r="AC428" s="16"/>
      <c r="AD428" s="16"/>
      <c r="AF428" t="s">
        <v>6360</v>
      </c>
      <c r="AG428"/>
      <c r="AJ428" s="16"/>
      <c r="AL428" s="16" t="s">
        <v>6290</v>
      </c>
      <c r="AM428" s="16"/>
      <c r="AQ428" t="s">
        <v>7020</v>
      </c>
      <c r="AR428" s="16"/>
      <c r="AS428" t="s">
        <v>6459</v>
      </c>
      <c r="AT428" s="39"/>
      <c r="AU428" s="16"/>
      <c r="AV428" s="16"/>
      <c r="BA428" s="16"/>
      <c r="BB428" s="16"/>
      <c r="BH428" s="28"/>
      <c r="BL428" s="25"/>
      <c r="BQ428" s="38"/>
      <c r="BS428" s="38"/>
      <c r="BW428" s="16"/>
      <c r="BX428" s="16"/>
      <c r="BY428" s="29"/>
      <c r="BZ428" s="16"/>
      <c r="CC428" s="16"/>
      <c r="CF428" s="19"/>
      <c r="CG428" s="16"/>
      <c r="CI428" s="16"/>
      <c r="CJ428" s="16"/>
      <c r="CL428" s="16"/>
      <c r="CM428" s="16"/>
      <c r="CN428" s="16"/>
      <c r="CT428" s="16"/>
      <c r="CX428" s="16"/>
      <c r="CY428" s="16"/>
      <c r="CZ428" s="16"/>
      <c r="DA428" s="16"/>
      <c r="DC428" s="16"/>
      <c r="DF428" s="19"/>
      <c r="DG428" s="16"/>
      <c r="DJ428" s="19"/>
      <c r="DN428" s="16"/>
      <c r="DP428" s="16"/>
      <c r="DQ428" s="16"/>
      <c r="DS428" s="16"/>
      <c r="DU428" s="16"/>
      <c r="EE428" s="16"/>
      <c r="EH428" s="16"/>
      <c r="EI428" s="16"/>
      <c r="EJ428" s="16"/>
      <c r="EL428" s="16"/>
      <c r="EQ428" s="16"/>
    </row>
    <row r="429" spans="1:147" x14ac:dyDescent="0.35">
      <c r="A429" s="16" t="s">
        <v>6212</v>
      </c>
      <c r="J429" t="s">
        <v>6772</v>
      </c>
      <c r="K429" t="s">
        <v>7021</v>
      </c>
      <c r="L429" t="s">
        <v>6810</v>
      </c>
      <c r="M429" s="16"/>
      <c r="O429" t="s">
        <v>119</v>
      </c>
      <c r="Q429" s="16"/>
      <c r="R429" s="16"/>
      <c r="T429" s="16">
        <f>SUM(COUNTIF(M429:S429,"yes"))</f>
        <v>1</v>
      </c>
      <c r="U429" s="16"/>
      <c r="V429" s="16"/>
      <c r="W429" s="16"/>
      <c r="X429" s="16"/>
      <c r="Y429" s="16"/>
      <c r="Z429" s="16"/>
      <c r="AA429" s="16"/>
      <c r="AB429" s="16"/>
      <c r="AC429" s="16"/>
      <c r="AD429" s="16"/>
      <c r="AF429" t="s">
        <v>6772</v>
      </c>
      <c r="AG429"/>
      <c r="AJ429" s="16"/>
      <c r="AL429" s="16" t="s">
        <v>6290</v>
      </c>
      <c r="AM429" s="16"/>
      <c r="AQ429" t="s">
        <v>6459</v>
      </c>
      <c r="AR429" s="16"/>
      <c r="AS429" t="s">
        <v>661</v>
      </c>
      <c r="AT429" s="39"/>
      <c r="AU429" s="16"/>
      <c r="AV429" s="16"/>
      <c r="BA429" s="16"/>
      <c r="BB429" s="16"/>
      <c r="BH429" s="28"/>
      <c r="BL429" s="25"/>
      <c r="BQ429" s="38"/>
      <c r="BS429" s="38"/>
      <c r="BW429" s="16"/>
      <c r="BX429" s="16"/>
      <c r="BY429" s="29"/>
      <c r="BZ429" s="16"/>
      <c r="CC429" s="16"/>
      <c r="CF429" s="19"/>
      <c r="CG429" s="16"/>
      <c r="CI429" s="16"/>
      <c r="CJ429" s="16"/>
      <c r="CL429" s="16"/>
      <c r="CM429" s="16"/>
      <c r="CN429" s="16"/>
      <c r="CT429" s="16"/>
      <c r="CX429" s="16"/>
      <c r="CY429" s="16"/>
      <c r="CZ429" s="16"/>
      <c r="DA429" s="16"/>
      <c r="DC429" s="16"/>
      <c r="DF429" s="19"/>
      <c r="DG429" s="16"/>
      <c r="DJ429" s="19"/>
      <c r="DN429" s="16"/>
      <c r="DP429" s="16"/>
      <c r="DQ429" s="16"/>
      <c r="DS429" s="16"/>
      <c r="DU429" s="16"/>
      <c r="EE429" s="16"/>
      <c r="EH429" s="16"/>
      <c r="EI429" s="16"/>
      <c r="EJ429" s="16"/>
      <c r="EL429" s="16"/>
      <c r="EQ429" s="16"/>
    </row>
    <row r="430" spans="1:147" x14ac:dyDescent="0.35">
      <c r="A430" s="16" t="s">
        <v>6212</v>
      </c>
      <c r="J430" t="s">
        <v>6773</v>
      </c>
      <c r="K430" t="s">
        <v>7022</v>
      </c>
      <c r="L430" t="s">
        <v>6810</v>
      </c>
      <c r="M430" s="16"/>
      <c r="O430" t="s">
        <v>119</v>
      </c>
      <c r="Q430" s="16"/>
      <c r="R430" s="16"/>
      <c r="T430" s="16">
        <f>SUM(COUNTIF(M430:S430,"yes"))</f>
        <v>1</v>
      </c>
      <c r="U430" s="16"/>
      <c r="V430" s="16"/>
      <c r="W430" s="16"/>
      <c r="X430" s="16"/>
      <c r="Y430" s="16"/>
      <c r="Z430" s="16"/>
      <c r="AA430" s="16"/>
      <c r="AB430" s="16"/>
      <c r="AC430" s="16"/>
      <c r="AD430" s="16"/>
      <c r="AF430" t="s">
        <v>6773</v>
      </c>
      <c r="AG430"/>
      <c r="AJ430" s="16"/>
      <c r="AL430" s="16" t="s">
        <v>6290</v>
      </c>
      <c r="AM430" s="16"/>
      <c r="AQ430" t="s">
        <v>6459</v>
      </c>
      <c r="AR430" s="16"/>
      <c r="AS430" t="s">
        <v>6774</v>
      </c>
      <c r="AT430" s="39"/>
      <c r="AU430" s="16"/>
      <c r="AV430" s="16"/>
      <c r="BA430" s="16"/>
      <c r="BB430" s="16"/>
      <c r="BH430" s="28"/>
      <c r="BL430" s="25"/>
      <c r="BQ430" s="38"/>
      <c r="BS430" s="38"/>
      <c r="BW430" s="16"/>
      <c r="BX430" s="16"/>
      <c r="BY430" s="29"/>
      <c r="BZ430" s="16"/>
      <c r="CC430" s="16"/>
      <c r="CF430" s="19"/>
      <c r="CG430" s="16"/>
      <c r="CI430" s="16"/>
      <c r="CJ430" s="16"/>
      <c r="CL430" s="16"/>
      <c r="CM430" s="16"/>
      <c r="CN430" s="16"/>
      <c r="CT430" s="16"/>
      <c r="CX430" s="16"/>
      <c r="CY430" s="16"/>
      <c r="CZ430" s="16"/>
      <c r="DA430" s="16"/>
      <c r="DC430" s="16"/>
      <c r="DF430" s="19"/>
      <c r="DG430" s="16"/>
      <c r="DJ430" s="19"/>
      <c r="DN430" s="16"/>
      <c r="DP430" s="16"/>
      <c r="DQ430" s="16"/>
      <c r="DS430" s="16"/>
      <c r="DU430" s="16"/>
      <c r="EE430" s="16"/>
      <c r="EH430" s="16"/>
      <c r="EI430" s="16"/>
      <c r="EJ430" s="16"/>
      <c r="EL430" s="16"/>
      <c r="EQ430" s="16"/>
    </row>
    <row r="431" spans="1:147" x14ac:dyDescent="0.35">
      <c r="A431" s="16" t="s">
        <v>6212</v>
      </c>
      <c r="J431" t="s">
        <v>6777</v>
      </c>
      <c r="K431" t="s">
        <v>7024</v>
      </c>
      <c r="L431" t="s">
        <v>6810</v>
      </c>
      <c r="M431" s="16"/>
      <c r="O431" t="s">
        <v>119</v>
      </c>
      <c r="Q431" s="16"/>
      <c r="R431" s="16"/>
      <c r="T431" s="16">
        <f>SUM(COUNTIF(M431:S431,"yes"))</f>
        <v>1</v>
      </c>
      <c r="U431" s="16"/>
      <c r="V431" s="16"/>
      <c r="W431" s="16"/>
      <c r="X431" s="16"/>
      <c r="Y431" s="16"/>
      <c r="Z431" s="16"/>
      <c r="AA431" s="16"/>
      <c r="AB431" s="16"/>
      <c r="AC431" s="16"/>
      <c r="AD431" s="16"/>
      <c r="AF431" t="s">
        <v>6777</v>
      </c>
      <c r="AG431"/>
      <c r="AJ431" s="16"/>
      <c r="AL431" s="16" t="s">
        <v>6290</v>
      </c>
      <c r="AM431" s="16"/>
      <c r="AQ431" t="s">
        <v>6459</v>
      </c>
      <c r="AR431" s="16"/>
      <c r="AS431" t="s">
        <v>6505</v>
      </c>
      <c r="AT431" s="39"/>
      <c r="AU431" s="16"/>
      <c r="AV431" s="16"/>
      <c r="BA431" s="16"/>
      <c r="BB431" s="16"/>
      <c r="BH431" s="28"/>
      <c r="BL431" s="25"/>
      <c r="BQ431" s="38"/>
      <c r="BS431" s="38"/>
      <c r="BW431" s="16"/>
      <c r="BX431" s="16"/>
      <c r="BY431" s="29"/>
      <c r="BZ431" s="16"/>
      <c r="CC431" s="16"/>
      <c r="CF431" s="19"/>
      <c r="CG431" s="16"/>
      <c r="CI431" s="16"/>
      <c r="CJ431" s="16"/>
      <c r="CL431" s="16"/>
      <c r="CM431" s="16"/>
      <c r="CN431" s="16"/>
      <c r="CT431" s="16"/>
      <c r="CX431" s="16"/>
      <c r="CY431" s="16"/>
      <c r="CZ431" s="16"/>
      <c r="DA431" s="16"/>
      <c r="DC431" s="16"/>
      <c r="DF431" s="19"/>
      <c r="DG431" s="16"/>
      <c r="DJ431" s="19"/>
      <c r="DN431" s="16"/>
      <c r="DP431" s="16"/>
      <c r="DQ431" s="16"/>
      <c r="DS431" s="16"/>
      <c r="DU431" s="16"/>
      <c r="EE431" s="16"/>
      <c r="EH431" s="16"/>
      <c r="EI431" s="16"/>
      <c r="EJ431" s="16"/>
      <c r="EL431" s="16"/>
      <c r="EQ431" s="16"/>
    </row>
    <row r="432" spans="1:147" x14ac:dyDescent="0.35">
      <c r="A432" s="16" t="s">
        <v>6212</v>
      </c>
      <c r="J432" t="s">
        <v>6778</v>
      </c>
      <c r="K432" t="s">
        <v>7025</v>
      </c>
      <c r="L432" t="s">
        <v>6810</v>
      </c>
      <c r="M432" s="16"/>
      <c r="O432" t="s">
        <v>119</v>
      </c>
      <c r="Q432" s="16"/>
      <c r="R432" s="16"/>
      <c r="T432" s="16">
        <f>SUM(COUNTIF(M432:S432,"yes"))</f>
        <v>1</v>
      </c>
      <c r="U432" s="16"/>
      <c r="V432" s="16"/>
      <c r="W432" s="16"/>
      <c r="X432" s="16"/>
      <c r="Y432" s="16"/>
      <c r="Z432" s="16"/>
      <c r="AA432" s="16"/>
      <c r="AB432" s="16"/>
      <c r="AC432" s="16"/>
      <c r="AD432" s="16"/>
      <c r="AF432" t="s">
        <v>6778</v>
      </c>
      <c r="AG432"/>
      <c r="AJ432" s="16"/>
      <c r="AL432" s="16" t="s">
        <v>6290</v>
      </c>
      <c r="AM432" s="16"/>
      <c r="AQ432" t="s">
        <v>6459</v>
      </c>
      <c r="AR432" s="16"/>
      <c r="AS432" t="s">
        <v>601</v>
      </c>
      <c r="AT432" s="39"/>
      <c r="AU432" s="16"/>
      <c r="AV432" s="16"/>
      <c r="BA432" s="16"/>
      <c r="BB432" s="16"/>
      <c r="BH432" s="28"/>
      <c r="BL432" s="25"/>
      <c r="BQ432" s="38"/>
      <c r="BS432" s="38"/>
      <c r="BW432" s="16"/>
      <c r="BX432" s="16"/>
      <c r="BY432" s="29"/>
      <c r="BZ432" s="16"/>
      <c r="CC432" s="16"/>
      <c r="CF432" s="19"/>
      <c r="CG432" s="16"/>
      <c r="CI432" s="16"/>
      <c r="CJ432" s="16"/>
      <c r="CL432" s="16"/>
      <c r="CM432" s="16"/>
      <c r="CN432" s="16"/>
      <c r="CT432" s="16"/>
      <c r="CX432" s="16"/>
      <c r="CY432" s="16"/>
      <c r="CZ432" s="16"/>
      <c r="DA432" s="16"/>
      <c r="DC432" s="16"/>
      <c r="DF432" s="19"/>
      <c r="DG432" s="16"/>
      <c r="DJ432" s="19"/>
      <c r="DN432" s="16"/>
      <c r="DP432" s="16"/>
      <c r="DQ432" s="16"/>
      <c r="DS432" s="16"/>
      <c r="DU432" s="16"/>
      <c r="EE432" s="16"/>
      <c r="EH432" s="16"/>
      <c r="EI432" s="16"/>
      <c r="EJ432" s="16"/>
      <c r="EL432" s="16"/>
      <c r="EQ432" s="16"/>
    </row>
    <row r="433" spans="1:147" x14ac:dyDescent="0.35">
      <c r="A433" s="16" t="s">
        <v>6212</v>
      </c>
      <c r="J433" t="s">
        <v>6779</v>
      </c>
      <c r="K433" t="s">
        <v>7026</v>
      </c>
      <c r="L433" t="s">
        <v>6810</v>
      </c>
      <c r="M433" s="16"/>
      <c r="O433" t="s">
        <v>119</v>
      </c>
      <c r="Q433" s="16"/>
      <c r="R433" s="16"/>
      <c r="T433" s="16">
        <f>SUM(COUNTIF(M433:S433,"yes"))</f>
        <v>1</v>
      </c>
      <c r="U433" s="16"/>
      <c r="V433" s="16"/>
      <c r="W433" s="16"/>
      <c r="X433" s="16"/>
      <c r="Y433" s="16"/>
      <c r="Z433" s="16"/>
      <c r="AA433" s="16"/>
      <c r="AB433" s="16"/>
      <c r="AC433" s="16"/>
      <c r="AD433" s="16"/>
      <c r="AF433" t="s">
        <v>6779</v>
      </c>
      <c r="AG433"/>
      <c r="AJ433" s="16"/>
      <c r="AL433" s="16" t="s">
        <v>6290</v>
      </c>
      <c r="AM433" s="16"/>
      <c r="AQ433" t="s">
        <v>6780</v>
      </c>
      <c r="AR433" s="16"/>
      <c r="AS433" t="s">
        <v>6462</v>
      </c>
      <c r="AT433" s="39"/>
      <c r="AU433" s="16"/>
      <c r="AV433" s="16"/>
      <c r="BA433" s="16"/>
      <c r="BB433" s="16"/>
      <c r="BH433" s="28"/>
      <c r="BL433" s="25"/>
      <c r="BQ433" s="38"/>
      <c r="BS433" s="38"/>
      <c r="BW433" s="16"/>
      <c r="BX433" s="16"/>
      <c r="BY433" s="29"/>
      <c r="BZ433" s="16"/>
      <c r="CC433" s="16"/>
      <c r="CF433" s="19"/>
      <c r="CG433" s="16"/>
      <c r="CI433" s="16"/>
      <c r="CJ433" s="16"/>
      <c r="CL433" s="16"/>
      <c r="CM433" s="16"/>
      <c r="CN433" s="16"/>
      <c r="CT433" s="16"/>
      <c r="CX433" s="16"/>
      <c r="CY433" s="16"/>
      <c r="CZ433" s="16"/>
      <c r="DA433" s="16"/>
      <c r="DC433" s="16"/>
      <c r="DF433" s="19"/>
      <c r="DG433" s="16"/>
      <c r="DJ433" s="19"/>
      <c r="DN433" s="16"/>
      <c r="DP433" s="16"/>
      <c r="DQ433" s="16"/>
      <c r="DS433" s="16"/>
      <c r="DU433" s="16"/>
      <c r="EE433" s="16"/>
      <c r="EH433" s="16"/>
      <c r="EI433" s="16"/>
      <c r="EJ433" s="16"/>
      <c r="EL433" s="16"/>
      <c r="EQ433" s="16"/>
    </row>
    <row r="434" spans="1:147" x14ac:dyDescent="0.35">
      <c r="A434" s="16" t="s">
        <v>6212</v>
      </c>
      <c r="J434" t="s">
        <v>6783</v>
      </c>
      <c r="K434"/>
      <c r="L434" t="s">
        <v>6810</v>
      </c>
      <c r="M434" s="16"/>
      <c r="O434" t="s">
        <v>119</v>
      </c>
      <c r="Q434" s="16"/>
      <c r="R434" s="16"/>
      <c r="T434" s="16">
        <f>SUM(COUNTIF(M434:S434,"yes"))</f>
        <v>1</v>
      </c>
      <c r="U434" s="16"/>
      <c r="V434" s="16"/>
      <c r="W434" s="16"/>
      <c r="X434" s="16"/>
      <c r="Y434" s="16"/>
      <c r="Z434" s="16"/>
      <c r="AA434" s="16"/>
      <c r="AB434" s="16"/>
      <c r="AC434" s="16"/>
      <c r="AD434" s="16"/>
      <c r="AF434" t="s">
        <v>6783</v>
      </c>
      <c r="AG434"/>
      <c r="AJ434" s="16"/>
      <c r="AL434" s="16" t="s">
        <v>6290</v>
      </c>
      <c r="AM434" s="16"/>
      <c r="AQ434" t="s">
        <v>7028</v>
      </c>
      <c r="AR434" s="16"/>
      <c r="AS434" t="s">
        <v>6459</v>
      </c>
      <c r="AT434" s="39"/>
      <c r="AU434" s="16"/>
      <c r="AV434" s="16"/>
      <c r="BA434" s="16"/>
      <c r="BB434" s="16"/>
      <c r="BH434" s="28"/>
      <c r="BL434" s="25"/>
      <c r="BQ434" s="38"/>
      <c r="BS434" s="38"/>
      <c r="BW434" s="16"/>
      <c r="BX434" s="16"/>
      <c r="BY434" s="29"/>
      <c r="BZ434" s="16"/>
      <c r="CC434" s="16"/>
      <c r="CF434" s="19"/>
      <c r="CG434" s="16"/>
      <c r="CI434" s="16"/>
      <c r="CJ434" s="16"/>
      <c r="CL434" s="16"/>
      <c r="CM434" s="16"/>
      <c r="CN434" s="16"/>
      <c r="CT434" s="16"/>
      <c r="CX434" s="16"/>
      <c r="CY434" s="16"/>
      <c r="CZ434" s="16"/>
      <c r="DA434" s="16"/>
      <c r="DC434" s="16"/>
      <c r="DF434" s="19"/>
      <c r="DG434" s="16"/>
      <c r="DJ434" s="19"/>
      <c r="DN434" s="16"/>
      <c r="DP434" s="16"/>
      <c r="DQ434" s="16"/>
      <c r="DS434" s="16"/>
      <c r="DU434" s="16"/>
      <c r="EE434" s="16"/>
      <c r="EH434" s="16"/>
      <c r="EI434" s="16"/>
      <c r="EJ434" s="16"/>
      <c r="EL434" s="16"/>
      <c r="EQ434" s="16"/>
    </row>
    <row r="435" spans="1:147" x14ac:dyDescent="0.35">
      <c r="A435" s="16" t="s">
        <v>6212</v>
      </c>
      <c r="J435" t="s">
        <v>6784</v>
      </c>
      <c r="K435"/>
      <c r="L435" t="s">
        <v>6810</v>
      </c>
      <c r="M435" s="16"/>
      <c r="O435" t="s">
        <v>119</v>
      </c>
      <c r="Q435" s="16"/>
      <c r="R435" s="16"/>
      <c r="T435" s="16">
        <f>SUM(COUNTIF(M435:S435,"yes"))</f>
        <v>1</v>
      </c>
      <c r="U435" s="16"/>
      <c r="V435" s="16"/>
      <c r="W435" s="16"/>
      <c r="X435" s="16"/>
      <c r="Y435" s="16"/>
      <c r="Z435" s="16"/>
      <c r="AA435" s="16"/>
      <c r="AB435" s="16"/>
      <c r="AC435" s="16"/>
      <c r="AD435" s="16"/>
      <c r="AF435" t="s">
        <v>6784</v>
      </c>
      <c r="AG435"/>
      <c r="AJ435" s="16"/>
      <c r="AL435" s="16" t="s">
        <v>6290</v>
      </c>
      <c r="AM435" s="16"/>
      <c r="AQ435" t="s">
        <v>6874</v>
      </c>
      <c r="AR435" s="16"/>
      <c r="AS435" t="s">
        <v>6459</v>
      </c>
      <c r="AT435" s="39"/>
      <c r="AU435" s="16"/>
      <c r="AV435" s="16"/>
      <c r="BA435" s="16"/>
      <c r="BB435" s="16"/>
      <c r="BH435" s="28"/>
      <c r="BL435" s="25"/>
      <c r="BQ435" s="38"/>
      <c r="BS435" s="38"/>
      <c r="BW435" s="16"/>
      <c r="BX435" s="16"/>
      <c r="BY435" s="29"/>
      <c r="BZ435" s="16"/>
      <c r="CC435" s="16"/>
      <c r="CF435" s="19"/>
      <c r="CG435" s="16"/>
      <c r="CI435" s="16"/>
      <c r="CJ435" s="16"/>
      <c r="CL435" s="16"/>
      <c r="CM435" s="16"/>
      <c r="CN435" s="16"/>
      <c r="CT435" s="16"/>
      <c r="CX435" s="16"/>
      <c r="CY435" s="16"/>
      <c r="CZ435" s="16"/>
      <c r="DA435" s="16"/>
      <c r="DC435" s="16"/>
      <c r="DF435" s="19"/>
      <c r="DG435" s="16"/>
      <c r="DJ435" s="19"/>
      <c r="DN435" s="16"/>
      <c r="DP435" s="16"/>
      <c r="DQ435" s="16"/>
      <c r="DS435" s="16"/>
      <c r="DU435" s="16"/>
      <c r="EE435" s="16"/>
      <c r="EH435" s="16"/>
      <c r="EI435" s="16"/>
      <c r="EJ435" s="16"/>
      <c r="EL435" s="16"/>
      <c r="EQ435" s="16"/>
    </row>
    <row r="436" spans="1:147" x14ac:dyDescent="0.35">
      <c r="A436" s="16" t="s">
        <v>6212</v>
      </c>
      <c r="J436" t="s">
        <v>6785</v>
      </c>
      <c r="K436"/>
      <c r="L436" t="s">
        <v>6810</v>
      </c>
      <c r="M436" s="16"/>
      <c r="O436" t="s">
        <v>119</v>
      </c>
      <c r="Q436" s="16"/>
      <c r="R436" s="16"/>
      <c r="T436" s="16">
        <f>SUM(COUNTIF(M436:S436,"yes"))</f>
        <v>1</v>
      </c>
      <c r="U436" s="16"/>
      <c r="V436" s="16"/>
      <c r="W436" s="16"/>
      <c r="X436" s="16"/>
      <c r="Y436" s="16"/>
      <c r="Z436" s="16"/>
      <c r="AA436" s="16"/>
      <c r="AB436" s="16"/>
      <c r="AC436" s="16"/>
      <c r="AD436" s="16"/>
      <c r="AF436" t="s">
        <v>6785</v>
      </c>
      <c r="AG436"/>
      <c r="AJ436" s="16"/>
      <c r="AL436" s="16" t="s">
        <v>6290</v>
      </c>
      <c r="AM436" s="16"/>
      <c r="AQ436" t="s">
        <v>7029</v>
      </c>
      <c r="AR436" s="16"/>
      <c r="AS436" t="s">
        <v>6459</v>
      </c>
      <c r="AT436" s="39"/>
      <c r="AU436" s="16"/>
      <c r="AV436" s="16"/>
      <c r="BA436" s="16"/>
      <c r="BB436" s="16"/>
      <c r="BH436" s="28"/>
      <c r="BL436" s="25"/>
      <c r="BQ436" s="38"/>
      <c r="BS436" s="38"/>
      <c r="BW436" s="16"/>
      <c r="BX436" s="16"/>
      <c r="BY436" s="29"/>
      <c r="BZ436" s="16"/>
      <c r="CC436" s="16"/>
      <c r="CF436" s="19"/>
      <c r="CG436" s="16"/>
      <c r="CI436" s="16"/>
      <c r="CJ436" s="16"/>
      <c r="CL436" s="16"/>
      <c r="CM436" s="16"/>
      <c r="CN436" s="16"/>
      <c r="CT436" s="16"/>
      <c r="CX436" s="16"/>
      <c r="CY436" s="16"/>
      <c r="CZ436" s="16"/>
      <c r="DA436" s="16"/>
      <c r="DC436" s="16"/>
      <c r="DF436" s="19"/>
      <c r="DG436" s="16"/>
      <c r="DJ436" s="19"/>
      <c r="DN436" s="16"/>
      <c r="DP436" s="16"/>
      <c r="DQ436" s="16"/>
      <c r="DS436" s="16"/>
      <c r="DU436" s="16"/>
      <c r="EE436" s="16"/>
      <c r="EH436" s="16"/>
      <c r="EI436" s="16"/>
      <c r="EJ436" s="16"/>
      <c r="EL436" s="16"/>
      <c r="EQ436" s="16"/>
    </row>
    <row r="437" spans="1:147" x14ac:dyDescent="0.35">
      <c r="A437" s="16" t="s">
        <v>6212</v>
      </c>
      <c r="J437" t="s">
        <v>6787</v>
      </c>
      <c r="K437" t="s">
        <v>7030</v>
      </c>
      <c r="L437" t="s">
        <v>6810</v>
      </c>
      <c r="M437" s="16"/>
      <c r="O437" t="s">
        <v>119</v>
      </c>
      <c r="Q437" s="16"/>
      <c r="R437" s="16"/>
      <c r="T437" s="16">
        <f>SUM(COUNTIF(M437:S437,"yes"))</f>
        <v>1</v>
      </c>
      <c r="U437" s="16"/>
      <c r="V437" s="16"/>
      <c r="W437" s="16"/>
      <c r="X437" s="16"/>
      <c r="Y437" s="16"/>
      <c r="Z437" s="16"/>
      <c r="AA437" s="16"/>
      <c r="AB437" s="16"/>
      <c r="AC437" s="16"/>
      <c r="AD437" s="16"/>
      <c r="AF437" t="s">
        <v>6787</v>
      </c>
      <c r="AG437"/>
      <c r="AJ437" s="16"/>
      <c r="AL437" s="16" t="s">
        <v>6290</v>
      </c>
      <c r="AM437" s="16"/>
      <c r="AQ437" t="s">
        <v>6459</v>
      </c>
      <c r="AR437" s="16"/>
      <c r="AS437" t="s">
        <v>6788</v>
      </c>
      <c r="AT437" s="39"/>
      <c r="AU437" s="16"/>
      <c r="AV437" s="16"/>
      <c r="BA437" s="16"/>
      <c r="BB437" s="16"/>
      <c r="BH437" s="28"/>
      <c r="BL437" s="25"/>
      <c r="BQ437" s="38"/>
      <c r="BS437" s="38"/>
      <c r="BW437" s="16"/>
      <c r="BX437" s="16"/>
      <c r="BY437" s="29"/>
      <c r="BZ437" s="16"/>
      <c r="CC437" s="16"/>
      <c r="CF437" s="19"/>
      <c r="CG437" s="16"/>
      <c r="CI437" s="16"/>
      <c r="CJ437" s="16"/>
      <c r="CL437" s="16"/>
      <c r="CM437" s="16"/>
      <c r="CN437" s="16"/>
      <c r="CT437" s="16"/>
      <c r="CX437" s="16"/>
      <c r="CY437" s="16"/>
      <c r="CZ437" s="16"/>
      <c r="DA437" s="16"/>
      <c r="DC437" s="16"/>
      <c r="DF437" s="19"/>
      <c r="DG437" s="16"/>
      <c r="DJ437" s="19"/>
      <c r="DN437" s="16"/>
      <c r="DP437" s="16"/>
      <c r="DQ437" s="16"/>
      <c r="DS437" s="16"/>
      <c r="DU437" s="16"/>
      <c r="EE437" s="16"/>
      <c r="EH437" s="16"/>
      <c r="EI437" s="16"/>
      <c r="EJ437" s="16"/>
      <c r="EL437" s="16"/>
      <c r="EQ437" s="16"/>
    </row>
    <row r="438" spans="1:147" x14ac:dyDescent="0.35">
      <c r="A438" s="16" t="s">
        <v>6212</v>
      </c>
      <c r="J438" t="s">
        <v>6789</v>
      </c>
      <c r="K438"/>
      <c r="L438" t="s">
        <v>6810</v>
      </c>
      <c r="M438" s="16"/>
      <c r="O438" t="s">
        <v>119</v>
      </c>
      <c r="Q438" s="16"/>
      <c r="R438" s="16"/>
      <c r="T438" s="16">
        <f>SUM(COUNTIF(M438:S438,"yes"))</f>
        <v>1</v>
      </c>
      <c r="U438" s="16"/>
      <c r="V438" s="16"/>
      <c r="W438" s="16"/>
      <c r="X438" s="16"/>
      <c r="Y438" s="16"/>
      <c r="Z438" s="16"/>
      <c r="AA438" s="16"/>
      <c r="AB438" s="16"/>
      <c r="AC438" s="16"/>
      <c r="AD438" s="16"/>
      <c r="AF438" t="s">
        <v>6789</v>
      </c>
      <c r="AG438"/>
      <c r="AJ438" s="16"/>
      <c r="AL438" s="16" t="s">
        <v>6290</v>
      </c>
      <c r="AM438" s="16"/>
      <c r="AQ438" t="s">
        <v>7031</v>
      </c>
      <c r="AR438" s="16"/>
      <c r="AS438" t="s">
        <v>6459</v>
      </c>
      <c r="AT438" s="39"/>
      <c r="AU438" s="16"/>
      <c r="AV438" s="16"/>
      <c r="BA438" s="16"/>
      <c r="BB438" s="16"/>
      <c r="BH438" s="28"/>
      <c r="BL438" s="25"/>
      <c r="BQ438" s="38"/>
      <c r="BS438" s="38"/>
      <c r="BW438" s="16"/>
      <c r="BX438" s="16"/>
      <c r="BY438" s="29"/>
      <c r="BZ438" s="16"/>
      <c r="CC438" s="16"/>
      <c r="CF438" s="19"/>
      <c r="CG438" s="16"/>
      <c r="CI438" s="16"/>
      <c r="CJ438" s="16"/>
      <c r="CL438" s="16"/>
      <c r="CM438" s="16"/>
      <c r="CN438" s="16"/>
      <c r="CT438" s="16"/>
      <c r="CX438" s="16"/>
      <c r="CY438" s="16"/>
      <c r="CZ438" s="16"/>
      <c r="DA438" s="16"/>
      <c r="DC438" s="16"/>
      <c r="DF438" s="19"/>
      <c r="DG438" s="16"/>
      <c r="DJ438" s="19"/>
      <c r="DN438" s="16"/>
      <c r="DP438" s="16"/>
      <c r="DQ438" s="16"/>
      <c r="DS438" s="16"/>
      <c r="DU438" s="16"/>
      <c r="EE438" s="16"/>
      <c r="EH438" s="16"/>
      <c r="EI438" s="16"/>
      <c r="EJ438" s="16"/>
      <c r="EL438" s="16"/>
      <c r="EQ438" s="16"/>
    </row>
    <row r="439" spans="1:147" x14ac:dyDescent="0.35">
      <c r="A439" s="16" t="s">
        <v>6212</v>
      </c>
      <c r="J439" t="s">
        <v>6790</v>
      </c>
      <c r="K439" t="s">
        <v>7032</v>
      </c>
      <c r="L439" t="s">
        <v>6810</v>
      </c>
      <c r="M439" s="16"/>
      <c r="O439" t="s">
        <v>119</v>
      </c>
      <c r="Q439" s="16"/>
      <c r="R439" s="16"/>
      <c r="T439" s="16">
        <f>SUM(COUNTIF(M439:S439,"yes"))</f>
        <v>1</v>
      </c>
      <c r="U439" s="16"/>
      <c r="V439" s="16"/>
      <c r="W439" s="16"/>
      <c r="X439" s="16"/>
      <c r="Y439" s="16"/>
      <c r="Z439" s="16"/>
      <c r="AA439" s="16"/>
      <c r="AB439" s="16"/>
      <c r="AC439" s="16"/>
      <c r="AD439" s="16"/>
      <c r="AF439" t="s">
        <v>6790</v>
      </c>
      <c r="AG439"/>
      <c r="AJ439" s="16"/>
      <c r="AL439" s="16" t="s">
        <v>6290</v>
      </c>
      <c r="AM439" s="16"/>
      <c r="AQ439" t="s">
        <v>6459</v>
      </c>
      <c r="AR439" s="16"/>
      <c r="AS439" t="s">
        <v>6495</v>
      </c>
      <c r="AT439" s="39"/>
      <c r="AU439" s="16"/>
      <c r="AV439" s="16"/>
      <c r="BA439" s="16"/>
      <c r="BB439" s="16"/>
      <c r="BH439" s="28"/>
      <c r="BL439" s="25"/>
      <c r="BQ439" s="38"/>
      <c r="BS439" s="38"/>
      <c r="BW439" s="16"/>
      <c r="BX439" s="16"/>
      <c r="BY439" s="29"/>
      <c r="BZ439" s="16"/>
      <c r="CC439" s="16"/>
      <c r="CF439" s="19"/>
      <c r="CG439" s="16"/>
      <c r="CI439" s="16"/>
      <c r="CJ439" s="16"/>
      <c r="CL439" s="16"/>
      <c r="CM439" s="16"/>
      <c r="CN439" s="16"/>
      <c r="CT439" s="16"/>
      <c r="CX439" s="16"/>
      <c r="CY439" s="16"/>
      <c r="CZ439" s="16"/>
      <c r="DA439" s="16"/>
      <c r="DC439" s="16"/>
      <c r="DF439" s="19"/>
      <c r="DG439" s="16"/>
      <c r="DJ439" s="19"/>
      <c r="DN439" s="16"/>
      <c r="DP439" s="16"/>
      <c r="DQ439" s="16"/>
      <c r="DS439" s="16"/>
      <c r="DU439" s="16"/>
      <c r="EE439" s="16"/>
      <c r="EH439" s="16"/>
      <c r="EI439" s="16"/>
      <c r="EJ439" s="16"/>
      <c r="EL439" s="16"/>
      <c r="EQ439" s="16"/>
    </row>
    <row r="440" spans="1:147" x14ac:dyDescent="0.35">
      <c r="A440" s="16" t="s">
        <v>6212</v>
      </c>
      <c r="J440" t="s">
        <v>6791</v>
      </c>
      <c r="K440" t="s">
        <v>7033</v>
      </c>
      <c r="L440" t="s">
        <v>6810</v>
      </c>
      <c r="M440" s="16"/>
      <c r="O440" t="s">
        <v>119</v>
      </c>
      <c r="Q440" s="16"/>
      <c r="R440" s="16"/>
      <c r="T440" s="16">
        <f>SUM(COUNTIF(M440:S440,"yes"))</f>
        <v>1</v>
      </c>
      <c r="U440" s="16"/>
      <c r="V440" s="16"/>
      <c r="W440" s="16"/>
      <c r="X440" s="16"/>
      <c r="Y440" s="16"/>
      <c r="Z440" s="16"/>
      <c r="AA440" s="16"/>
      <c r="AB440" s="16"/>
      <c r="AC440" s="16"/>
      <c r="AD440" s="16"/>
      <c r="AF440" t="s">
        <v>6791</v>
      </c>
      <c r="AG440"/>
      <c r="AJ440" s="16"/>
      <c r="AL440" s="16" t="s">
        <v>6290</v>
      </c>
      <c r="AM440" s="16"/>
      <c r="AQ440" t="s">
        <v>6459</v>
      </c>
      <c r="AR440" s="16"/>
      <c r="AS440" t="s">
        <v>6495</v>
      </c>
      <c r="AT440" s="39"/>
      <c r="AU440" s="16"/>
      <c r="AV440" s="16"/>
      <c r="BA440" s="16"/>
      <c r="BB440" s="16"/>
      <c r="BH440" s="28"/>
      <c r="BL440" s="25"/>
      <c r="BQ440" s="38"/>
      <c r="BS440" s="38"/>
      <c r="BW440" s="16"/>
      <c r="BX440" s="16"/>
      <c r="BY440" s="29"/>
      <c r="BZ440" s="16"/>
      <c r="CC440" s="16"/>
      <c r="CF440" s="19"/>
      <c r="CG440" s="16"/>
      <c r="CI440" s="16"/>
      <c r="CJ440" s="16"/>
      <c r="CL440" s="16"/>
      <c r="CM440" s="16"/>
      <c r="CN440" s="16"/>
      <c r="CT440" s="16"/>
      <c r="CX440" s="16"/>
      <c r="CY440" s="16"/>
      <c r="CZ440" s="16"/>
      <c r="DA440" s="16"/>
      <c r="DC440" s="16"/>
      <c r="DF440" s="19"/>
      <c r="DG440" s="16"/>
      <c r="DJ440" s="19"/>
      <c r="DN440" s="16"/>
      <c r="DP440" s="16"/>
      <c r="DQ440" s="16"/>
      <c r="DS440" s="16"/>
      <c r="DU440" s="16"/>
      <c r="EE440" s="16"/>
      <c r="EH440" s="16"/>
      <c r="EI440" s="16"/>
      <c r="EJ440" s="16"/>
      <c r="EL440" s="16"/>
      <c r="EQ440" s="16"/>
    </row>
    <row r="441" spans="1:147" x14ac:dyDescent="0.35">
      <c r="A441" s="16" t="s">
        <v>6212</v>
      </c>
      <c r="J441" t="s">
        <v>6794</v>
      </c>
      <c r="K441"/>
      <c r="L441" t="s">
        <v>6810</v>
      </c>
      <c r="M441" s="16"/>
      <c r="O441" t="s">
        <v>119</v>
      </c>
      <c r="Q441" s="16"/>
      <c r="R441" s="16"/>
      <c r="T441" s="16">
        <f>SUM(COUNTIF(M441:S441,"yes"))</f>
        <v>1</v>
      </c>
      <c r="U441" s="16"/>
      <c r="V441" s="16"/>
      <c r="W441" s="16"/>
      <c r="X441" s="16"/>
      <c r="Y441" s="16"/>
      <c r="Z441" s="16"/>
      <c r="AA441" s="16"/>
      <c r="AB441" s="16"/>
      <c r="AC441" s="16"/>
      <c r="AD441" s="16"/>
      <c r="AF441" t="s">
        <v>6794</v>
      </c>
      <c r="AG441"/>
      <c r="AJ441" s="16"/>
      <c r="AL441" s="16" t="s">
        <v>6290</v>
      </c>
      <c r="AM441" s="16"/>
      <c r="AQ441" t="s">
        <v>7034</v>
      </c>
      <c r="AR441" s="16"/>
      <c r="AS441" t="s">
        <v>6459</v>
      </c>
      <c r="AT441" s="39"/>
      <c r="AU441" s="16"/>
      <c r="AV441" s="16"/>
      <c r="BA441" s="16"/>
      <c r="BB441" s="16"/>
      <c r="BH441" s="28"/>
      <c r="BL441" s="25"/>
      <c r="BQ441" s="38"/>
      <c r="BS441" s="38"/>
      <c r="BW441" s="16"/>
      <c r="BX441" s="16"/>
      <c r="BY441" s="29"/>
      <c r="BZ441" s="16"/>
      <c r="CC441" s="16"/>
      <c r="CF441" s="19"/>
      <c r="CG441" s="16"/>
      <c r="CI441" s="16"/>
      <c r="CJ441" s="16"/>
      <c r="CL441" s="16"/>
      <c r="CM441" s="16"/>
      <c r="CN441" s="16"/>
      <c r="CT441" s="16"/>
      <c r="CX441" s="16"/>
      <c r="CY441" s="16"/>
      <c r="CZ441" s="16"/>
      <c r="DA441" s="16"/>
      <c r="DC441" s="16"/>
      <c r="DF441" s="19"/>
      <c r="DG441" s="16"/>
      <c r="DJ441" s="19"/>
      <c r="DN441" s="16"/>
      <c r="DP441" s="16"/>
      <c r="DQ441" s="16"/>
      <c r="DS441" s="16"/>
      <c r="DU441" s="16"/>
      <c r="EE441" s="16"/>
      <c r="EH441" s="16"/>
      <c r="EI441" s="16"/>
      <c r="EJ441" s="16"/>
      <c r="EL441" s="16"/>
      <c r="EQ441" s="16"/>
    </row>
    <row r="442" spans="1:147" x14ac:dyDescent="0.35">
      <c r="A442" s="16" t="s">
        <v>6212</v>
      </c>
      <c r="J442" t="s">
        <v>6795</v>
      </c>
      <c r="K442"/>
      <c r="L442" t="s">
        <v>6810</v>
      </c>
      <c r="M442" s="16"/>
      <c r="O442" t="s">
        <v>119</v>
      </c>
      <c r="Q442" s="16"/>
      <c r="R442" s="16"/>
      <c r="T442" s="16">
        <f>SUM(COUNTIF(M442:S442,"yes"))</f>
        <v>1</v>
      </c>
      <c r="U442" s="16"/>
      <c r="V442" s="16"/>
      <c r="W442" s="16"/>
      <c r="X442" s="16"/>
      <c r="Y442" s="16"/>
      <c r="Z442" s="16"/>
      <c r="AA442" s="16"/>
      <c r="AB442" s="16"/>
      <c r="AC442" s="16"/>
      <c r="AD442" s="16"/>
      <c r="AF442" t="s">
        <v>6795</v>
      </c>
      <c r="AG442"/>
      <c r="AJ442" s="16"/>
      <c r="AL442" s="16" t="s">
        <v>6290</v>
      </c>
      <c r="AM442" s="16"/>
      <c r="AQ442" t="s">
        <v>6963</v>
      </c>
      <c r="AR442" s="16"/>
      <c r="AS442" t="s">
        <v>6459</v>
      </c>
      <c r="AT442" s="39"/>
      <c r="AU442" s="16"/>
      <c r="AV442" s="16"/>
      <c r="BA442" s="16"/>
      <c r="BB442" s="16"/>
      <c r="BH442" s="28"/>
      <c r="BL442" s="25"/>
      <c r="BQ442" s="38"/>
      <c r="BS442" s="38"/>
      <c r="BW442" s="16"/>
      <c r="BX442" s="16"/>
      <c r="BY442" s="29"/>
      <c r="BZ442" s="16"/>
      <c r="CC442" s="16"/>
      <c r="CF442" s="19"/>
      <c r="CG442" s="16"/>
      <c r="CI442" s="16"/>
      <c r="CJ442" s="16"/>
      <c r="CL442" s="16"/>
      <c r="CM442" s="16"/>
      <c r="CN442" s="16"/>
      <c r="CT442" s="16"/>
      <c r="CX442" s="16"/>
      <c r="CY442" s="16"/>
      <c r="CZ442" s="16"/>
      <c r="DA442" s="16"/>
      <c r="DC442" s="16"/>
      <c r="DF442" s="19"/>
      <c r="DG442" s="16"/>
      <c r="DJ442" s="19"/>
      <c r="DN442" s="16"/>
      <c r="DP442" s="16"/>
      <c r="DQ442" s="16"/>
      <c r="DS442" s="16"/>
      <c r="DU442" s="16"/>
      <c r="EE442" s="16"/>
      <c r="EH442" s="16"/>
      <c r="EI442" s="16"/>
      <c r="EJ442" s="16"/>
      <c r="EL442" s="16"/>
      <c r="EQ442" s="16"/>
    </row>
    <row r="443" spans="1:147" x14ac:dyDescent="0.35">
      <c r="A443" s="16" t="s">
        <v>6212</v>
      </c>
      <c r="J443" t="s">
        <v>6796</v>
      </c>
      <c r="K443" t="s">
        <v>7035</v>
      </c>
      <c r="L443" t="s">
        <v>6810</v>
      </c>
      <c r="M443" s="16"/>
      <c r="O443" t="s">
        <v>119</v>
      </c>
      <c r="Q443" s="16"/>
      <c r="R443" s="16"/>
      <c r="T443" s="16">
        <f>SUM(COUNTIF(M443:S443,"yes"))</f>
        <v>1</v>
      </c>
      <c r="U443" s="16"/>
      <c r="V443" s="16"/>
      <c r="W443" s="16"/>
      <c r="X443" s="16"/>
      <c r="Y443" s="16"/>
      <c r="Z443" s="16"/>
      <c r="AA443" s="16"/>
      <c r="AB443" s="16"/>
      <c r="AC443" s="16"/>
      <c r="AD443" s="16"/>
      <c r="AF443" t="s">
        <v>6796</v>
      </c>
      <c r="AG443"/>
      <c r="AJ443" s="16"/>
      <c r="AL443" s="16" t="s">
        <v>6290</v>
      </c>
      <c r="AM443" s="16"/>
      <c r="AQ443" t="s">
        <v>6459</v>
      </c>
      <c r="AR443" s="16"/>
      <c r="AS443" t="s">
        <v>6465</v>
      </c>
      <c r="AT443" s="39"/>
      <c r="AU443" s="16"/>
      <c r="AV443" s="16"/>
      <c r="BA443" s="16"/>
      <c r="BB443" s="16"/>
      <c r="BH443" s="28"/>
      <c r="BL443" s="25"/>
      <c r="BQ443" s="38"/>
      <c r="BS443" s="38"/>
      <c r="BW443" s="16"/>
      <c r="BX443" s="16"/>
      <c r="BY443" s="29"/>
      <c r="BZ443" s="16"/>
      <c r="CC443" s="16"/>
      <c r="CF443" s="19"/>
      <c r="CG443" s="16"/>
      <c r="CI443" s="16"/>
      <c r="CJ443" s="16"/>
      <c r="CL443" s="16"/>
      <c r="CM443" s="16"/>
      <c r="CN443" s="16"/>
      <c r="CT443" s="16"/>
      <c r="CX443" s="16"/>
      <c r="CY443" s="16"/>
      <c r="CZ443" s="16"/>
      <c r="DA443" s="16"/>
      <c r="DC443" s="16"/>
      <c r="DF443" s="19"/>
      <c r="DG443" s="16"/>
      <c r="DJ443" s="19"/>
      <c r="DN443" s="16"/>
      <c r="DP443" s="16"/>
      <c r="DQ443" s="16"/>
      <c r="DS443" s="16"/>
      <c r="DU443" s="16"/>
      <c r="EE443" s="16"/>
      <c r="EH443" s="16"/>
      <c r="EI443" s="16"/>
      <c r="EJ443" s="16"/>
      <c r="EL443" s="16"/>
      <c r="EQ443" s="16"/>
    </row>
    <row r="444" spans="1:147" x14ac:dyDescent="0.35">
      <c r="A444" s="16" t="s">
        <v>6212</v>
      </c>
      <c r="J444" t="s">
        <v>6797</v>
      </c>
      <c r="K444"/>
      <c r="L444" t="s">
        <v>6810</v>
      </c>
      <c r="M444" s="16"/>
      <c r="O444" t="s">
        <v>119</v>
      </c>
      <c r="Q444" s="16"/>
      <c r="R444" s="16"/>
      <c r="T444" s="16">
        <f>SUM(COUNTIF(M444:S444,"yes"))</f>
        <v>1</v>
      </c>
      <c r="U444" s="16"/>
      <c r="V444" s="16"/>
      <c r="W444" s="16"/>
      <c r="X444" s="16"/>
      <c r="Y444" s="16"/>
      <c r="Z444" s="16"/>
      <c r="AA444" s="16"/>
      <c r="AB444" s="16"/>
      <c r="AC444" s="16"/>
      <c r="AD444" s="16"/>
      <c r="AF444" t="s">
        <v>6797</v>
      </c>
      <c r="AG444"/>
      <c r="AJ444" s="16"/>
      <c r="AL444" s="16" t="s">
        <v>6290</v>
      </c>
      <c r="AM444" s="16"/>
      <c r="AQ444" t="s">
        <v>7036</v>
      </c>
      <c r="AR444" s="16"/>
      <c r="AS444" t="s">
        <v>6459</v>
      </c>
      <c r="AT444" s="39"/>
      <c r="AU444" s="16"/>
      <c r="AV444" s="16"/>
      <c r="BA444" s="16"/>
      <c r="BB444" s="16"/>
      <c r="BH444" s="28"/>
      <c r="BL444" s="25"/>
      <c r="BQ444" s="38"/>
      <c r="BS444" s="38"/>
      <c r="BW444" s="16"/>
      <c r="BX444" s="16"/>
      <c r="BY444" s="29"/>
      <c r="BZ444" s="16"/>
      <c r="CC444" s="16"/>
      <c r="CF444" s="19"/>
      <c r="CG444" s="16"/>
      <c r="CI444" s="16"/>
      <c r="CJ444" s="16"/>
      <c r="CL444" s="16"/>
      <c r="CM444" s="16"/>
      <c r="CN444" s="16"/>
      <c r="CT444" s="16"/>
      <c r="CX444" s="16"/>
      <c r="CY444" s="16"/>
      <c r="CZ444" s="16"/>
      <c r="DA444" s="16"/>
      <c r="DC444" s="16"/>
      <c r="DF444" s="19"/>
      <c r="DG444" s="16"/>
      <c r="DJ444" s="19"/>
      <c r="DN444" s="16"/>
      <c r="DP444" s="16"/>
      <c r="DQ444" s="16"/>
      <c r="DS444" s="16"/>
      <c r="DU444" s="16"/>
      <c r="EE444" s="16"/>
      <c r="EH444" s="16"/>
      <c r="EI444" s="16"/>
      <c r="EJ444" s="16"/>
      <c r="EL444" s="16"/>
      <c r="EQ444" s="16"/>
    </row>
    <row r="445" spans="1:147" x14ac:dyDescent="0.35">
      <c r="A445" s="16" t="s">
        <v>6212</v>
      </c>
      <c r="J445" t="s">
        <v>6798</v>
      </c>
      <c r="K445"/>
      <c r="L445" t="s">
        <v>6810</v>
      </c>
      <c r="M445" s="16"/>
      <c r="O445" t="s">
        <v>119</v>
      </c>
      <c r="Q445" s="16"/>
      <c r="R445" s="16"/>
      <c r="T445" s="16">
        <f>SUM(COUNTIF(M445:S445,"yes"))</f>
        <v>1</v>
      </c>
      <c r="U445" s="16"/>
      <c r="V445" s="16"/>
      <c r="W445" s="16"/>
      <c r="X445" s="16"/>
      <c r="Y445" s="16"/>
      <c r="Z445" s="16"/>
      <c r="AA445" s="16"/>
      <c r="AB445" s="16"/>
      <c r="AC445" s="16"/>
      <c r="AD445" s="16"/>
      <c r="AF445" t="s">
        <v>6798</v>
      </c>
      <c r="AG445"/>
      <c r="AJ445" s="16"/>
      <c r="AL445" s="16" t="s">
        <v>6290</v>
      </c>
      <c r="AM445" s="16"/>
      <c r="AQ445" t="s">
        <v>6848</v>
      </c>
      <c r="AR445" s="16"/>
      <c r="AS445" t="s">
        <v>6459</v>
      </c>
      <c r="AT445" s="39"/>
      <c r="AU445" s="16"/>
      <c r="AV445" s="16"/>
      <c r="BA445" s="16"/>
      <c r="BB445" s="16"/>
      <c r="BH445" s="28"/>
      <c r="BL445" s="25"/>
      <c r="BQ445" s="38"/>
      <c r="BS445" s="38"/>
      <c r="BW445" s="16"/>
      <c r="BX445" s="16"/>
      <c r="BY445" s="29"/>
      <c r="BZ445" s="16"/>
      <c r="CC445" s="16"/>
      <c r="CF445" s="19"/>
      <c r="CG445" s="16"/>
      <c r="CI445" s="16"/>
      <c r="CJ445" s="16"/>
      <c r="CL445" s="16"/>
      <c r="CM445" s="16"/>
      <c r="CN445" s="16"/>
      <c r="CT445" s="16"/>
      <c r="CX445" s="16"/>
      <c r="CY445" s="16"/>
      <c r="CZ445" s="16"/>
      <c r="DA445" s="16"/>
      <c r="DC445" s="16"/>
      <c r="DF445" s="19"/>
      <c r="DG445" s="16"/>
      <c r="DJ445" s="19"/>
      <c r="DN445" s="16"/>
      <c r="DP445" s="16"/>
      <c r="DQ445" s="16"/>
      <c r="DS445" s="16"/>
      <c r="DU445" s="16"/>
      <c r="EE445" s="16"/>
      <c r="EH445" s="16"/>
      <c r="EI445" s="16"/>
      <c r="EJ445" s="16"/>
      <c r="EL445" s="16"/>
      <c r="EQ445" s="16"/>
    </row>
    <row r="446" spans="1:147" x14ac:dyDescent="0.35">
      <c r="A446" s="16" t="s">
        <v>6212</v>
      </c>
      <c r="J446" t="s">
        <v>6799</v>
      </c>
      <c r="K446"/>
      <c r="L446" t="s">
        <v>6810</v>
      </c>
      <c r="M446" s="16"/>
      <c r="O446" t="s">
        <v>119</v>
      </c>
      <c r="Q446" s="16"/>
      <c r="R446" s="16"/>
      <c r="T446" s="16">
        <f>SUM(COUNTIF(M446:S446,"yes"))</f>
        <v>1</v>
      </c>
      <c r="U446" s="16"/>
      <c r="V446" s="16"/>
      <c r="W446" s="16"/>
      <c r="X446" s="16"/>
      <c r="Y446" s="16"/>
      <c r="Z446" s="16"/>
      <c r="AA446" s="16"/>
      <c r="AB446" s="16"/>
      <c r="AC446" s="16"/>
      <c r="AD446" s="16"/>
      <c r="AF446" t="s">
        <v>6799</v>
      </c>
      <c r="AG446"/>
      <c r="AJ446" s="16"/>
      <c r="AL446" s="16" t="s">
        <v>6290</v>
      </c>
      <c r="AM446" s="16"/>
      <c r="AQ446" t="s">
        <v>6823</v>
      </c>
      <c r="AR446" s="16"/>
      <c r="AS446" t="s">
        <v>6459</v>
      </c>
      <c r="AT446" s="39"/>
      <c r="AU446" s="16"/>
      <c r="AV446" s="16"/>
      <c r="BA446" s="16"/>
      <c r="BB446" s="16"/>
      <c r="BH446" s="28"/>
      <c r="BL446" s="25"/>
      <c r="BQ446" s="38"/>
      <c r="BS446" s="38"/>
      <c r="BW446" s="16"/>
      <c r="BX446" s="16"/>
      <c r="BY446" s="29"/>
      <c r="BZ446" s="16"/>
      <c r="CC446" s="16"/>
      <c r="CF446" s="19"/>
      <c r="CG446" s="16"/>
      <c r="CI446" s="16"/>
      <c r="CJ446" s="16"/>
      <c r="CL446" s="16"/>
      <c r="CM446" s="16"/>
      <c r="CN446" s="16"/>
      <c r="CT446" s="16"/>
      <c r="CX446" s="16"/>
      <c r="CY446" s="16"/>
      <c r="CZ446" s="16"/>
      <c r="DA446" s="16"/>
      <c r="DC446" s="16"/>
      <c r="DF446" s="19"/>
      <c r="DG446" s="16"/>
      <c r="DJ446" s="19"/>
      <c r="DN446" s="16"/>
      <c r="DP446" s="16"/>
      <c r="DQ446" s="16"/>
      <c r="DS446" s="16"/>
      <c r="DU446" s="16"/>
      <c r="EE446" s="16"/>
      <c r="EH446" s="16"/>
      <c r="EI446" s="16"/>
      <c r="EJ446" s="16"/>
      <c r="EL446" s="16"/>
      <c r="EQ446" s="16"/>
    </row>
    <row r="447" spans="1:147" x14ac:dyDescent="0.35">
      <c r="A447" s="16" t="s">
        <v>6212</v>
      </c>
      <c r="J447" t="s">
        <v>6800</v>
      </c>
      <c r="K447" t="s">
        <v>7037</v>
      </c>
      <c r="L447" t="s">
        <v>6810</v>
      </c>
      <c r="M447" s="16"/>
      <c r="O447" t="s">
        <v>119</v>
      </c>
      <c r="Q447" s="16"/>
      <c r="R447" s="16"/>
      <c r="T447" s="16">
        <f>SUM(COUNTIF(M447:S447,"yes"))</f>
        <v>1</v>
      </c>
      <c r="U447" s="16"/>
      <c r="V447" s="16"/>
      <c r="W447" s="16"/>
      <c r="X447" s="16"/>
      <c r="Y447" s="16"/>
      <c r="Z447" s="16"/>
      <c r="AA447" s="16"/>
      <c r="AB447" s="16"/>
      <c r="AC447" s="16"/>
      <c r="AD447" s="16"/>
      <c r="AF447" t="s">
        <v>6800</v>
      </c>
      <c r="AG447"/>
      <c r="AJ447" s="16"/>
      <c r="AL447" s="16" t="s">
        <v>6290</v>
      </c>
      <c r="AM447" s="16"/>
      <c r="AQ447" t="s">
        <v>6459</v>
      </c>
      <c r="AR447" s="16"/>
      <c r="AS447" t="s">
        <v>6478</v>
      </c>
      <c r="AT447" s="39"/>
      <c r="AU447" s="16"/>
      <c r="AV447" s="16"/>
      <c r="BA447" s="16"/>
      <c r="BB447" s="16"/>
      <c r="BH447" s="28"/>
      <c r="BL447" s="25"/>
      <c r="BQ447" s="38"/>
      <c r="BS447" s="38"/>
      <c r="BW447" s="16"/>
      <c r="BX447" s="16"/>
      <c r="BY447" s="29"/>
      <c r="BZ447" s="16"/>
      <c r="CC447" s="16"/>
      <c r="CF447" s="19"/>
      <c r="CG447" s="16"/>
      <c r="CI447" s="16"/>
      <c r="CJ447" s="16"/>
      <c r="CL447" s="16"/>
      <c r="CM447" s="16"/>
      <c r="CN447" s="16"/>
      <c r="CT447" s="16"/>
      <c r="CX447" s="16"/>
      <c r="CY447" s="16"/>
      <c r="CZ447" s="16"/>
      <c r="DA447" s="16"/>
      <c r="DC447" s="16"/>
      <c r="DF447" s="19"/>
      <c r="DG447" s="16"/>
      <c r="DJ447" s="19"/>
      <c r="DN447" s="16"/>
      <c r="DP447" s="16"/>
      <c r="DQ447" s="16"/>
      <c r="DS447" s="16"/>
      <c r="DU447" s="16"/>
      <c r="EE447" s="16"/>
      <c r="EH447" s="16"/>
      <c r="EI447" s="16"/>
      <c r="EJ447" s="16"/>
      <c r="EL447" s="16"/>
      <c r="EQ447" s="16"/>
    </row>
    <row r="448" spans="1:147" x14ac:dyDescent="0.35">
      <c r="A448" s="16" t="s">
        <v>6212</v>
      </c>
      <c r="J448" t="s">
        <v>6801</v>
      </c>
      <c r="K448" t="s">
        <v>7038</v>
      </c>
      <c r="L448" t="s">
        <v>6810</v>
      </c>
      <c r="M448" s="16"/>
      <c r="O448" t="s">
        <v>119</v>
      </c>
      <c r="Q448" s="16"/>
      <c r="R448" s="16"/>
      <c r="T448" s="16">
        <f>SUM(COUNTIF(M448:S448,"yes"))</f>
        <v>1</v>
      </c>
      <c r="U448" s="16"/>
      <c r="V448" s="16"/>
      <c r="W448" s="16"/>
      <c r="X448" s="16"/>
      <c r="Y448" s="16"/>
      <c r="Z448" s="16"/>
      <c r="AA448" s="16"/>
      <c r="AB448" s="16"/>
      <c r="AC448" s="16"/>
      <c r="AD448" s="16"/>
      <c r="AF448" t="s">
        <v>6801</v>
      </c>
      <c r="AG448"/>
      <c r="AJ448" s="16"/>
      <c r="AL448" s="16" t="s">
        <v>6290</v>
      </c>
      <c r="AM448" s="16"/>
      <c r="AQ448" t="s">
        <v>6459</v>
      </c>
      <c r="AR448" s="16"/>
      <c r="AS448" t="s">
        <v>6776</v>
      </c>
      <c r="AT448" s="39"/>
      <c r="AU448" s="16"/>
      <c r="AV448" s="16"/>
      <c r="BA448" s="16"/>
      <c r="BB448" s="16"/>
      <c r="BH448" s="28"/>
      <c r="BL448" s="25"/>
      <c r="BQ448" s="38"/>
      <c r="BS448" s="38"/>
      <c r="BW448" s="16"/>
      <c r="BX448" s="16"/>
      <c r="BY448" s="29"/>
      <c r="BZ448" s="16"/>
      <c r="CC448" s="16"/>
      <c r="CF448" s="19"/>
      <c r="CG448" s="16"/>
      <c r="CI448" s="16"/>
      <c r="CJ448" s="16"/>
      <c r="CL448" s="16"/>
      <c r="CM448" s="16"/>
      <c r="CN448" s="16"/>
      <c r="CT448" s="16"/>
      <c r="CX448" s="16"/>
      <c r="CY448" s="16"/>
      <c r="CZ448" s="16"/>
      <c r="DA448" s="16"/>
      <c r="DC448" s="16"/>
      <c r="DF448" s="19"/>
      <c r="DG448" s="16"/>
      <c r="DJ448" s="19"/>
      <c r="DN448" s="16"/>
      <c r="DP448" s="16"/>
      <c r="DQ448" s="16"/>
      <c r="DS448" s="16"/>
      <c r="DU448" s="16"/>
      <c r="EE448" s="16"/>
      <c r="EH448" s="16"/>
      <c r="EI448" s="16"/>
      <c r="EJ448" s="16"/>
      <c r="EL448" s="16"/>
      <c r="EQ448" s="16"/>
    </row>
    <row r="449" spans="1:147" x14ac:dyDescent="0.35">
      <c r="A449" s="16" t="s">
        <v>6212</v>
      </c>
      <c r="J449" t="s">
        <v>6802</v>
      </c>
      <c r="K449" t="s">
        <v>7039</v>
      </c>
      <c r="L449" t="s">
        <v>6810</v>
      </c>
      <c r="M449" s="16"/>
      <c r="O449" t="s">
        <v>119</v>
      </c>
      <c r="Q449" s="16"/>
      <c r="R449" s="16"/>
      <c r="T449" s="16">
        <f>SUM(COUNTIF(M449:S449,"yes"))</f>
        <v>1</v>
      </c>
      <c r="U449" s="16"/>
      <c r="V449" s="16"/>
      <c r="W449" s="16"/>
      <c r="X449" s="16"/>
      <c r="Y449" s="16"/>
      <c r="Z449" s="16"/>
      <c r="AA449" s="16"/>
      <c r="AB449" s="16"/>
      <c r="AC449" s="16"/>
      <c r="AD449" s="16"/>
      <c r="AF449" t="s">
        <v>6802</v>
      </c>
      <c r="AG449"/>
      <c r="AJ449" s="16"/>
      <c r="AL449" s="16" t="s">
        <v>6290</v>
      </c>
      <c r="AM449" s="16"/>
      <c r="AQ449" t="s">
        <v>6459</v>
      </c>
      <c r="AR449" s="16"/>
      <c r="AS449" t="s">
        <v>6635</v>
      </c>
      <c r="AT449" s="39"/>
      <c r="AU449" s="16"/>
      <c r="AV449" s="16"/>
      <c r="BA449" s="16"/>
      <c r="BB449" s="16"/>
      <c r="BH449" s="28"/>
      <c r="BL449" s="25"/>
      <c r="BQ449" s="38"/>
      <c r="BS449" s="38"/>
      <c r="BW449" s="16"/>
      <c r="BX449" s="16"/>
      <c r="BY449" s="29"/>
      <c r="BZ449" s="16"/>
      <c r="CC449" s="16"/>
      <c r="CF449" s="19"/>
      <c r="CG449" s="16"/>
      <c r="CI449" s="16"/>
      <c r="CJ449" s="16"/>
      <c r="CL449" s="16"/>
      <c r="CM449" s="16"/>
      <c r="CN449" s="16"/>
      <c r="CT449" s="16"/>
      <c r="CX449" s="16"/>
      <c r="CY449" s="16"/>
      <c r="CZ449" s="16"/>
      <c r="DA449" s="16"/>
      <c r="DC449" s="16"/>
      <c r="DF449" s="19"/>
      <c r="DG449" s="16"/>
      <c r="DJ449" s="19"/>
      <c r="DN449" s="16"/>
      <c r="DP449" s="16"/>
      <c r="DQ449" s="16"/>
      <c r="DS449" s="16"/>
      <c r="DU449" s="16"/>
      <c r="EE449" s="16"/>
      <c r="EH449" s="16"/>
      <c r="EI449" s="16"/>
      <c r="EJ449" s="16"/>
      <c r="EL449" s="16"/>
      <c r="EQ449" s="16"/>
    </row>
    <row r="450" spans="1:147" x14ac:dyDescent="0.35">
      <c r="A450" s="16" t="s">
        <v>6212</v>
      </c>
      <c r="J450" t="s">
        <v>6803</v>
      </c>
      <c r="K450" t="s">
        <v>7040</v>
      </c>
      <c r="L450" t="s">
        <v>6810</v>
      </c>
      <c r="M450" s="16"/>
      <c r="O450" t="s">
        <v>119</v>
      </c>
      <c r="Q450" s="16"/>
      <c r="R450" s="16"/>
      <c r="T450" s="16">
        <f>SUM(COUNTIF(M450:S450,"yes"))</f>
        <v>1</v>
      </c>
      <c r="U450" s="16"/>
      <c r="V450" s="16"/>
      <c r="W450" s="16"/>
      <c r="X450" s="16"/>
      <c r="Y450" s="16"/>
      <c r="Z450" s="16"/>
      <c r="AA450" s="16"/>
      <c r="AB450" s="16"/>
      <c r="AC450" s="16"/>
      <c r="AD450" s="16"/>
      <c r="AF450" t="s">
        <v>6803</v>
      </c>
      <c r="AG450"/>
      <c r="AJ450" s="16"/>
      <c r="AL450" s="16" t="s">
        <v>6290</v>
      </c>
      <c r="AM450" s="16"/>
      <c r="AQ450" t="s">
        <v>6459</v>
      </c>
      <c r="AR450" s="16"/>
      <c r="AS450" t="s">
        <v>6495</v>
      </c>
      <c r="AT450" s="39"/>
      <c r="AU450" s="16"/>
      <c r="AV450" s="16"/>
      <c r="BA450" s="16"/>
      <c r="BB450" s="16"/>
      <c r="BH450" s="28"/>
      <c r="BL450" s="25"/>
      <c r="BQ450" s="38"/>
      <c r="BS450" s="38"/>
      <c r="BW450" s="16"/>
      <c r="BX450" s="16"/>
      <c r="BY450" s="29"/>
      <c r="BZ450" s="16"/>
      <c r="CC450" s="16"/>
      <c r="CF450" s="19"/>
      <c r="CG450" s="16"/>
      <c r="CI450" s="16"/>
      <c r="CJ450" s="16"/>
      <c r="CL450" s="16"/>
      <c r="CM450" s="16"/>
      <c r="CN450" s="16"/>
      <c r="CT450" s="16"/>
      <c r="CX450" s="16"/>
      <c r="CY450" s="16"/>
      <c r="CZ450" s="16"/>
      <c r="DA450" s="16"/>
      <c r="DC450" s="16"/>
      <c r="DF450" s="19"/>
      <c r="DG450" s="16"/>
      <c r="DJ450" s="19"/>
      <c r="DN450" s="16"/>
      <c r="DP450" s="16"/>
      <c r="DQ450" s="16"/>
      <c r="DS450" s="16"/>
      <c r="DU450" s="16"/>
      <c r="EE450" s="16"/>
      <c r="EH450" s="16"/>
      <c r="EI450" s="16"/>
      <c r="EJ450" s="16"/>
      <c r="EL450" s="16"/>
      <c r="EQ450" s="16"/>
    </row>
    <row r="451" spans="1:147" x14ac:dyDescent="0.35">
      <c r="A451" s="16" t="s">
        <v>6212</v>
      </c>
      <c r="J451" t="s">
        <v>6804</v>
      </c>
      <c r="K451"/>
      <c r="L451" t="s">
        <v>6810</v>
      </c>
      <c r="M451" s="16"/>
      <c r="O451" t="s">
        <v>119</v>
      </c>
      <c r="Q451" s="16"/>
      <c r="R451" s="16"/>
      <c r="T451" s="16">
        <f>SUM(COUNTIF(M451:S451,"yes"))</f>
        <v>1</v>
      </c>
      <c r="U451" s="16"/>
      <c r="V451" s="16"/>
      <c r="W451" s="16"/>
      <c r="X451" s="16"/>
      <c r="Y451" s="16"/>
      <c r="Z451" s="16"/>
      <c r="AA451" s="16"/>
      <c r="AB451" s="16"/>
      <c r="AC451" s="16"/>
      <c r="AD451" s="16"/>
      <c r="AF451" t="s">
        <v>6804</v>
      </c>
      <c r="AG451"/>
      <c r="AJ451" s="16"/>
      <c r="AL451" s="16" t="s">
        <v>6290</v>
      </c>
      <c r="AM451" s="16"/>
      <c r="AQ451" t="s">
        <v>6917</v>
      </c>
      <c r="AR451" s="16"/>
      <c r="AS451" t="s">
        <v>6459</v>
      </c>
      <c r="AT451" s="39"/>
      <c r="AU451" s="16"/>
      <c r="AV451" s="16"/>
      <c r="BA451" s="16"/>
      <c r="BB451" s="16"/>
      <c r="BH451" s="28"/>
      <c r="BL451" s="25"/>
      <c r="BQ451" s="38"/>
      <c r="BS451" s="38"/>
      <c r="BW451" s="16"/>
      <c r="BX451" s="16"/>
      <c r="BY451" s="29"/>
      <c r="BZ451" s="16"/>
      <c r="CC451" s="16"/>
      <c r="CF451" s="19"/>
      <c r="CG451" s="16"/>
      <c r="CI451" s="16"/>
      <c r="CJ451" s="16"/>
      <c r="CL451" s="16"/>
      <c r="CM451" s="16"/>
      <c r="CN451" s="16"/>
      <c r="CT451" s="16"/>
      <c r="CX451" s="16"/>
      <c r="CY451" s="16"/>
      <c r="CZ451" s="16"/>
      <c r="DA451" s="16"/>
      <c r="DC451" s="16"/>
      <c r="DF451" s="19"/>
      <c r="DG451" s="16"/>
      <c r="DJ451" s="19"/>
      <c r="DN451" s="16"/>
      <c r="DP451" s="16"/>
      <c r="DQ451" s="16"/>
      <c r="DS451" s="16"/>
      <c r="DU451" s="16"/>
      <c r="EE451" s="16"/>
      <c r="EH451" s="16"/>
      <c r="EI451" s="16"/>
      <c r="EJ451" s="16"/>
      <c r="EL451" s="16"/>
      <c r="EQ451" s="16"/>
    </row>
    <row r="452" spans="1:147" x14ac:dyDescent="0.35">
      <c r="A452" s="16" t="s">
        <v>6212</v>
      </c>
      <c r="J452" t="s">
        <v>6805</v>
      </c>
      <c r="K452" t="s">
        <v>2163</v>
      </c>
      <c r="L452" t="s">
        <v>6810</v>
      </c>
      <c r="M452" s="16"/>
      <c r="O452" t="s">
        <v>119</v>
      </c>
      <c r="Q452" s="16"/>
      <c r="R452" s="16"/>
      <c r="T452" s="16">
        <f>SUM(COUNTIF(M452:S452,"yes"))</f>
        <v>1</v>
      </c>
      <c r="U452" s="16"/>
      <c r="V452" s="16"/>
      <c r="W452" s="16"/>
      <c r="X452" s="16"/>
      <c r="Y452" s="16"/>
      <c r="Z452" s="16"/>
      <c r="AA452" s="16"/>
      <c r="AB452" s="16"/>
      <c r="AC452" s="16"/>
      <c r="AD452" s="16"/>
      <c r="AF452" t="s">
        <v>6805</v>
      </c>
      <c r="AG452"/>
      <c r="AJ452" s="16"/>
      <c r="AL452" s="16" t="s">
        <v>6290</v>
      </c>
      <c r="AM452" s="16"/>
      <c r="AQ452" t="s">
        <v>6459</v>
      </c>
      <c r="AR452" s="16"/>
      <c r="AS452" t="s">
        <v>6806</v>
      </c>
      <c r="AT452" s="39"/>
      <c r="AU452" s="16"/>
      <c r="AV452" s="16"/>
      <c r="BA452" s="16"/>
      <c r="BB452" s="16"/>
      <c r="BH452" s="28"/>
      <c r="BL452" s="25"/>
      <c r="BQ452" s="38"/>
      <c r="BS452" s="38"/>
      <c r="BW452" s="16"/>
      <c r="BX452" s="16"/>
      <c r="BY452" s="29"/>
      <c r="BZ452" s="16"/>
      <c r="CC452" s="16"/>
      <c r="CF452" s="19"/>
      <c r="CG452" s="16"/>
      <c r="CI452" s="16"/>
      <c r="CJ452" s="16"/>
      <c r="CL452" s="16"/>
      <c r="CM452" s="16"/>
      <c r="CN452" s="16"/>
      <c r="CT452" s="16"/>
      <c r="CX452" s="16"/>
      <c r="CY452" s="16"/>
      <c r="CZ452" s="16"/>
      <c r="DA452" s="16"/>
      <c r="DC452" s="16"/>
      <c r="DF452" s="19"/>
      <c r="DG452" s="16"/>
      <c r="DJ452" s="19"/>
      <c r="DN452" s="16"/>
      <c r="DP452" s="16"/>
      <c r="DQ452" s="16"/>
      <c r="DS452" s="16"/>
      <c r="DU452" s="16"/>
      <c r="EE452" s="16"/>
      <c r="EH452" s="16"/>
      <c r="EI452" s="16"/>
      <c r="EJ452" s="16"/>
      <c r="EL452" s="16"/>
      <c r="EQ452" s="16"/>
    </row>
    <row r="453" spans="1:147" x14ac:dyDescent="0.35">
      <c r="A453" s="16" t="s">
        <v>6212</v>
      </c>
      <c r="J453" t="s">
        <v>6807</v>
      </c>
      <c r="K453" t="s">
        <v>7041</v>
      </c>
      <c r="L453" t="s">
        <v>6810</v>
      </c>
      <c r="M453" s="16"/>
      <c r="O453" t="s">
        <v>119</v>
      </c>
      <c r="Q453" s="16"/>
      <c r="R453" s="16"/>
      <c r="T453" s="16">
        <f>SUM(COUNTIF(M453:S453,"yes"))</f>
        <v>1</v>
      </c>
      <c r="U453" s="16"/>
      <c r="V453" s="16"/>
      <c r="W453" s="16"/>
      <c r="X453" s="16"/>
      <c r="Y453" s="16"/>
      <c r="Z453" s="16"/>
      <c r="AA453" s="16"/>
      <c r="AB453" s="16"/>
      <c r="AC453" s="16"/>
      <c r="AD453" s="16"/>
      <c r="AF453" t="s">
        <v>6807</v>
      </c>
      <c r="AG453"/>
      <c r="AJ453" s="16"/>
      <c r="AL453" s="16" t="s">
        <v>6290</v>
      </c>
      <c r="AM453" s="16"/>
      <c r="AQ453" t="s">
        <v>6459</v>
      </c>
      <c r="AR453" s="16"/>
      <c r="AS453" t="s">
        <v>6462</v>
      </c>
      <c r="AT453" s="39"/>
      <c r="AU453" s="16"/>
      <c r="AV453" s="16"/>
      <c r="BA453" s="16"/>
      <c r="BB453" s="16"/>
      <c r="BH453" s="28"/>
      <c r="BL453" s="25"/>
      <c r="BQ453" s="38"/>
      <c r="BS453" s="38"/>
      <c r="BW453" s="16"/>
      <c r="BX453" s="16"/>
      <c r="BY453" s="29"/>
      <c r="BZ453" s="16"/>
      <c r="CC453" s="16"/>
      <c r="CF453" s="19"/>
      <c r="CG453" s="16"/>
      <c r="CI453" s="16"/>
      <c r="CJ453" s="16"/>
      <c r="CL453" s="16"/>
      <c r="CM453" s="16"/>
      <c r="CN453" s="16"/>
      <c r="CT453" s="16"/>
      <c r="CX453" s="16"/>
      <c r="CY453" s="16"/>
      <c r="CZ453" s="16"/>
      <c r="DA453" s="16"/>
      <c r="DC453" s="16"/>
      <c r="DF453" s="19"/>
      <c r="DG453" s="16"/>
      <c r="DJ453" s="19"/>
      <c r="DN453" s="16"/>
      <c r="DP453" s="16"/>
      <c r="DQ453" s="16"/>
      <c r="DS453" s="16"/>
      <c r="DU453" s="16"/>
      <c r="EE453" s="16"/>
      <c r="EH453" s="16"/>
      <c r="EI453" s="16"/>
      <c r="EJ453" s="16"/>
      <c r="EL453" s="16"/>
      <c r="EQ453" s="16"/>
    </row>
    <row r="454" spans="1:147" x14ac:dyDescent="0.35">
      <c r="A454" s="16" t="s">
        <v>6212</v>
      </c>
      <c r="J454" t="s">
        <v>6808</v>
      </c>
      <c r="K454" t="s">
        <v>7042</v>
      </c>
      <c r="L454" t="s">
        <v>6810</v>
      </c>
      <c r="M454" s="16"/>
      <c r="O454" t="s">
        <v>119</v>
      </c>
      <c r="Q454" s="16"/>
      <c r="R454" s="16"/>
      <c r="T454" s="16">
        <f>SUM(COUNTIF(M454:S454,"yes"))</f>
        <v>1</v>
      </c>
      <c r="U454" s="16"/>
      <c r="V454" s="16"/>
      <c r="W454" s="16"/>
      <c r="X454" s="16"/>
      <c r="Y454" s="16"/>
      <c r="Z454" s="16"/>
      <c r="AA454" s="16"/>
      <c r="AB454" s="16"/>
      <c r="AC454" s="16"/>
      <c r="AD454" s="16"/>
      <c r="AF454" t="s">
        <v>6808</v>
      </c>
      <c r="AG454"/>
      <c r="AJ454" s="16"/>
      <c r="AL454" s="16" t="s">
        <v>6290</v>
      </c>
      <c r="AM454" s="16"/>
      <c r="AQ454" t="s">
        <v>6786</v>
      </c>
      <c r="AR454" s="16"/>
      <c r="AS454" t="s">
        <v>601</v>
      </c>
      <c r="AT454" s="39"/>
      <c r="AU454" s="16"/>
      <c r="AV454" s="16"/>
      <c r="BA454" s="16"/>
      <c r="BB454" s="16"/>
      <c r="BH454" s="28"/>
      <c r="BL454" s="25"/>
      <c r="BQ454" s="38"/>
      <c r="BS454" s="38"/>
      <c r="BW454" s="16"/>
      <c r="BX454" s="16"/>
      <c r="BY454" s="29"/>
      <c r="BZ454" s="16"/>
      <c r="CC454" s="16"/>
      <c r="CF454" s="19"/>
      <c r="CG454" s="16"/>
      <c r="CI454" s="16"/>
      <c r="CJ454" s="16"/>
      <c r="CL454" s="16"/>
      <c r="CM454" s="16"/>
      <c r="CN454" s="16"/>
      <c r="CT454" s="16"/>
      <c r="CX454" s="16"/>
      <c r="CY454" s="16"/>
      <c r="CZ454" s="16"/>
      <c r="DA454" s="16"/>
      <c r="DC454" s="16"/>
      <c r="DF454" s="19"/>
      <c r="DG454" s="16"/>
      <c r="DJ454" s="19"/>
      <c r="DN454" s="16"/>
      <c r="DP454" s="16"/>
      <c r="DQ454" s="16"/>
      <c r="DS454" s="16"/>
      <c r="DU454" s="16"/>
      <c r="EE454" s="16"/>
      <c r="EH454" s="16"/>
      <c r="EI454" s="16"/>
      <c r="EJ454" s="16"/>
      <c r="EL454" s="16"/>
      <c r="EQ454" s="16"/>
    </row>
    <row r="455" spans="1:147" x14ac:dyDescent="0.35">
      <c r="A455" s="16" t="s">
        <v>6212</v>
      </c>
      <c r="J455" t="s">
        <v>6809</v>
      </c>
      <c r="K455" t="s">
        <v>7043</v>
      </c>
      <c r="L455" t="s">
        <v>6810</v>
      </c>
      <c r="M455" s="16"/>
      <c r="O455" t="s">
        <v>119</v>
      </c>
      <c r="Q455" s="16"/>
      <c r="R455" s="16"/>
      <c r="T455" s="16">
        <f>SUM(COUNTIF(M455:S455,"yes"))</f>
        <v>1</v>
      </c>
      <c r="U455" s="16"/>
      <c r="V455" s="16"/>
      <c r="W455" s="16"/>
      <c r="X455" s="16"/>
      <c r="Y455" s="16"/>
      <c r="Z455" s="16"/>
      <c r="AA455" s="16"/>
      <c r="AB455" s="16"/>
      <c r="AC455" s="16"/>
      <c r="AD455" s="16"/>
      <c r="AF455" t="s">
        <v>6809</v>
      </c>
      <c r="AG455"/>
      <c r="AJ455" s="16"/>
      <c r="AL455" s="16" t="s">
        <v>6290</v>
      </c>
      <c r="AM455" s="16"/>
      <c r="AQ455" t="s">
        <v>6459</v>
      </c>
      <c r="AR455" s="16"/>
      <c r="AS455" t="s">
        <v>601</v>
      </c>
      <c r="AT455" s="39"/>
      <c r="AU455" s="16"/>
      <c r="AV455" s="16"/>
      <c r="BA455" s="16"/>
      <c r="BB455" s="16"/>
      <c r="BH455" s="28"/>
      <c r="BL455" s="25"/>
      <c r="BQ455" s="38"/>
      <c r="BS455" s="38"/>
      <c r="BW455" s="16"/>
      <c r="BX455" s="16"/>
      <c r="BY455" s="29"/>
      <c r="BZ455" s="16"/>
      <c r="CC455" s="16"/>
      <c r="CF455" s="19"/>
      <c r="CG455" s="16"/>
      <c r="CI455" s="16"/>
      <c r="CJ455" s="16"/>
      <c r="CL455" s="16"/>
      <c r="CM455" s="16"/>
      <c r="CN455" s="16"/>
      <c r="CT455" s="16"/>
      <c r="CX455" s="16"/>
      <c r="CY455" s="16"/>
      <c r="CZ455" s="16"/>
      <c r="DA455" s="16"/>
      <c r="DC455" s="16"/>
      <c r="DF455" s="19"/>
      <c r="DG455" s="16"/>
      <c r="DJ455" s="19"/>
      <c r="DN455" s="16"/>
      <c r="DP455" s="16"/>
      <c r="DQ455" s="16"/>
      <c r="DS455" s="16"/>
      <c r="DU455" s="16"/>
      <c r="EE455" s="16"/>
      <c r="EH455" s="16"/>
      <c r="EI455" s="16"/>
      <c r="EJ455" s="16"/>
      <c r="EL455" s="16"/>
      <c r="EQ455" s="16"/>
    </row>
    <row r="456" spans="1:147" x14ac:dyDescent="0.35">
      <c r="A456" s="16" t="s">
        <v>6212</v>
      </c>
      <c r="J456" t="s">
        <v>1673</v>
      </c>
      <c r="K456" t="s">
        <v>7027</v>
      </c>
      <c r="L456" t="s">
        <v>7187</v>
      </c>
      <c r="M456" s="16"/>
      <c r="O456" t="s">
        <v>119</v>
      </c>
      <c r="Q456" s="16"/>
      <c r="R456" s="16"/>
      <c r="T456" s="16">
        <f>SUM(COUNTIF(M456:S456,"yes"))</f>
        <v>1</v>
      </c>
      <c r="U456" s="16" t="s">
        <v>5969</v>
      </c>
      <c r="V456" s="16" t="s">
        <v>677</v>
      </c>
      <c r="W456" s="16"/>
      <c r="X456" s="16"/>
      <c r="Y456" s="16"/>
      <c r="Z456" s="16"/>
      <c r="AA456" s="16"/>
      <c r="AB456" s="16"/>
      <c r="AC456" s="16"/>
      <c r="AD456" s="16"/>
      <c r="AF456" t="s">
        <v>6781</v>
      </c>
      <c r="AG456"/>
      <c r="AJ456" s="16" t="s">
        <v>5971</v>
      </c>
      <c r="AL456" s="16" t="s">
        <v>6290</v>
      </c>
      <c r="AM456" s="16" t="s">
        <v>788</v>
      </c>
      <c r="AN456" s="16" t="s">
        <v>6003</v>
      </c>
      <c r="AQ456" t="s">
        <v>6782</v>
      </c>
      <c r="AR456" s="16" t="s">
        <v>1310</v>
      </c>
      <c r="AS456" s="16" t="s">
        <v>5923</v>
      </c>
      <c r="AT456" s="39" t="s">
        <v>661</v>
      </c>
      <c r="AU456" s="16" t="s">
        <v>6011</v>
      </c>
      <c r="AV456" s="16"/>
      <c r="AX456" s="16">
        <v>-16</v>
      </c>
      <c r="AY456" s="16">
        <v>-64</v>
      </c>
      <c r="AZ456" s="16" t="s">
        <v>660</v>
      </c>
      <c r="BA456" s="21" t="s">
        <v>5970</v>
      </c>
      <c r="BB456" s="16" t="s">
        <v>6011</v>
      </c>
      <c r="BC456" s="16" t="s">
        <v>6011</v>
      </c>
      <c r="BD456" s="16">
        <f>LEN(BC456)-LEN(SUBSTITUTE(BC456,",",""))+1</f>
        <v>1</v>
      </c>
      <c r="BE456" s="16" t="s">
        <v>6010</v>
      </c>
      <c r="BF456" s="16">
        <f>LEN(BE456)-LEN(SUBSTITUTE(BE456,",",""))+1</f>
        <v>166</v>
      </c>
      <c r="BG456" s="16">
        <f>Table1[[#This Row], [no. of native regions]]+Table1[[#This Row], [no. of introduced regions]]</f>
        <v>167</v>
      </c>
      <c r="BH456" s="28">
        <f>Table1[[#This Row], [no. of introduced regions]]/Table1[[#This Row], [no. of native regions]]</f>
        <v>166</v>
      </c>
      <c r="BL456" s="25"/>
      <c r="BN456" s="16" t="s">
        <v>1674</v>
      </c>
      <c r="BQ456" s="38"/>
      <c r="BS456" s="38"/>
      <c r="BW456" s="16"/>
      <c r="BX456" s="16" t="s">
        <v>6143</v>
      </c>
      <c r="BY456" s="29" t="s">
        <v>6144</v>
      </c>
      <c r="BZ456" s="16"/>
      <c r="CC456" s="16"/>
      <c r="CG456" s="16"/>
      <c r="CI456" s="16"/>
      <c r="CJ456" s="16"/>
      <c r="CL456" s="16"/>
      <c r="CM456" s="16"/>
      <c r="CN456" s="16"/>
      <c r="CT456" s="16"/>
      <c r="CX456" s="16"/>
      <c r="CY456" s="16"/>
      <c r="CZ456" s="16"/>
      <c r="DA456" s="16"/>
      <c r="DC456" s="16"/>
      <c r="DE456" s="16" t="s">
        <v>119</v>
      </c>
      <c r="DF456" s="19">
        <v>1624</v>
      </c>
      <c r="DG456" s="16"/>
      <c r="DN456" s="16"/>
      <c r="DP456" s="16"/>
      <c r="DQ456" s="16"/>
      <c r="DS456" s="16"/>
      <c r="DU456" s="16"/>
      <c r="EE456" s="16"/>
      <c r="EH456" s="16"/>
      <c r="EI456" s="16"/>
      <c r="EJ456" s="16"/>
      <c r="EL456" s="16"/>
      <c r="EQ456" s="16"/>
    </row>
    <row r="457" spans="1:147" x14ac:dyDescent="0.35">
      <c r="A457" s="16" t="s">
        <v>6212</v>
      </c>
      <c r="J457" t="s">
        <v>2159</v>
      </c>
      <c r="K457"/>
      <c r="L457" s="16" t="s">
        <v>730</v>
      </c>
      <c r="M457" s="16"/>
      <c r="P457" s="16" t="s">
        <v>119</v>
      </c>
      <c r="Q457" s="16"/>
      <c r="R457" s="16"/>
      <c r="T457" s="16">
        <f>SUM(COUNTIF(M457:S457,"yes"))</f>
        <v>1</v>
      </c>
      <c r="U457" s="16" t="s">
        <v>2158</v>
      </c>
      <c r="V457" s="16"/>
      <c r="W457" s="16"/>
      <c r="X457" s="16"/>
      <c r="Y457" s="16"/>
      <c r="Z457" s="16"/>
      <c r="AA457" s="16"/>
      <c r="AB457" s="16"/>
      <c r="AC457" s="16"/>
      <c r="AD457" s="16"/>
      <c r="AE457" s="16" t="s">
        <v>2159</v>
      </c>
      <c r="AJ457" s="16"/>
      <c r="AL457" s="16"/>
      <c r="AM457" s="16" t="s">
        <v>1224</v>
      </c>
      <c r="AR457" s="16" t="s">
        <v>1223</v>
      </c>
      <c r="AS457" s="16" t="s">
        <v>2160</v>
      </c>
      <c r="AT457" s="38"/>
      <c r="AU457" s="16"/>
      <c r="AV457" s="16"/>
      <c r="BA457" s="16"/>
      <c r="BB457" s="16"/>
      <c r="BD457" s="16">
        <f>LEN(BC457)-LEN(SUBSTITUTE(BC457,",",""))+1</f>
        <v>1</v>
      </c>
      <c r="BH457" s="28"/>
      <c r="BL457" s="25"/>
      <c r="BQ457" s="38"/>
      <c r="BS457" s="38"/>
      <c r="BW457" s="16"/>
      <c r="BX457" s="16"/>
      <c r="BY457" s="29"/>
      <c r="BZ457" s="16"/>
      <c r="CC457" s="16"/>
      <c r="CG457" s="16"/>
      <c r="CI457" s="16"/>
      <c r="CJ457" s="16"/>
      <c r="CL457" s="16"/>
      <c r="CM457" s="16"/>
      <c r="CN457" s="16"/>
      <c r="CT457" s="16"/>
      <c r="CX457" s="16"/>
      <c r="CY457" s="16"/>
      <c r="CZ457" s="16"/>
      <c r="DA457" s="16"/>
      <c r="DC457" s="16"/>
      <c r="DF457" s="19"/>
      <c r="DG457" s="16"/>
      <c r="DN457" s="16"/>
      <c r="DP457" s="16"/>
      <c r="DQ457" s="16"/>
      <c r="DS457" s="16"/>
      <c r="DU457" s="16"/>
      <c r="EE457" s="16"/>
      <c r="EH457" s="16"/>
      <c r="EI457" s="16"/>
      <c r="EJ457" s="16"/>
      <c r="EL457" s="16"/>
      <c r="EQ457" s="16"/>
    </row>
    <row r="458" spans="1:147" x14ac:dyDescent="0.35">
      <c r="A458" s="16" t="s">
        <v>6212</v>
      </c>
      <c r="J458" t="s">
        <v>1711</v>
      </c>
      <c r="K458"/>
      <c r="L458" s="16" t="s">
        <v>730</v>
      </c>
      <c r="M458" s="16"/>
      <c r="P458" s="16" t="s">
        <v>119</v>
      </c>
      <c r="Q458" s="16"/>
      <c r="R458" s="16"/>
      <c r="T458" s="16">
        <f>SUM(COUNTIF(M458:S458,"yes"))</f>
        <v>1</v>
      </c>
      <c r="U458" s="16" t="s">
        <v>1710</v>
      </c>
      <c r="V458" s="16"/>
      <c r="W458" s="16"/>
      <c r="X458" s="16"/>
      <c r="Y458" s="16"/>
      <c r="Z458" s="16"/>
      <c r="AA458" s="16"/>
      <c r="AB458" s="16"/>
      <c r="AC458" s="16"/>
      <c r="AD458" s="16"/>
      <c r="AE458" s="16" t="s">
        <v>1711</v>
      </c>
      <c r="AJ458" s="16"/>
      <c r="AL458" s="16"/>
      <c r="AM458" s="16" t="s">
        <v>1265</v>
      </c>
      <c r="AR458" s="16" t="s">
        <v>979</v>
      </c>
      <c r="AS458" s="16" t="s">
        <v>1712</v>
      </c>
      <c r="AT458" s="38"/>
      <c r="AU458" s="16"/>
      <c r="AV458" s="16"/>
      <c r="BA458" s="16"/>
      <c r="BB458" s="16"/>
      <c r="BD458" s="16">
        <f>LEN(BC458)-LEN(SUBSTITUTE(BC458,",",""))+1</f>
        <v>1</v>
      </c>
      <c r="BF458" s="16">
        <f>LEN(BE458)-LEN(SUBSTITUTE(BE458,",",""))+1</f>
        <v>1</v>
      </c>
      <c r="BG458" s="16">
        <f>Table1[[#This Row], [no. of native regions]]+Table1[[#This Row], [no. of introduced regions]]</f>
        <v>2</v>
      </c>
      <c r="BH458" s="28">
        <f>Table1[[#This Row], [no. of introduced regions]]/Table1[[#This Row], [no. of native regions]]</f>
        <v>1</v>
      </c>
      <c r="BL458" s="25"/>
      <c r="BQ458" s="38"/>
      <c r="BS458" s="38"/>
      <c r="BW458" s="16"/>
      <c r="BX458" s="16"/>
      <c r="BY458" s="29"/>
      <c r="BZ458" s="16"/>
      <c r="CC458" s="16"/>
      <c r="CG458" s="16"/>
      <c r="CI458" s="16"/>
      <c r="CJ458" s="16"/>
      <c r="CL458" s="16"/>
      <c r="CM458" s="16"/>
      <c r="CN458" s="16"/>
      <c r="CT458" s="16"/>
      <c r="CX458" s="16"/>
      <c r="CY458" s="16"/>
      <c r="CZ458" s="16"/>
      <c r="DA458" s="16"/>
      <c r="DC458" s="16"/>
      <c r="DF458" s="19"/>
      <c r="DG458" s="16"/>
      <c r="DN458" s="16"/>
      <c r="DP458" s="16"/>
      <c r="DQ458" s="16"/>
      <c r="DS458" s="16"/>
      <c r="DU458" s="16"/>
      <c r="EE458" s="16"/>
      <c r="EH458" s="16"/>
      <c r="EI458" s="16"/>
      <c r="EJ458" s="16"/>
      <c r="EL458" s="16"/>
      <c r="EQ458" s="16"/>
    </row>
    <row r="459" spans="1:147" x14ac:dyDescent="0.35">
      <c r="A459" s="16" t="s">
        <v>6212</v>
      </c>
      <c r="J459" t="s">
        <v>2738</v>
      </c>
      <c r="K459"/>
      <c r="L459" s="16" t="s">
        <v>730</v>
      </c>
      <c r="M459" s="16"/>
      <c r="P459" s="16" t="s">
        <v>119</v>
      </c>
      <c r="Q459" s="16"/>
      <c r="R459" s="16"/>
      <c r="T459" s="16">
        <f>SUM(COUNTIF(M459:S459,"yes"))</f>
        <v>1</v>
      </c>
      <c r="U459" s="16" t="s">
        <v>2737</v>
      </c>
      <c r="V459" s="16"/>
      <c r="W459" s="16"/>
      <c r="X459" s="16"/>
      <c r="Y459" s="16"/>
      <c r="Z459" s="16"/>
      <c r="AA459" s="16"/>
      <c r="AB459" s="16"/>
      <c r="AC459" s="16"/>
      <c r="AD459" s="16"/>
      <c r="AE459" s="16" t="s">
        <v>2738</v>
      </c>
      <c r="AJ459" s="16"/>
      <c r="AL459" s="16"/>
      <c r="AM459" s="16" t="s">
        <v>945</v>
      </c>
      <c r="AR459" s="16" t="s">
        <v>1223</v>
      </c>
      <c r="AS459" s="16" t="s">
        <v>1240</v>
      </c>
      <c r="AT459" s="38"/>
      <c r="AU459" s="16"/>
      <c r="AV459" s="16"/>
      <c r="BA459" s="16"/>
      <c r="BB459" s="16"/>
      <c r="BH459" s="28"/>
      <c r="BL459" s="25"/>
      <c r="BQ459" s="38"/>
      <c r="BS459" s="38"/>
      <c r="BW459" s="16"/>
      <c r="BX459" s="16"/>
      <c r="BY459" s="29"/>
      <c r="BZ459" s="16"/>
      <c r="CC459" s="16"/>
      <c r="CG459" s="16"/>
      <c r="CI459" s="16"/>
      <c r="CJ459" s="16"/>
      <c r="CL459" s="16"/>
      <c r="CM459" s="16"/>
      <c r="CN459" s="16"/>
      <c r="CT459" s="16"/>
      <c r="CX459" s="16"/>
      <c r="CY459" s="16"/>
      <c r="CZ459" s="16"/>
      <c r="DA459" s="16"/>
      <c r="DC459" s="16"/>
      <c r="DF459" s="19"/>
      <c r="DG459" s="16"/>
      <c r="DN459" s="16"/>
      <c r="DP459" s="16"/>
      <c r="DQ459" s="16"/>
      <c r="DS459" s="16"/>
      <c r="DU459" s="16"/>
      <c r="EE459" s="16"/>
      <c r="EH459" s="16"/>
      <c r="EI459" s="16"/>
      <c r="EJ459" s="16"/>
      <c r="EL459" s="16"/>
      <c r="EQ459" s="16"/>
    </row>
    <row r="460" spans="1:147" x14ac:dyDescent="0.35">
      <c r="A460" s="16" t="s">
        <v>6212</v>
      </c>
      <c r="J460" t="s">
        <v>3099</v>
      </c>
      <c r="K460"/>
      <c r="L460" s="16" t="s">
        <v>730</v>
      </c>
      <c r="M460" s="16"/>
      <c r="P460" s="16" t="s">
        <v>119</v>
      </c>
      <c r="Q460" s="16"/>
      <c r="R460" s="16"/>
      <c r="T460" s="16">
        <f>SUM(COUNTIF(M460:S460,"yes"))</f>
        <v>1</v>
      </c>
      <c r="U460" s="16" t="s">
        <v>3098</v>
      </c>
      <c r="V460" s="16"/>
      <c r="W460" s="16"/>
      <c r="X460" s="16"/>
      <c r="Y460" s="16"/>
      <c r="Z460" s="16"/>
      <c r="AA460" s="16"/>
      <c r="AB460" s="16"/>
      <c r="AC460" s="16"/>
      <c r="AD460" s="16"/>
      <c r="AE460" s="16" t="s">
        <v>3099</v>
      </c>
      <c r="AJ460" s="16" t="s">
        <v>3100</v>
      </c>
      <c r="AL460" s="16"/>
      <c r="AM460" s="16" t="s">
        <v>1032</v>
      </c>
      <c r="AR460" s="16" t="s">
        <v>727</v>
      </c>
      <c r="AS460" s="16" t="s">
        <v>834</v>
      </c>
      <c r="AT460" s="38"/>
      <c r="AU460" s="16"/>
      <c r="AV460" s="16"/>
      <c r="BA460" s="16"/>
      <c r="BB460" s="16"/>
      <c r="BH460" s="28"/>
      <c r="BL460" s="25"/>
      <c r="BQ460" s="38"/>
      <c r="BS460" s="38"/>
      <c r="BW460" s="16"/>
      <c r="BX460" s="16"/>
      <c r="BY460" s="29"/>
      <c r="BZ460" s="16"/>
      <c r="CC460" s="16"/>
      <c r="CG460" s="16"/>
      <c r="CI460" s="16"/>
      <c r="CJ460" s="16"/>
      <c r="CL460" s="16"/>
      <c r="CM460" s="16"/>
      <c r="CN460" s="16"/>
      <c r="CT460" s="16"/>
      <c r="CX460" s="16"/>
      <c r="CY460" s="16"/>
      <c r="CZ460" s="16"/>
      <c r="DA460" s="16"/>
      <c r="DC460" s="16"/>
      <c r="DF460" s="19"/>
      <c r="DG460" s="16"/>
      <c r="DN460" s="16"/>
      <c r="DP460" s="16"/>
      <c r="DQ460" s="16"/>
      <c r="DS460" s="16"/>
      <c r="DU460" s="16"/>
      <c r="EE460" s="16"/>
      <c r="EH460" s="16"/>
      <c r="EI460" s="16"/>
      <c r="EJ460" s="16"/>
      <c r="EL460" s="16"/>
      <c r="EQ460" s="16"/>
    </row>
    <row r="461" spans="1:147" x14ac:dyDescent="0.35">
      <c r="A461" s="16" t="s">
        <v>6212</v>
      </c>
      <c r="J461" t="s">
        <v>2599</v>
      </c>
      <c r="K461"/>
      <c r="L461" s="16" t="s">
        <v>730</v>
      </c>
      <c r="M461" s="16"/>
      <c r="P461" s="16" t="s">
        <v>119</v>
      </c>
      <c r="Q461" s="16"/>
      <c r="R461" s="16"/>
      <c r="T461" s="16">
        <f>SUM(COUNTIF(M461:S461,"yes"))</f>
        <v>1</v>
      </c>
      <c r="U461" s="16" t="s">
        <v>2597</v>
      </c>
      <c r="V461" s="16"/>
      <c r="W461" s="16"/>
      <c r="X461" s="16" t="s">
        <v>2598</v>
      </c>
      <c r="Y461" s="16"/>
      <c r="Z461" s="16"/>
      <c r="AA461" s="16"/>
      <c r="AB461" s="16"/>
      <c r="AC461" s="16"/>
      <c r="AD461" s="16"/>
      <c r="AE461" s="16" t="s">
        <v>2599</v>
      </c>
      <c r="AJ461" s="16"/>
      <c r="AL461" s="16"/>
      <c r="AM461" s="16" t="s">
        <v>1224</v>
      </c>
      <c r="AR461" s="16" t="s">
        <v>1380</v>
      </c>
      <c r="AS461" s="16" t="s">
        <v>2600</v>
      </c>
      <c r="AT461" s="38"/>
      <c r="AU461" s="16"/>
      <c r="AV461" s="16"/>
      <c r="BA461" s="16"/>
      <c r="BB461" s="16"/>
      <c r="BD461" s="16">
        <f>LEN(BC461)-LEN(SUBSTITUTE(BC461,",",""))+1</f>
        <v>1</v>
      </c>
      <c r="BH461" s="28"/>
      <c r="BL461" s="25"/>
      <c r="BQ461" s="38"/>
      <c r="BS461" s="38"/>
      <c r="BW461" s="16"/>
      <c r="BX461" s="16"/>
      <c r="BY461" s="29"/>
      <c r="BZ461" s="16"/>
      <c r="CC461" s="16"/>
      <c r="CG461" s="16"/>
      <c r="CI461" s="16"/>
      <c r="CJ461" s="16"/>
      <c r="CL461" s="16"/>
      <c r="CM461" s="16"/>
      <c r="CN461" s="16"/>
      <c r="CT461" s="16"/>
      <c r="CX461" s="16"/>
      <c r="CY461" s="16"/>
      <c r="CZ461" s="16"/>
      <c r="DA461" s="16"/>
      <c r="DC461" s="16"/>
      <c r="DF461" s="19"/>
      <c r="DG461" s="16"/>
      <c r="DN461" s="16"/>
      <c r="DP461" s="16"/>
      <c r="DQ461" s="16"/>
      <c r="DS461" s="16"/>
      <c r="DU461" s="16"/>
      <c r="EE461" s="16"/>
      <c r="EH461" s="16"/>
      <c r="EI461" s="16"/>
      <c r="EJ461" s="16"/>
      <c r="EL461" s="16"/>
      <c r="EQ461" s="16"/>
    </row>
    <row r="462" spans="1:147" x14ac:dyDescent="0.35">
      <c r="A462" s="16" t="s">
        <v>6212</v>
      </c>
      <c r="J462" t="s">
        <v>3041</v>
      </c>
      <c r="K462"/>
      <c r="L462" s="16" t="s">
        <v>730</v>
      </c>
      <c r="M462" s="16"/>
      <c r="P462" s="16" t="s">
        <v>119</v>
      </c>
      <c r="Q462" s="16"/>
      <c r="R462" s="16"/>
      <c r="T462" s="16">
        <f>SUM(COUNTIF(M462:S462,"yes"))</f>
        <v>1</v>
      </c>
      <c r="U462" s="16" t="s">
        <v>3040</v>
      </c>
      <c r="V462" s="16"/>
      <c r="W462" s="16"/>
      <c r="X462" s="16"/>
      <c r="Y462" s="16"/>
      <c r="Z462" s="16"/>
      <c r="AA462" s="16"/>
      <c r="AB462" s="16"/>
      <c r="AC462" s="16"/>
      <c r="AD462" s="16"/>
      <c r="AE462" s="16" t="s">
        <v>3041</v>
      </c>
      <c r="AJ462" s="16"/>
      <c r="AL462" s="16"/>
      <c r="AM462" s="16" t="s">
        <v>1970</v>
      </c>
      <c r="AR462" s="16" t="s">
        <v>979</v>
      </c>
      <c r="AS462" s="16" t="s">
        <v>1739</v>
      </c>
      <c r="AT462" s="38"/>
      <c r="AU462" s="16"/>
      <c r="AV462" s="16"/>
      <c r="BA462" s="16"/>
      <c r="BB462" s="16"/>
      <c r="BH462" s="28"/>
      <c r="BL462" s="25"/>
      <c r="BQ462" s="38"/>
      <c r="BS462" s="38"/>
      <c r="BW462" s="16"/>
      <c r="BX462" s="16"/>
      <c r="BY462" s="29"/>
      <c r="BZ462" s="16"/>
      <c r="CC462" s="16"/>
      <c r="CG462" s="16"/>
      <c r="CI462" s="16"/>
      <c r="CJ462" s="16"/>
      <c r="CL462" s="16"/>
      <c r="CM462" s="16"/>
      <c r="CN462" s="16"/>
      <c r="CT462" s="16"/>
      <c r="CX462" s="16"/>
      <c r="CY462" s="16"/>
      <c r="CZ462" s="16"/>
      <c r="DA462" s="16"/>
      <c r="DC462" s="16"/>
      <c r="DF462" s="19"/>
      <c r="DG462" s="16"/>
      <c r="DN462" s="16"/>
      <c r="DP462" s="16"/>
      <c r="DQ462" s="16"/>
      <c r="DS462" s="16"/>
      <c r="DU462" s="16"/>
      <c r="EE462" s="16"/>
      <c r="EH462" s="16"/>
      <c r="EI462" s="16"/>
      <c r="EJ462" s="16"/>
      <c r="EL462" s="16"/>
      <c r="EQ462" s="16"/>
    </row>
    <row r="463" spans="1:147" x14ac:dyDescent="0.35">
      <c r="A463" s="16" t="s">
        <v>6212</v>
      </c>
      <c r="J463" t="s">
        <v>2951</v>
      </c>
      <c r="K463"/>
      <c r="L463" s="16" t="s">
        <v>730</v>
      </c>
      <c r="M463" s="16"/>
      <c r="P463" s="16" t="s">
        <v>119</v>
      </c>
      <c r="Q463" s="16"/>
      <c r="R463" s="16"/>
      <c r="T463" s="16">
        <f>SUM(COUNTIF(M463:S463,"yes"))</f>
        <v>1</v>
      </c>
      <c r="U463" s="16" t="s">
        <v>2950</v>
      </c>
      <c r="V463" s="16"/>
      <c r="W463" s="16"/>
      <c r="X463" s="16"/>
      <c r="Y463" s="16"/>
      <c r="Z463" s="16"/>
      <c r="AA463" s="16"/>
      <c r="AB463" s="16"/>
      <c r="AC463" s="16"/>
      <c r="AD463" s="16"/>
      <c r="AE463" s="16" t="s">
        <v>2951</v>
      </c>
      <c r="AJ463" s="16"/>
      <c r="AL463" s="16"/>
      <c r="AM463" s="16" t="s">
        <v>788</v>
      </c>
      <c r="AR463" s="16" t="s">
        <v>2032</v>
      </c>
      <c r="AS463" s="16" t="s">
        <v>1707</v>
      </c>
      <c r="AT463" s="38"/>
      <c r="AU463" s="16"/>
      <c r="AV463" s="16"/>
      <c r="BA463" s="16"/>
      <c r="BB463" s="16"/>
      <c r="BH463" s="28"/>
      <c r="BL463" s="25"/>
      <c r="BQ463" s="38"/>
      <c r="BS463" s="38"/>
      <c r="BW463" s="16"/>
      <c r="BX463" s="16"/>
      <c r="BY463" s="29"/>
      <c r="BZ463" s="16"/>
      <c r="CC463" s="16"/>
      <c r="CG463" s="16"/>
      <c r="CI463" s="16"/>
      <c r="CJ463" s="16"/>
      <c r="CL463" s="16"/>
      <c r="CM463" s="16"/>
      <c r="CN463" s="16"/>
      <c r="CT463" s="16"/>
      <c r="CX463" s="16"/>
      <c r="CY463" s="16"/>
      <c r="CZ463" s="16"/>
      <c r="DA463" s="16"/>
      <c r="DC463" s="16"/>
      <c r="DF463" s="19"/>
      <c r="DG463" s="16"/>
      <c r="DN463" s="16"/>
      <c r="DP463" s="16"/>
      <c r="DQ463" s="16"/>
      <c r="DS463" s="16"/>
      <c r="DU463" s="16"/>
      <c r="EE463" s="16"/>
      <c r="EH463" s="16"/>
      <c r="EI463" s="16"/>
      <c r="EJ463" s="16"/>
      <c r="EL463" s="16"/>
      <c r="EQ463" s="16"/>
    </row>
    <row r="464" spans="1:147" x14ac:dyDescent="0.35">
      <c r="A464" s="16" t="s">
        <v>6212</v>
      </c>
      <c r="J464" t="s">
        <v>2933</v>
      </c>
      <c r="K464"/>
      <c r="L464" s="16" t="s">
        <v>730</v>
      </c>
      <c r="M464" s="16"/>
      <c r="P464" s="16" t="s">
        <v>119</v>
      </c>
      <c r="Q464" s="16"/>
      <c r="R464" s="16"/>
      <c r="T464" s="16">
        <f>SUM(COUNTIF(M464:S464,"yes"))</f>
        <v>1</v>
      </c>
      <c r="U464" s="16" t="s">
        <v>2932</v>
      </c>
      <c r="V464" s="16"/>
      <c r="W464" s="16"/>
      <c r="X464" s="16"/>
      <c r="Y464" s="16"/>
      <c r="Z464" s="16"/>
      <c r="AA464" s="16"/>
      <c r="AB464" s="16"/>
      <c r="AC464" s="16"/>
      <c r="AD464" s="16"/>
      <c r="AE464" s="16" t="s">
        <v>2933</v>
      </c>
      <c r="AJ464" s="16"/>
      <c r="AL464" s="16"/>
      <c r="AM464" s="16" t="s">
        <v>747</v>
      </c>
      <c r="AR464" s="16" t="s">
        <v>1986</v>
      </c>
      <c r="AS464" s="16" t="s">
        <v>1746</v>
      </c>
      <c r="AT464" s="38"/>
      <c r="AU464" s="16"/>
      <c r="AV464" s="16"/>
      <c r="BA464" s="16"/>
      <c r="BB464" s="16"/>
      <c r="BH464" s="28"/>
      <c r="BL464" s="25"/>
      <c r="BQ464" s="38"/>
      <c r="BS464" s="38"/>
      <c r="BW464" s="16"/>
      <c r="BX464" s="16"/>
      <c r="BY464" s="29"/>
      <c r="BZ464" s="16"/>
      <c r="CC464" s="16"/>
      <c r="CG464" s="16"/>
      <c r="CI464" s="16"/>
      <c r="CJ464" s="16"/>
      <c r="CL464" s="16"/>
      <c r="CM464" s="16"/>
      <c r="CN464" s="16"/>
      <c r="CT464" s="16"/>
      <c r="CX464" s="16"/>
      <c r="CY464" s="16"/>
      <c r="CZ464" s="16"/>
      <c r="DA464" s="16"/>
      <c r="DC464" s="16"/>
      <c r="DF464" s="19"/>
      <c r="DG464" s="16"/>
      <c r="DN464" s="16"/>
      <c r="DP464" s="16"/>
      <c r="DQ464" s="16"/>
      <c r="DS464" s="16"/>
      <c r="DU464" s="16"/>
      <c r="EE464" s="16"/>
      <c r="EH464" s="16"/>
      <c r="EI464" s="16"/>
      <c r="EJ464" s="16"/>
      <c r="EL464" s="16"/>
      <c r="EQ464" s="16"/>
    </row>
    <row r="465" spans="1:147" x14ac:dyDescent="0.35">
      <c r="A465" s="16" t="s">
        <v>6212</v>
      </c>
      <c r="J465" t="s">
        <v>2973</v>
      </c>
      <c r="K465"/>
      <c r="L465" s="16" t="s">
        <v>730</v>
      </c>
      <c r="M465" s="16"/>
      <c r="P465" s="16" t="s">
        <v>119</v>
      </c>
      <c r="Q465" s="16"/>
      <c r="R465" s="16"/>
      <c r="T465" s="16">
        <f>SUM(COUNTIF(M465:S465,"yes"))</f>
        <v>1</v>
      </c>
      <c r="U465" s="16" t="s">
        <v>2972</v>
      </c>
      <c r="V465" s="16"/>
      <c r="W465" s="16"/>
      <c r="X465" s="16"/>
      <c r="Y465" s="16"/>
      <c r="Z465" s="16"/>
      <c r="AA465" s="16"/>
      <c r="AB465" s="16"/>
      <c r="AC465" s="16"/>
      <c r="AD465" s="16"/>
      <c r="AE465" s="16" t="s">
        <v>2973</v>
      </c>
      <c r="AJ465" s="16"/>
      <c r="AL465" s="16"/>
      <c r="AM465" s="16" t="s">
        <v>1323</v>
      </c>
      <c r="AR465" s="16" t="s">
        <v>1508</v>
      </c>
      <c r="AS465" s="16" t="s">
        <v>2974</v>
      </c>
      <c r="AT465" s="38"/>
      <c r="AU465" s="16"/>
      <c r="AV465" s="16"/>
      <c r="BA465" s="16"/>
      <c r="BB465" s="16"/>
      <c r="BH465" s="28"/>
      <c r="BL465" s="25"/>
      <c r="BQ465" s="38"/>
      <c r="BS465" s="38"/>
      <c r="BW465" s="16"/>
      <c r="BX465" s="16"/>
      <c r="BY465" s="29"/>
      <c r="BZ465" s="16"/>
      <c r="CC465" s="16"/>
      <c r="CG465" s="16"/>
      <c r="CI465" s="16"/>
      <c r="CJ465" s="16"/>
      <c r="CL465" s="16"/>
      <c r="CM465" s="16"/>
      <c r="CN465" s="16"/>
      <c r="CT465" s="16"/>
      <c r="CX465" s="16"/>
      <c r="CY465" s="16"/>
      <c r="CZ465" s="16"/>
      <c r="DA465" s="16"/>
      <c r="DC465" s="16"/>
      <c r="DF465" s="19"/>
      <c r="DG465" s="16"/>
      <c r="DN465" s="16"/>
      <c r="DP465" s="16"/>
      <c r="DQ465" s="16"/>
      <c r="DS465" s="16"/>
      <c r="DU465" s="16"/>
      <c r="EE465" s="16"/>
      <c r="EH465" s="16"/>
      <c r="EI465" s="16"/>
      <c r="EJ465" s="16"/>
      <c r="EL465" s="16"/>
      <c r="EQ465" s="16"/>
    </row>
    <row r="466" spans="1:147" x14ac:dyDescent="0.35">
      <c r="A466" s="16" t="s">
        <v>6212</v>
      </c>
      <c r="J466" t="s">
        <v>2116</v>
      </c>
      <c r="K466"/>
      <c r="L466" s="16" t="s">
        <v>730</v>
      </c>
      <c r="M466" s="16"/>
      <c r="P466" s="16" t="s">
        <v>119</v>
      </c>
      <c r="Q466" s="16"/>
      <c r="R466" s="16"/>
      <c r="T466" s="16">
        <f>SUM(COUNTIF(M466:S466,"yes"))</f>
        <v>1</v>
      </c>
      <c r="U466" s="16" t="s">
        <v>2115</v>
      </c>
      <c r="V466" s="16"/>
      <c r="W466" s="16"/>
      <c r="X466" s="16"/>
      <c r="Y466" s="16"/>
      <c r="Z466" s="16"/>
      <c r="AA466" s="16"/>
      <c r="AB466" s="16"/>
      <c r="AC466" s="16"/>
      <c r="AD466" s="16"/>
      <c r="AE466" s="16" t="s">
        <v>2116</v>
      </c>
      <c r="AJ466" s="16"/>
      <c r="AL466" s="16"/>
      <c r="AM466" s="16" t="s">
        <v>1287</v>
      </c>
      <c r="AR466" s="16" t="s">
        <v>2117</v>
      </c>
      <c r="AS466" s="16" t="s">
        <v>2118</v>
      </c>
      <c r="AT466" s="38"/>
      <c r="AU466" s="16"/>
      <c r="AV466" s="16"/>
      <c r="BA466" s="16"/>
      <c r="BB466" s="16"/>
      <c r="BD466" s="16">
        <f>LEN(BC466)-LEN(SUBSTITUTE(BC466,",",""))+1</f>
        <v>1</v>
      </c>
      <c r="BH466" s="28"/>
      <c r="BL466" s="25"/>
      <c r="BQ466" s="38"/>
      <c r="BS466" s="38"/>
      <c r="BW466" s="16"/>
      <c r="BX466" s="16"/>
      <c r="BY466" s="29"/>
      <c r="BZ466" s="16"/>
      <c r="CC466" s="16"/>
      <c r="CG466" s="16"/>
      <c r="CI466" s="16"/>
      <c r="CJ466" s="16"/>
      <c r="CL466" s="16"/>
      <c r="CM466" s="16"/>
      <c r="CN466" s="16"/>
      <c r="CT466" s="16"/>
      <c r="CX466" s="16"/>
      <c r="CY466" s="16"/>
      <c r="CZ466" s="16"/>
      <c r="DA466" s="16"/>
      <c r="DC466" s="16"/>
      <c r="DF466" s="19"/>
      <c r="DG466" s="16"/>
      <c r="DN466" s="16"/>
      <c r="DP466" s="16"/>
      <c r="DQ466" s="16"/>
      <c r="DS466" s="16"/>
      <c r="DU466" s="16"/>
      <c r="EE466" s="16"/>
      <c r="EH466" s="16"/>
      <c r="EI466" s="16"/>
      <c r="EJ466" s="16"/>
      <c r="EL466" s="16"/>
      <c r="EQ466" s="16"/>
    </row>
    <row r="467" spans="1:147" x14ac:dyDescent="0.35">
      <c r="A467" s="16" t="s">
        <v>6212</v>
      </c>
      <c r="J467" t="s">
        <v>2847</v>
      </c>
      <c r="K467"/>
      <c r="L467" s="16" t="s">
        <v>730</v>
      </c>
      <c r="M467" s="16"/>
      <c r="P467" s="16" t="s">
        <v>119</v>
      </c>
      <c r="Q467" s="16"/>
      <c r="R467" s="16"/>
      <c r="T467" s="16">
        <f>SUM(COUNTIF(M467:S467,"yes"))</f>
        <v>1</v>
      </c>
      <c r="U467" s="16" t="s">
        <v>2846</v>
      </c>
      <c r="V467" s="16"/>
      <c r="W467" s="16"/>
      <c r="X467" s="16"/>
      <c r="Y467" s="16"/>
      <c r="Z467" s="16"/>
      <c r="AA467" s="16"/>
      <c r="AB467" s="16"/>
      <c r="AC467" s="16"/>
      <c r="AD467" s="16"/>
      <c r="AE467" s="16" t="s">
        <v>2847</v>
      </c>
      <c r="AJ467" s="16"/>
      <c r="AL467" s="16"/>
      <c r="AM467" s="16" t="s">
        <v>1785</v>
      </c>
      <c r="AR467" s="16" t="s">
        <v>979</v>
      </c>
      <c r="AS467" s="16" t="s">
        <v>1746</v>
      </c>
      <c r="AT467" s="38"/>
      <c r="AU467" s="16"/>
      <c r="AV467" s="16"/>
      <c r="BA467" s="16"/>
      <c r="BB467" s="16"/>
      <c r="BH467" s="28"/>
      <c r="BL467" s="25"/>
      <c r="BQ467" s="38"/>
      <c r="BS467" s="38"/>
      <c r="BW467" s="16"/>
      <c r="BX467" s="16"/>
      <c r="BY467" s="29"/>
      <c r="BZ467" s="16"/>
      <c r="CC467" s="16"/>
      <c r="CG467" s="16"/>
      <c r="CI467" s="16"/>
      <c r="CJ467" s="16"/>
      <c r="CL467" s="16"/>
      <c r="CM467" s="16"/>
      <c r="CN467" s="16"/>
      <c r="CT467" s="16"/>
      <c r="CX467" s="16"/>
      <c r="CY467" s="16"/>
      <c r="CZ467" s="16"/>
      <c r="DA467" s="16"/>
      <c r="DC467" s="16"/>
      <c r="DF467" s="19"/>
      <c r="DG467" s="16"/>
      <c r="DN467" s="16"/>
      <c r="DP467" s="16"/>
      <c r="DQ467" s="16"/>
      <c r="DS467" s="16"/>
      <c r="DU467" s="16"/>
      <c r="EE467" s="16"/>
      <c r="EH467" s="16"/>
      <c r="EI467" s="16"/>
      <c r="EJ467" s="16"/>
      <c r="EL467" s="16"/>
      <c r="EQ467" s="16"/>
    </row>
    <row r="468" spans="1:147" x14ac:dyDescent="0.35">
      <c r="A468" s="16" t="s">
        <v>6212</v>
      </c>
      <c r="J468" t="s">
        <v>2790</v>
      </c>
      <c r="K468"/>
      <c r="L468" s="16" t="s">
        <v>730</v>
      </c>
      <c r="M468" s="16"/>
      <c r="P468" s="16" t="s">
        <v>119</v>
      </c>
      <c r="Q468" s="16"/>
      <c r="R468" s="16"/>
      <c r="T468" s="16">
        <f>SUM(COUNTIF(M468:S468,"yes"))</f>
        <v>1</v>
      </c>
      <c r="U468" s="16" t="s">
        <v>2789</v>
      </c>
      <c r="V468" s="16"/>
      <c r="W468" s="16"/>
      <c r="X468" s="16"/>
      <c r="Y468" s="16"/>
      <c r="Z468" s="16"/>
      <c r="AA468" s="16"/>
      <c r="AB468" s="16"/>
      <c r="AC468" s="16"/>
      <c r="AD468" s="16"/>
      <c r="AE468" s="16" t="s">
        <v>2790</v>
      </c>
      <c r="AJ468" s="16"/>
      <c r="AL468" s="16"/>
      <c r="AM468" s="16" t="s">
        <v>960</v>
      </c>
      <c r="AR468" s="16" t="s">
        <v>979</v>
      </c>
      <c r="AS468" s="16" t="s">
        <v>1746</v>
      </c>
      <c r="AT468" s="38"/>
      <c r="AU468" s="16"/>
      <c r="AV468" s="16"/>
      <c r="BA468" s="16"/>
      <c r="BB468" s="16"/>
      <c r="BH468" s="28"/>
      <c r="BL468" s="25"/>
      <c r="BQ468" s="38"/>
      <c r="BS468" s="38"/>
      <c r="BW468" s="16"/>
      <c r="BX468" s="16"/>
      <c r="BY468" s="29"/>
      <c r="BZ468" s="16"/>
      <c r="CC468" s="16"/>
      <c r="CG468" s="16"/>
      <c r="CI468" s="16"/>
      <c r="CJ468" s="16"/>
      <c r="CL468" s="16"/>
      <c r="CM468" s="16"/>
      <c r="CN468" s="16"/>
      <c r="CT468" s="16"/>
      <c r="CX468" s="16"/>
      <c r="CY468" s="16"/>
      <c r="CZ468" s="16"/>
      <c r="DA468" s="16"/>
      <c r="DC468" s="16"/>
      <c r="DF468" s="19"/>
      <c r="DG468" s="16"/>
      <c r="DN468" s="16"/>
      <c r="DP468" s="16"/>
      <c r="DQ468" s="16"/>
      <c r="DS468" s="16"/>
      <c r="DU468" s="16"/>
      <c r="EE468" s="16"/>
      <c r="EH468" s="16"/>
      <c r="EI468" s="16"/>
      <c r="EJ468" s="16"/>
      <c r="EL468" s="16"/>
      <c r="EQ468" s="16"/>
    </row>
    <row r="469" spans="1:147" x14ac:dyDescent="0.35">
      <c r="A469" s="16" t="s">
        <v>6212</v>
      </c>
      <c r="J469" t="s">
        <v>2532</v>
      </c>
      <c r="K469"/>
      <c r="L469" s="16" t="s">
        <v>730</v>
      </c>
      <c r="M469" s="16"/>
      <c r="P469" s="16" t="s">
        <v>119</v>
      </c>
      <c r="Q469" s="16"/>
      <c r="R469" s="16"/>
      <c r="T469" s="16">
        <f>SUM(COUNTIF(M469:S469,"yes"))</f>
        <v>1</v>
      </c>
      <c r="U469" s="16" t="s">
        <v>2531</v>
      </c>
      <c r="V469" s="16"/>
      <c r="W469" s="16"/>
      <c r="X469" s="16"/>
      <c r="Y469" s="16"/>
      <c r="Z469" s="16"/>
      <c r="AA469" s="16"/>
      <c r="AB469" s="16"/>
      <c r="AC469" s="16"/>
      <c r="AD469" s="16"/>
      <c r="AE469" s="16" t="s">
        <v>2532</v>
      </c>
      <c r="AJ469" s="16"/>
      <c r="AL469" s="16"/>
      <c r="AM469" s="16" t="s">
        <v>1933</v>
      </c>
      <c r="AR469" s="16" t="s">
        <v>979</v>
      </c>
      <c r="AS469" s="16" t="s">
        <v>1746</v>
      </c>
      <c r="AT469" s="38"/>
      <c r="AU469" s="16"/>
      <c r="AV469" s="16"/>
      <c r="BA469" s="16"/>
      <c r="BB469" s="16"/>
      <c r="BD469" s="16">
        <f>LEN(BC469)-LEN(SUBSTITUTE(BC469,",",""))+1</f>
        <v>1</v>
      </c>
      <c r="BH469" s="28"/>
      <c r="BL469" s="25"/>
      <c r="BQ469" s="38"/>
      <c r="BS469" s="38"/>
      <c r="BW469" s="16"/>
      <c r="BX469" s="16"/>
      <c r="BY469" s="29"/>
      <c r="BZ469" s="16"/>
      <c r="CC469" s="16"/>
      <c r="CG469" s="16"/>
      <c r="CI469" s="16"/>
      <c r="CJ469" s="16"/>
      <c r="CL469" s="16"/>
      <c r="CM469" s="16"/>
      <c r="CN469" s="16"/>
      <c r="CT469" s="16"/>
      <c r="CX469" s="16"/>
      <c r="CY469" s="16"/>
      <c r="CZ469" s="16"/>
      <c r="DA469" s="16"/>
      <c r="DC469" s="16"/>
      <c r="DF469" s="19"/>
      <c r="DG469" s="16"/>
      <c r="DN469" s="16"/>
      <c r="DP469" s="16"/>
      <c r="DQ469" s="16"/>
      <c r="DS469" s="16"/>
      <c r="DU469" s="16"/>
      <c r="EE469" s="16"/>
      <c r="EH469" s="16"/>
      <c r="EI469" s="16"/>
      <c r="EJ469" s="16"/>
      <c r="EL469" s="16"/>
      <c r="EQ469" s="16"/>
    </row>
    <row r="470" spans="1:147" x14ac:dyDescent="0.35">
      <c r="A470" s="16" t="s">
        <v>6212</v>
      </c>
      <c r="J470" t="s">
        <v>3125</v>
      </c>
      <c r="K470"/>
      <c r="L470" s="16" t="s">
        <v>730</v>
      </c>
      <c r="M470" s="16"/>
      <c r="P470" s="16" t="s">
        <v>119</v>
      </c>
      <c r="Q470" s="16"/>
      <c r="R470" s="16"/>
      <c r="T470" s="16">
        <f>SUM(COUNTIF(M470:S470,"yes"))</f>
        <v>1</v>
      </c>
      <c r="U470" s="16" t="s">
        <v>3124</v>
      </c>
      <c r="V470" s="16"/>
      <c r="W470" s="16"/>
      <c r="X470" s="16"/>
      <c r="Y470" s="16"/>
      <c r="Z470" s="16"/>
      <c r="AA470" s="16"/>
      <c r="AB470" s="16"/>
      <c r="AC470" s="16"/>
      <c r="AD470" s="16"/>
      <c r="AE470" s="16" t="s">
        <v>3125</v>
      </c>
      <c r="AJ470" s="16"/>
      <c r="AL470" s="16"/>
      <c r="AM470" s="16" t="s">
        <v>1032</v>
      </c>
      <c r="AR470" s="16" t="s">
        <v>727</v>
      </c>
      <c r="AS470" s="16" t="s">
        <v>1739</v>
      </c>
      <c r="AT470" s="38"/>
      <c r="AU470" s="16"/>
      <c r="AV470" s="16"/>
      <c r="BA470" s="16"/>
      <c r="BB470" s="16"/>
      <c r="BH470" s="28"/>
      <c r="BL470" s="25"/>
      <c r="BQ470" s="38"/>
      <c r="BS470" s="38"/>
      <c r="BW470" s="16"/>
      <c r="BX470" s="16"/>
      <c r="BY470" s="29"/>
      <c r="BZ470" s="16"/>
      <c r="CC470" s="16"/>
      <c r="CG470" s="16"/>
      <c r="CI470" s="16"/>
      <c r="CJ470" s="16"/>
      <c r="CL470" s="16"/>
      <c r="CM470" s="16"/>
      <c r="CN470" s="16"/>
      <c r="CT470" s="16"/>
      <c r="CX470" s="16"/>
      <c r="CY470" s="16"/>
      <c r="CZ470" s="16"/>
      <c r="DA470" s="16"/>
      <c r="DC470" s="16"/>
      <c r="DF470" s="19"/>
      <c r="DG470" s="16"/>
      <c r="DN470" s="16"/>
      <c r="DP470" s="16"/>
      <c r="DQ470" s="16"/>
      <c r="DS470" s="16"/>
      <c r="DU470" s="16"/>
      <c r="EE470" s="16"/>
      <c r="EH470" s="16"/>
      <c r="EI470" s="16"/>
      <c r="EJ470" s="16"/>
      <c r="EL470" s="16"/>
      <c r="EQ470" s="16"/>
    </row>
    <row r="471" spans="1:147" x14ac:dyDescent="0.35">
      <c r="A471" s="16" t="s">
        <v>6212</v>
      </c>
      <c r="J471" t="s">
        <v>3089</v>
      </c>
      <c r="K471"/>
      <c r="L471" s="16" t="s">
        <v>730</v>
      </c>
      <c r="M471" s="16"/>
      <c r="P471" s="16" t="s">
        <v>119</v>
      </c>
      <c r="Q471" s="16"/>
      <c r="R471" s="16"/>
      <c r="T471" s="16">
        <f>SUM(COUNTIF(M471:S471,"yes"))</f>
        <v>1</v>
      </c>
      <c r="U471" s="16" t="s">
        <v>3088</v>
      </c>
      <c r="V471" s="16"/>
      <c r="W471" s="16"/>
      <c r="X471" s="16"/>
      <c r="Y471" s="16"/>
      <c r="Z471" s="16"/>
      <c r="AA471" s="16"/>
      <c r="AB471" s="16"/>
      <c r="AC471" s="16"/>
      <c r="AD471" s="16"/>
      <c r="AE471" s="16" t="s">
        <v>3089</v>
      </c>
      <c r="AJ471" s="16"/>
      <c r="AL471" s="16"/>
      <c r="AM471" s="16" t="s">
        <v>1933</v>
      </c>
      <c r="AR471" s="16" t="s">
        <v>727</v>
      </c>
      <c r="AS471" s="16" t="s">
        <v>1152</v>
      </c>
      <c r="AT471" s="38"/>
      <c r="AU471" s="16"/>
      <c r="AV471" s="16"/>
      <c r="BA471" s="16"/>
      <c r="BB471" s="16"/>
      <c r="BH471" s="28"/>
      <c r="BL471" s="25"/>
      <c r="BQ471" s="38"/>
      <c r="BS471" s="38"/>
      <c r="BW471" s="16"/>
      <c r="BX471" s="16"/>
      <c r="BY471" s="29"/>
      <c r="BZ471" s="16"/>
      <c r="CC471" s="16"/>
      <c r="CG471" s="16"/>
      <c r="CI471" s="16"/>
      <c r="CJ471" s="16"/>
      <c r="CL471" s="16"/>
      <c r="CM471" s="16"/>
      <c r="CN471" s="16"/>
      <c r="CT471" s="16"/>
      <c r="CX471" s="16"/>
      <c r="CY471" s="16"/>
      <c r="CZ471" s="16"/>
      <c r="DA471" s="16"/>
      <c r="DC471" s="16"/>
      <c r="DF471" s="19"/>
      <c r="DG471" s="16"/>
      <c r="DN471" s="16"/>
      <c r="DP471" s="16"/>
      <c r="DQ471" s="16"/>
      <c r="DS471" s="16"/>
      <c r="DU471" s="16"/>
      <c r="EE471" s="16"/>
      <c r="EH471" s="16"/>
      <c r="EI471" s="16"/>
      <c r="EJ471" s="16"/>
      <c r="EL471" s="16"/>
      <c r="EQ471" s="16"/>
    </row>
    <row r="472" spans="1:147" x14ac:dyDescent="0.35">
      <c r="A472" s="16" t="s">
        <v>6212</v>
      </c>
      <c r="J472" t="s">
        <v>2655</v>
      </c>
      <c r="K472"/>
      <c r="L472" s="16" t="s">
        <v>730</v>
      </c>
      <c r="M472" s="16"/>
      <c r="P472" s="16" t="s">
        <v>119</v>
      </c>
      <c r="Q472" s="16"/>
      <c r="R472" s="16"/>
      <c r="T472" s="16">
        <f>SUM(COUNTIF(M472:S472,"yes"))</f>
        <v>1</v>
      </c>
      <c r="U472" s="16" t="s">
        <v>2654</v>
      </c>
      <c r="V472" s="16"/>
      <c r="W472" s="16"/>
      <c r="X472" s="16"/>
      <c r="Y472" s="16"/>
      <c r="Z472" s="16"/>
      <c r="AA472" s="16"/>
      <c r="AB472" s="16"/>
      <c r="AC472" s="16"/>
      <c r="AD472" s="16"/>
      <c r="AE472" s="16" t="s">
        <v>2655</v>
      </c>
      <c r="AJ472" s="16"/>
      <c r="AL472" s="16"/>
      <c r="AM472" s="16" t="s">
        <v>2313</v>
      </c>
      <c r="AR472" s="16" t="s">
        <v>979</v>
      </c>
      <c r="AS472" s="16" t="s">
        <v>1422</v>
      </c>
      <c r="AT472" s="38"/>
      <c r="AU472" s="16"/>
      <c r="AV472" s="16"/>
      <c r="BA472" s="16"/>
      <c r="BB472" s="16"/>
      <c r="BH472" s="28"/>
      <c r="BL472" s="25"/>
      <c r="BQ472" s="38"/>
      <c r="BS472" s="38"/>
      <c r="BW472" s="16"/>
      <c r="BX472" s="16"/>
      <c r="BY472" s="29"/>
      <c r="BZ472" s="16"/>
      <c r="CC472" s="16"/>
      <c r="CG472" s="16"/>
      <c r="CI472" s="16"/>
      <c r="CJ472" s="16"/>
      <c r="CL472" s="16"/>
      <c r="CM472" s="16"/>
      <c r="CN472" s="16"/>
      <c r="CT472" s="16"/>
      <c r="CX472" s="16"/>
      <c r="CY472" s="16"/>
      <c r="CZ472" s="16"/>
      <c r="DA472" s="16"/>
      <c r="DC472" s="16"/>
      <c r="DF472" s="19"/>
      <c r="DG472" s="16"/>
      <c r="DN472" s="16"/>
      <c r="DP472" s="16"/>
      <c r="DQ472" s="16"/>
      <c r="DS472" s="16"/>
      <c r="DU472" s="16"/>
      <c r="EE472" s="16"/>
      <c r="EH472" s="16"/>
      <c r="EI472" s="16"/>
      <c r="EJ472" s="16"/>
      <c r="EL472" s="16"/>
      <c r="EQ472" s="16"/>
    </row>
    <row r="473" spans="1:147" x14ac:dyDescent="0.35">
      <c r="A473" s="16" t="s">
        <v>6212</v>
      </c>
      <c r="J473" t="s">
        <v>1164</v>
      </c>
      <c r="K473"/>
      <c r="L473" s="16" t="s">
        <v>730</v>
      </c>
      <c r="M473" s="16"/>
      <c r="P473" s="16" t="s">
        <v>119</v>
      </c>
      <c r="Q473" s="16"/>
      <c r="R473" s="16"/>
      <c r="T473" s="16">
        <f>SUM(COUNTIF(M473:S473,"yes"))</f>
        <v>1</v>
      </c>
      <c r="U473" s="16" t="s">
        <v>5896</v>
      </c>
      <c r="V473" s="16"/>
      <c r="W473" s="16"/>
      <c r="X473" s="16" t="s">
        <v>1166</v>
      </c>
      <c r="Y473" s="16" t="s">
        <v>1131</v>
      </c>
      <c r="Z473" s="16"/>
      <c r="AA473" s="16"/>
      <c r="AB473" s="16" t="s">
        <v>1163</v>
      </c>
      <c r="AC473" s="16"/>
      <c r="AD473" s="16"/>
      <c r="AE473" s="16" t="s">
        <v>1168</v>
      </c>
      <c r="AJ473" s="16" t="s">
        <v>1171</v>
      </c>
      <c r="AK473" s="16" t="s">
        <v>1162</v>
      </c>
      <c r="AL473" s="16" t="s">
        <v>6290</v>
      </c>
      <c r="AM473" s="16" t="s">
        <v>1167</v>
      </c>
      <c r="AN473" s="16" t="s">
        <v>1165</v>
      </c>
      <c r="AR473" s="16" t="s">
        <v>1169</v>
      </c>
      <c r="AS473" s="16" t="s">
        <v>1408</v>
      </c>
      <c r="AT473" s="38"/>
      <c r="AU473" s="16"/>
      <c r="AV473" s="16"/>
      <c r="AX473" s="16">
        <v>2</v>
      </c>
      <c r="AY473" s="16">
        <v>102</v>
      </c>
      <c r="AZ473" s="16" t="s">
        <v>707</v>
      </c>
      <c r="BA473" s="21" t="s">
        <v>5898</v>
      </c>
      <c r="BB473" s="16" t="s">
        <v>5897</v>
      </c>
      <c r="BC473" s="16" t="s">
        <v>5977</v>
      </c>
      <c r="BD473" s="16">
        <f>LEN(BC473)-LEN(SUBSTITUTE(BC473,",",""))+1</f>
        <v>10</v>
      </c>
      <c r="BE473" s="16" t="s">
        <v>666</v>
      </c>
      <c r="BF473" s="16">
        <f>LEN(BE473)-LEN(SUBSTITUTE(BE473,",",""))+1</f>
        <v>1</v>
      </c>
      <c r="BG473" s="16">
        <f>Table1[[#This Row], [no. of native regions]]+Table1[[#This Row], [no. of introduced regions]]</f>
        <v>11</v>
      </c>
      <c r="BH473" s="28">
        <f>Table1[[#This Row], [no. of introduced regions]]/Table1[[#This Row], [no. of native regions]]</f>
        <v>0.1</v>
      </c>
      <c r="BL473" s="25"/>
      <c r="BQ473" s="38"/>
      <c r="BS473" s="38"/>
      <c r="BW473" s="16"/>
      <c r="BX473" s="16" t="s">
        <v>3616</v>
      </c>
      <c r="BY473" s="29" t="s">
        <v>3617</v>
      </c>
      <c r="BZ473" s="16" t="s">
        <v>6124</v>
      </c>
      <c r="CA473" s="16" t="s">
        <v>1172</v>
      </c>
      <c r="CC473" s="16"/>
      <c r="CE473" s="16" t="s">
        <v>1173</v>
      </c>
      <c r="CG473" s="16"/>
      <c r="CI473" s="16"/>
      <c r="CJ473" s="16"/>
      <c r="CL473" s="16"/>
      <c r="CM473" s="16"/>
      <c r="CN473" s="16"/>
      <c r="CT473" s="16" t="s">
        <v>119</v>
      </c>
      <c r="CX473" s="16"/>
      <c r="CY473" s="16"/>
      <c r="CZ473" s="16"/>
      <c r="DA473" s="16"/>
      <c r="DC473" s="16"/>
      <c r="DE473" s="16" t="s">
        <v>119</v>
      </c>
      <c r="DF473" s="19">
        <v>540</v>
      </c>
      <c r="DG473" s="16"/>
      <c r="DN473" s="16"/>
      <c r="DP473" s="16"/>
      <c r="DQ473" s="16"/>
      <c r="DS473" s="16"/>
      <c r="DU473" s="16"/>
      <c r="EE473" s="16"/>
      <c r="EH473" s="16"/>
      <c r="EI473" s="16"/>
      <c r="EJ473" s="16"/>
      <c r="EL473" s="16"/>
      <c r="EQ473" s="16"/>
    </row>
    <row r="474" spans="1:147" x14ac:dyDescent="0.35">
      <c r="A474" s="16" t="s">
        <v>6212</v>
      </c>
      <c r="J474" t="s">
        <v>1174</v>
      </c>
      <c r="K474"/>
      <c r="L474" s="16" t="s">
        <v>730</v>
      </c>
      <c r="M474" s="16"/>
      <c r="P474" s="16" t="s">
        <v>119</v>
      </c>
      <c r="Q474" s="16"/>
      <c r="R474" s="16"/>
      <c r="T474" s="16">
        <f>SUM(COUNTIF(M474:S474,"yes"))</f>
        <v>1</v>
      </c>
      <c r="U474" s="16" t="s">
        <v>1175</v>
      </c>
      <c r="V474" s="16"/>
      <c r="W474" s="16"/>
      <c r="X474" s="16"/>
      <c r="Y474" s="16"/>
      <c r="Z474" s="16"/>
      <c r="AA474" s="16"/>
      <c r="AB474" s="16"/>
      <c r="AC474" s="16"/>
      <c r="AD474" s="16"/>
      <c r="AE474" s="16" t="s">
        <v>1176</v>
      </c>
      <c r="AJ474" s="16"/>
      <c r="AL474" s="16" t="s">
        <v>6290</v>
      </c>
      <c r="AM474" s="16" t="s">
        <v>788</v>
      </c>
      <c r="AN474" s="16" t="s">
        <v>651</v>
      </c>
      <c r="AR474" s="16" t="s">
        <v>727</v>
      </c>
      <c r="AS474" s="16" t="s">
        <v>1177</v>
      </c>
      <c r="AT474" s="38"/>
      <c r="AU474" s="16"/>
      <c r="AV474" s="16"/>
      <c r="BA474" s="16"/>
      <c r="BB474" s="16"/>
      <c r="BD474" s="16">
        <f>LEN(BC474)-LEN(SUBSTITUTE(BC474,",",""))+1</f>
        <v>1</v>
      </c>
      <c r="BF474" s="16">
        <f>LEN(BE474)-LEN(SUBSTITUTE(BE474,",",""))+1</f>
        <v>1</v>
      </c>
      <c r="BH474" s="28"/>
      <c r="BL474" s="25"/>
      <c r="BQ474" s="38"/>
      <c r="BS474" s="38"/>
      <c r="BW474" s="16"/>
      <c r="BX474" s="16"/>
      <c r="BY474" s="29"/>
      <c r="BZ474" s="16"/>
      <c r="CC474" s="16"/>
      <c r="CG474" s="16"/>
      <c r="CI474" s="16"/>
      <c r="CJ474" s="16"/>
      <c r="CL474" s="16"/>
      <c r="CM474" s="16"/>
      <c r="CN474" s="16"/>
      <c r="CT474" s="16"/>
      <c r="CX474" s="16"/>
      <c r="CY474" s="16"/>
      <c r="CZ474" s="16"/>
      <c r="DA474" s="16"/>
      <c r="DC474" s="16"/>
      <c r="DF474" s="19"/>
      <c r="DG474" s="16"/>
      <c r="DN474" s="16"/>
      <c r="DP474" s="16"/>
      <c r="DQ474" s="16"/>
      <c r="DS474" s="16"/>
      <c r="DU474" s="16"/>
      <c r="EE474" s="16"/>
      <c r="EH474" s="16"/>
      <c r="EI474" s="16"/>
      <c r="EJ474" s="16"/>
      <c r="EL474" s="16"/>
      <c r="EQ474" s="16"/>
    </row>
    <row r="475" spans="1:147" x14ac:dyDescent="0.35">
      <c r="A475" s="16" t="s">
        <v>6212</v>
      </c>
      <c r="J475" t="s">
        <v>1990</v>
      </c>
      <c r="K475"/>
      <c r="L475" s="16" t="s">
        <v>730</v>
      </c>
      <c r="M475" s="16"/>
      <c r="P475" s="16" t="s">
        <v>119</v>
      </c>
      <c r="Q475" s="16"/>
      <c r="R475" s="16"/>
      <c r="T475" s="16">
        <f>SUM(COUNTIF(M475:S475,"yes"))</f>
        <v>1</v>
      </c>
      <c r="U475" s="16" t="s">
        <v>1989</v>
      </c>
      <c r="V475" s="16"/>
      <c r="W475" s="16"/>
      <c r="X475" s="16" t="s">
        <v>3039</v>
      </c>
      <c r="Y475" s="16"/>
      <c r="Z475" s="16"/>
      <c r="AA475" s="16"/>
      <c r="AB475" s="16"/>
      <c r="AC475" s="16"/>
      <c r="AD475" s="16"/>
      <c r="AE475" s="16" t="s">
        <v>1990</v>
      </c>
      <c r="AJ475" s="16"/>
      <c r="AL475" s="16" t="s">
        <v>6290</v>
      </c>
      <c r="AM475" s="16" t="s">
        <v>1208</v>
      </c>
      <c r="AR475" s="16" t="s">
        <v>727</v>
      </c>
      <c r="AS475" s="16" t="s">
        <v>6223</v>
      </c>
      <c r="AT475" s="38"/>
      <c r="AU475" s="16"/>
      <c r="AV475" s="16"/>
      <c r="BA475" s="16"/>
      <c r="BB475" s="16"/>
      <c r="BD475" s="16">
        <f>LEN(BC475)-LEN(SUBSTITUTE(BC475,",",""))+1</f>
        <v>1</v>
      </c>
      <c r="BF475" s="16">
        <f>LEN(BE475)-LEN(SUBSTITUTE(BE475,",",""))+1</f>
        <v>1</v>
      </c>
      <c r="BH475" s="28"/>
      <c r="BL475" s="25"/>
      <c r="BQ475" s="38"/>
      <c r="BS475" s="38"/>
      <c r="BW475" s="16"/>
      <c r="BX475" s="16"/>
      <c r="BY475" s="29"/>
      <c r="BZ475" s="16"/>
      <c r="CC475" s="16"/>
      <c r="CG475" s="16"/>
      <c r="CI475" s="16"/>
      <c r="CJ475" s="16"/>
      <c r="CL475" s="16"/>
      <c r="CM475" s="16"/>
      <c r="CN475" s="16"/>
      <c r="CT475" s="16"/>
      <c r="CX475" s="16"/>
      <c r="CY475" s="16"/>
      <c r="CZ475" s="16"/>
      <c r="DA475" s="16"/>
      <c r="DC475" s="16"/>
      <c r="DF475" s="19"/>
      <c r="DG475" s="16"/>
      <c r="DN475" s="16"/>
      <c r="DP475" s="16"/>
      <c r="DQ475" s="16"/>
      <c r="DS475" s="16"/>
      <c r="DU475" s="16"/>
      <c r="EE475" s="16"/>
      <c r="EH475" s="16"/>
      <c r="EI475" s="16"/>
      <c r="EJ475" s="16"/>
      <c r="EL475" s="16"/>
      <c r="EQ475" s="16"/>
    </row>
    <row r="476" spans="1:147" x14ac:dyDescent="0.35">
      <c r="A476" s="16" t="s">
        <v>6212</v>
      </c>
      <c r="J476" t="s">
        <v>2823</v>
      </c>
      <c r="K476"/>
      <c r="L476" s="16" t="s">
        <v>730</v>
      </c>
      <c r="M476" s="16"/>
      <c r="P476" s="16" t="s">
        <v>119</v>
      </c>
      <c r="Q476" s="16"/>
      <c r="R476" s="16"/>
      <c r="T476" s="16">
        <f>SUM(COUNTIF(M476:S476,"yes"))</f>
        <v>1</v>
      </c>
      <c r="U476" s="16" t="s">
        <v>2821</v>
      </c>
      <c r="V476" s="16"/>
      <c r="W476" s="16"/>
      <c r="X476" s="16"/>
      <c r="Y476" s="16"/>
      <c r="Z476" s="16"/>
      <c r="AA476" s="16"/>
      <c r="AB476" s="16"/>
      <c r="AC476" s="16"/>
      <c r="AD476" s="16"/>
      <c r="AE476" s="16" t="s">
        <v>2823</v>
      </c>
      <c r="AJ476" s="16"/>
      <c r="AL476" s="16"/>
      <c r="AM476" s="16" t="s">
        <v>2822</v>
      </c>
      <c r="AR476" s="16" t="s">
        <v>1226</v>
      </c>
      <c r="AS476" s="16" t="s">
        <v>2824</v>
      </c>
      <c r="AT476" s="38"/>
      <c r="AU476" s="16"/>
      <c r="AV476" s="16"/>
      <c r="BA476" s="16"/>
      <c r="BB476" s="16"/>
      <c r="BH476" s="28"/>
      <c r="BL476" s="25"/>
      <c r="BQ476" s="38"/>
      <c r="BS476" s="38"/>
      <c r="BW476" s="16"/>
      <c r="BX476" s="16"/>
      <c r="BY476" s="29"/>
      <c r="BZ476" s="16"/>
      <c r="CC476" s="16"/>
      <c r="CG476" s="16"/>
      <c r="CI476" s="16"/>
      <c r="CJ476" s="16"/>
      <c r="CL476" s="16"/>
      <c r="CM476" s="16"/>
      <c r="CN476" s="16"/>
      <c r="CT476" s="16"/>
      <c r="CX476" s="16"/>
      <c r="CY476" s="16"/>
      <c r="CZ476" s="16"/>
      <c r="DA476" s="16"/>
      <c r="DC476" s="16"/>
      <c r="DF476" s="19"/>
      <c r="DG476" s="16"/>
      <c r="DN476" s="16"/>
      <c r="DP476" s="16"/>
      <c r="DQ476" s="16"/>
      <c r="DS476" s="16"/>
      <c r="DU476" s="16"/>
      <c r="EE476" s="16"/>
      <c r="EH476" s="16"/>
      <c r="EI476" s="16"/>
      <c r="EJ476" s="16"/>
      <c r="EL476" s="16"/>
      <c r="EQ476" s="16"/>
    </row>
    <row r="477" spans="1:147" x14ac:dyDescent="0.35">
      <c r="A477" s="16" t="s">
        <v>6212</v>
      </c>
      <c r="J477" t="s">
        <v>2497</v>
      </c>
      <c r="K477"/>
      <c r="L477" s="16" t="s">
        <v>730</v>
      </c>
      <c r="M477" s="16"/>
      <c r="P477" s="16" t="s">
        <v>119</v>
      </c>
      <c r="Q477" s="16"/>
      <c r="R477" s="16"/>
      <c r="T477" s="16">
        <f>SUM(COUNTIF(M477:S477,"yes"))</f>
        <v>1</v>
      </c>
      <c r="U477" s="16" t="s">
        <v>2495</v>
      </c>
      <c r="V477" s="16"/>
      <c r="W477" s="16"/>
      <c r="X477" s="16"/>
      <c r="Y477" s="16"/>
      <c r="Z477" s="16"/>
      <c r="AA477" s="16"/>
      <c r="AB477" s="16"/>
      <c r="AC477" s="16"/>
      <c r="AD477" s="16"/>
      <c r="AE477" s="16" t="s">
        <v>2497</v>
      </c>
      <c r="AJ477" s="16"/>
      <c r="AL477" s="16"/>
      <c r="AM477" s="16" t="s">
        <v>2496</v>
      </c>
      <c r="AR477" s="16" t="s">
        <v>1226</v>
      </c>
      <c r="AS477" s="16" t="s">
        <v>1219</v>
      </c>
      <c r="AT477" s="38"/>
      <c r="AU477" s="16"/>
      <c r="AV477" s="16"/>
      <c r="BA477" s="16"/>
      <c r="BB477" s="16"/>
      <c r="BD477" s="16">
        <f>LEN(BC477)-LEN(SUBSTITUTE(BC477,",",""))+1</f>
        <v>1</v>
      </c>
      <c r="BH477" s="28"/>
      <c r="BL477" s="25"/>
      <c r="BQ477" s="38"/>
      <c r="BS477" s="38"/>
      <c r="BW477" s="16"/>
      <c r="BX477" s="16"/>
      <c r="BY477" s="29"/>
      <c r="BZ477" s="16"/>
      <c r="CC477" s="16"/>
      <c r="CG477" s="16"/>
      <c r="CI477" s="16"/>
      <c r="CJ477" s="16"/>
      <c r="CL477" s="16"/>
      <c r="CM477" s="16"/>
      <c r="CN477" s="16"/>
      <c r="CT477" s="16"/>
      <c r="CX477" s="16"/>
      <c r="CY477" s="16"/>
      <c r="CZ477" s="16"/>
      <c r="DA477" s="16"/>
      <c r="DC477" s="16"/>
      <c r="DF477" s="19"/>
      <c r="DG477" s="16"/>
      <c r="DN477" s="16"/>
      <c r="DP477" s="16"/>
      <c r="DQ477" s="16"/>
      <c r="DS477" s="16"/>
      <c r="DU477" s="16"/>
      <c r="EE477" s="16"/>
      <c r="EH477" s="16"/>
      <c r="EI477" s="16"/>
      <c r="EJ477" s="16"/>
      <c r="EL477" s="16"/>
      <c r="EQ477" s="16"/>
    </row>
    <row r="478" spans="1:147" x14ac:dyDescent="0.35">
      <c r="A478" s="16" t="s">
        <v>6212</v>
      </c>
      <c r="J478" t="s">
        <v>3022</v>
      </c>
      <c r="K478"/>
      <c r="L478" s="16" t="s">
        <v>730</v>
      </c>
      <c r="M478" s="16"/>
      <c r="P478" s="16" t="s">
        <v>119</v>
      </c>
      <c r="Q478" s="16"/>
      <c r="R478" s="16"/>
      <c r="T478" s="16">
        <f>SUM(COUNTIF(M478:S478,"yes"))</f>
        <v>1</v>
      </c>
      <c r="U478" s="16" t="s">
        <v>3021</v>
      </c>
      <c r="V478" s="16"/>
      <c r="W478" s="16"/>
      <c r="X478" s="16"/>
      <c r="Y478" s="16"/>
      <c r="Z478" s="16"/>
      <c r="AA478" s="16"/>
      <c r="AB478" s="16"/>
      <c r="AC478" s="16"/>
      <c r="AD478" s="16"/>
      <c r="AE478" s="16" t="s">
        <v>3022</v>
      </c>
      <c r="AJ478" s="16"/>
      <c r="AL478" s="16"/>
      <c r="AM478" s="16" t="s">
        <v>1224</v>
      </c>
      <c r="AR478" s="16" t="s">
        <v>1380</v>
      </c>
      <c r="AS478" s="16" t="s">
        <v>2766</v>
      </c>
      <c r="AT478" s="38"/>
      <c r="AU478" s="16"/>
      <c r="AV478" s="16"/>
      <c r="BA478" s="16"/>
      <c r="BB478" s="16"/>
      <c r="BH478" s="28"/>
      <c r="BL478" s="25"/>
      <c r="BQ478" s="38"/>
      <c r="BS478" s="38"/>
      <c r="BW478" s="16"/>
      <c r="BX478" s="16"/>
      <c r="BY478" s="29"/>
      <c r="BZ478" s="16"/>
      <c r="CC478" s="16"/>
      <c r="CG478" s="16"/>
      <c r="CI478" s="16"/>
      <c r="CJ478" s="16"/>
      <c r="CL478" s="16"/>
      <c r="CM478" s="16"/>
      <c r="CN478" s="16"/>
      <c r="CT478" s="16"/>
      <c r="CX478" s="16"/>
      <c r="CY478" s="16"/>
      <c r="CZ478" s="16"/>
      <c r="DA478" s="16"/>
      <c r="DC478" s="16"/>
      <c r="DF478" s="19"/>
      <c r="DG478" s="16"/>
      <c r="DN478" s="16"/>
      <c r="DP478" s="16"/>
      <c r="DQ478" s="16"/>
      <c r="DS478" s="16"/>
      <c r="DU478" s="16"/>
      <c r="EE478" s="16"/>
      <c r="EH478" s="16"/>
      <c r="EI478" s="16"/>
      <c r="EJ478" s="16"/>
      <c r="EL478" s="16"/>
      <c r="EQ478" s="16"/>
    </row>
    <row r="479" spans="1:147" x14ac:dyDescent="0.35">
      <c r="A479" s="16" t="s">
        <v>6212</v>
      </c>
      <c r="J479" t="s">
        <v>1873</v>
      </c>
      <c r="K479"/>
      <c r="L479" s="16" t="s">
        <v>730</v>
      </c>
      <c r="M479" s="16"/>
      <c r="P479" s="16" t="s">
        <v>119</v>
      </c>
      <c r="Q479" s="16"/>
      <c r="R479" s="16"/>
      <c r="T479" s="16">
        <f>SUM(COUNTIF(M479:S479,"yes"))</f>
        <v>1</v>
      </c>
      <c r="U479" s="16" t="s">
        <v>1872</v>
      </c>
      <c r="V479" s="16"/>
      <c r="W479" s="16"/>
      <c r="X479" s="16"/>
      <c r="Y479" s="16"/>
      <c r="Z479" s="16"/>
      <c r="AA479" s="16"/>
      <c r="AB479" s="16"/>
      <c r="AC479" s="16"/>
      <c r="AD479" s="16"/>
      <c r="AE479" s="16" t="s">
        <v>1873</v>
      </c>
      <c r="AJ479" s="16"/>
      <c r="AL479" s="16"/>
      <c r="AM479" s="16" t="s">
        <v>1188</v>
      </c>
      <c r="AR479" s="16" t="s">
        <v>727</v>
      </c>
      <c r="AS479" s="16" t="s">
        <v>1341</v>
      </c>
      <c r="AT479" s="38"/>
      <c r="AU479" s="16"/>
      <c r="AV479" s="16"/>
      <c r="BA479" s="16"/>
      <c r="BB479" s="16"/>
      <c r="BD479" s="16">
        <f>LEN(BC479)-LEN(SUBSTITUTE(BC479,",",""))+1</f>
        <v>1</v>
      </c>
      <c r="BF479" s="16">
        <f>LEN(BE479)-LEN(SUBSTITUTE(BE479,",",""))+1</f>
        <v>1</v>
      </c>
      <c r="BH479" s="28">
        <f>Table1[[#This Row], [no. of introduced regions]]/Table1[[#This Row], [no. of native regions]]</f>
        <v>1</v>
      </c>
      <c r="BL479" s="25"/>
      <c r="BQ479" s="38"/>
      <c r="BS479" s="38"/>
      <c r="BW479" s="16"/>
      <c r="BX479" s="16"/>
      <c r="BY479" s="29"/>
      <c r="BZ479" s="16"/>
      <c r="CC479" s="16"/>
      <c r="CG479" s="16"/>
      <c r="CI479" s="16"/>
      <c r="CJ479" s="16"/>
      <c r="CL479" s="16"/>
      <c r="CM479" s="16"/>
      <c r="CN479" s="16"/>
      <c r="CT479" s="16"/>
      <c r="CX479" s="16"/>
      <c r="CY479" s="16"/>
      <c r="CZ479" s="16"/>
      <c r="DA479" s="16"/>
      <c r="DC479" s="16"/>
      <c r="DF479" s="19"/>
      <c r="DG479" s="16"/>
      <c r="DN479" s="16"/>
      <c r="DP479" s="16"/>
      <c r="DQ479" s="16"/>
      <c r="DS479" s="16"/>
      <c r="DU479" s="16"/>
      <c r="EE479" s="16"/>
      <c r="EH479" s="16"/>
      <c r="EI479" s="16"/>
      <c r="EJ479" s="16"/>
      <c r="EL479" s="16"/>
      <c r="EQ479" s="16"/>
    </row>
    <row r="480" spans="1:147" x14ac:dyDescent="0.35">
      <c r="A480" s="16" t="s">
        <v>6212</v>
      </c>
      <c r="J480" t="s">
        <v>1324</v>
      </c>
      <c r="K480"/>
      <c r="L480" s="16" t="s">
        <v>730</v>
      </c>
      <c r="M480" s="16"/>
      <c r="P480" s="16" t="s">
        <v>119</v>
      </c>
      <c r="Q480" s="16"/>
      <c r="R480" s="16"/>
      <c r="T480" s="16">
        <f>SUM(COUNTIF(M480:S480,"yes"))</f>
        <v>1</v>
      </c>
      <c r="U480" s="16" t="s">
        <v>2040</v>
      </c>
      <c r="V480" s="16"/>
      <c r="W480" s="16"/>
      <c r="X480" s="16"/>
      <c r="Y480" s="16"/>
      <c r="Z480" s="16"/>
      <c r="AA480" s="16"/>
      <c r="AB480" s="16"/>
      <c r="AC480" s="16"/>
      <c r="AD480" s="16"/>
      <c r="AE480" s="16" t="s">
        <v>1324</v>
      </c>
      <c r="AJ480" s="16"/>
      <c r="AL480" s="16"/>
      <c r="AM480" s="16" t="s">
        <v>1323</v>
      </c>
      <c r="AR480" s="16" t="s">
        <v>1223</v>
      </c>
      <c r="AS480" s="16" t="s">
        <v>1314</v>
      </c>
      <c r="AT480" s="38"/>
      <c r="AU480" s="16"/>
      <c r="AV480" s="16"/>
      <c r="BA480" s="16"/>
      <c r="BB480" s="16"/>
      <c r="BD480" s="16">
        <f>LEN(BC480)-LEN(SUBSTITUTE(BC480,",",""))+1</f>
        <v>1</v>
      </c>
      <c r="BH480" s="28"/>
      <c r="BL480" s="25"/>
      <c r="BQ480" s="38"/>
      <c r="BS480" s="38"/>
      <c r="BW480" s="16"/>
      <c r="BX480" s="16"/>
      <c r="BY480" s="29"/>
      <c r="BZ480" s="16"/>
      <c r="CC480" s="16"/>
      <c r="CG480" s="16"/>
      <c r="CI480" s="16"/>
      <c r="CJ480" s="16"/>
      <c r="CL480" s="16"/>
      <c r="CM480" s="16"/>
      <c r="CN480" s="16"/>
      <c r="CT480" s="16"/>
      <c r="CX480" s="16"/>
      <c r="CY480" s="16"/>
      <c r="CZ480" s="16"/>
      <c r="DA480" s="16"/>
      <c r="DC480" s="16"/>
      <c r="DF480" s="19"/>
      <c r="DG480" s="16"/>
      <c r="DN480" s="16"/>
      <c r="DP480" s="16"/>
      <c r="DQ480" s="16"/>
      <c r="DS480" s="16"/>
      <c r="DU480" s="16"/>
      <c r="EE480" s="16"/>
      <c r="EH480" s="16"/>
      <c r="EI480" s="16"/>
      <c r="EJ480" s="16"/>
      <c r="EL480" s="16"/>
      <c r="EQ480" s="16"/>
    </row>
    <row r="481" spans="1:147" x14ac:dyDescent="0.35">
      <c r="A481" s="16" t="s">
        <v>6212</v>
      </c>
      <c r="J481" t="s">
        <v>1727</v>
      </c>
      <c r="K481"/>
      <c r="L481" s="16" t="s">
        <v>730</v>
      </c>
      <c r="M481" s="16"/>
      <c r="P481" s="16" t="s">
        <v>119</v>
      </c>
      <c r="Q481" s="16"/>
      <c r="R481" s="16"/>
      <c r="T481" s="16">
        <f>SUM(COUNTIF(M481:S481,"yes"))</f>
        <v>1</v>
      </c>
      <c r="U481" s="16" t="s">
        <v>1726</v>
      </c>
      <c r="V481" s="16"/>
      <c r="W481" s="16"/>
      <c r="X481" s="16"/>
      <c r="Y481" s="16"/>
      <c r="Z481" s="16"/>
      <c r="AA481" s="16"/>
      <c r="AB481" s="16"/>
      <c r="AC481" s="16"/>
      <c r="AD481" s="16"/>
      <c r="AE481" s="16" t="s">
        <v>1727</v>
      </c>
      <c r="AJ481" s="16"/>
      <c r="AL481" s="16"/>
      <c r="AM481" s="16" t="s">
        <v>1323</v>
      </c>
      <c r="AR481" s="16" t="s">
        <v>1508</v>
      </c>
      <c r="AS481" s="16" t="s">
        <v>1728</v>
      </c>
      <c r="AT481" s="38"/>
      <c r="AU481" s="16"/>
      <c r="AV481" s="16"/>
      <c r="BA481" s="16"/>
      <c r="BB481" s="16"/>
      <c r="BD481" s="16">
        <f>LEN(BC481)-LEN(SUBSTITUTE(BC481,",",""))+1</f>
        <v>1</v>
      </c>
      <c r="BF481" s="16">
        <f>LEN(BE481)-LEN(SUBSTITUTE(BE481,",",""))+1</f>
        <v>1</v>
      </c>
      <c r="BG481" s="16">
        <f>Table1[[#This Row], [no. of native regions]]+Table1[[#This Row], [no. of introduced regions]]</f>
        <v>2</v>
      </c>
      <c r="BH481" s="28">
        <f>Table1[[#This Row], [no. of introduced regions]]/Table1[[#This Row], [no. of native regions]]</f>
        <v>1</v>
      </c>
      <c r="BL481" s="25"/>
      <c r="BQ481" s="38"/>
      <c r="BS481" s="38"/>
      <c r="BW481" s="16"/>
      <c r="BX481" s="16"/>
      <c r="BY481" s="29"/>
      <c r="BZ481" s="16"/>
      <c r="CC481" s="16"/>
      <c r="CG481" s="16"/>
      <c r="CI481" s="16"/>
      <c r="CJ481" s="16"/>
      <c r="CL481" s="16"/>
      <c r="CM481" s="16"/>
      <c r="CN481" s="16"/>
      <c r="CT481" s="16"/>
      <c r="CX481" s="16"/>
      <c r="CY481" s="16"/>
      <c r="CZ481" s="16"/>
      <c r="DA481" s="16"/>
      <c r="DC481" s="16"/>
      <c r="DF481" s="19"/>
      <c r="DG481" s="16"/>
      <c r="DN481" s="16"/>
      <c r="DP481" s="16"/>
      <c r="DQ481" s="16"/>
      <c r="DS481" s="16"/>
      <c r="DU481" s="16"/>
      <c r="EE481" s="16"/>
      <c r="EH481" s="16"/>
      <c r="EI481" s="16"/>
      <c r="EJ481" s="16"/>
      <c r="EL481" s="16"/>
      <c r="EQ481" s="16"/>
    </row>
    <row r="482" spans="1:147" x14ac:dyDescent="0.35">
      <c r="A482" s="16" t="s">
        <v>6212</v>
      </c>
      <c r="J482" t="s">
        <v>2293</v>
      </c>
      <c r="K482"/>
      <c r="L482" s="16" t="s">
        <v>730</v>
      </c>
      <c r="M482" s="16"/>
      <c r="P482" s="16" t="s">
        <v>119</v>
      </c>
      <c r="Q482" s="16"/>
      <c r="R482" s="16"/>
      <c r="T482" s="16">
        <f>SUM(COUNTIF(M482:S482,"yes"))</f>
        <v>1</v>
      </c>
      <c r="U482" s="16" t="s">
        <v>2292</v>
      </c>
      <c r="V482" s="16"/>
      <c r="W482" s="16"/>
      <c r="X482" s="16"/>
      <c r="Y482" s="16"/>
      <c r="Z482" s="16"/>
      <c r="AA482" s="16"/>
      <c r="AB482" s="16"/>
      <c r="AC482" s="16"/>
      <c r="AD482" s="16"/>
      <c r="AE482" s="16" t="s">
        <v>2293</v>
      </c>
      <c r="AJ482" s="16"/>
      <c r="AL482" s="16"/>
      <c r="AM482" s="16" t="s">
        <v>1224</v>
      </c>
      <c r="AR482" s="16" t="s">
        <v>1380</v>
      </c>
      <c r="AS482" s="16" t="s">
        <v>1314</v>
      </c>
      <c r="AT482" s="38"/>
      <c r="AU482" s="16"/>
      <c r="AV482" s="16"/>
      <c r="BA482" s="16"/>
      <c r="BB482" s="16"/>
      <c r="BD482" s="16">
        <f>LEN(BC482)-LEN(SUBSTITUTE(BC482,",",""))+1</f>
        <v>1</v>
      </c>
      <c r="BH482" s="28"/>
      <c r="BL482" s="25"/>
      <c r="BQ482" s="38"/>
      <c r="BS482" s="38"/>
      <c r="BW482" s="16"/>
      <c r="BX482" s="16"/>
      <c r="BY482" s="29"/>
      <c r="BZ482" s="16"/>
      <c r="CC482" s="16"/>
      <c r="CG482" s="16"/>
      <c r="CI482" s="16"/>
      <c r="CJ482" s="16"/>
      <c r="CL482" s="16"/>
      <c r="CM482" s="16"/>
      <c r="CN482" s="16"/>
      <c r="CT482" s="16"/>
      <c r="CX482" s="16"/>
      <c r="CY482" s="16"/>
      <c r="CZ482" s="16"/>
      <c r="DA482" s="16"/>
      <c r="DC482" s="16"/>
      <c r="DF482" s="19"/>
      <c r="DG482" s="16"/>
      <c r="DN482" s="16"/>
      <c r="DP482" s="16"/>
      <c r="DQ482" s="16"/>
      <c r="DS482" s="16"/>
      <c r="DU482" s="16"/>
      <c r="EE482" s="16"/>
      <c r="EH482" s="16"/>
      <c r="EI482" s="16"/>
      <c r="EJ482" s="16"/>
      <c r="EL482" s="16"/>
      <c r="EQ482" s="16"/>
    </row>
    <row r="483" spans="1:147" x14ac:dyDescent="0.35">
      <c r="A483" s="16" t="s">
        <v>6212</v>
      </c>
      <c r="J483" t="s">
        <v>2947</v>
      </c>
      <c r="K483"/>
      <c r="L483" s="16" t="s">
        <v>730</v>
      </c>
      <c r="M483" s="16"/>
      <c r="P483" s="16" t="s">
        <v>119</v>
      </c>
      <c r="Q483" s="16"/>
      <c r="R483" s="16"/>
      <c r="T483" s="16">
        <f>SUM(COUNTIF(M483:S483,"yes"))</f>
        <v>1</v>
      </c>
      <c r="U483" s="16" t="s">
        <v>2946</v>
      </c>
      <c r="V483" s="16"/>
      <c r="W483" s="16"/>
      <c r="X483" s="16"/>
      <c r="Y483" s="16"/>
      <c r="Z483" s="16"/>
      <c r="AA483" s="16"/>
      <c r="AB483" s="16"/>
      <c r="AC483" s="16"/>
      <c r="AD483" s="16"/>
      <c r="AE483" s="16" t="s">
        <v>2947</v>
      </c>
      <c r="AJ483" s="16"/>
      <c r="AL483" s="16"/>
      <c r="AM483" s="16" t="s">
        <v>1208</v>
      </c>
      <c r="AR483" s="16" t="s">
        <v>1493</v>
      </c>
      <c r="AS483" s="16" t="s">
        <v>2885</v>
      </c>
      <c r="AT483" s="38"/>
      <c r="AU483" s="16"/>
      <c r="AV483" s="16"/>
      <c r="BA483" s="16"/>
      <c r="BB483" s="16"/>
      <c r="BH483" s="28"/>
      <c r="BL483" s="25"/>
      <c r="BQ483" s="38"/>
      <c r="BS483" s="38"/>
      <c r="BW483" s="16"/>
      <c r="BX483" s="16"/>
      <c r="BY483" s="29"/>
      <c r="BZ483" s="16"/>
      <c r="CC483" s="16"/>
      <c r="CG483" s="16"/>
      <c r="CI483" s="16"/>
      <c r="CJ483" s="16"/>
      <c r="CL483" s="16"/>
      <c r="CM483" s="16"/>
      <c r="CN483" s="16"/>
      <c r="CT483" s="16"/>
      <c r="CX483" s="16"/>
      <c r="CY483" s="16"/>
      <c r="CZ483" s="16"/>
      <c r="DA483" s="16"/>
      <c r="DC483" s="16"/>
      <c r="DF483" s="19"/>
      <c r="DG483" s="16"/>
      <c r="DN483" s="16"/>
      <c r="DP483" s="16"/>
      <c r="DQ483" s="16"/>
      <c r="DS483" s="16"/>
      <c r="DU483" s="16"/>
      <c r="EE483" s="16"/>
      <c r="EH483" s="16"/>
      <c r="EI483" s="16"/>
      <c r="EJ483" s="16"/>
      <c r="EL483" s="16"/>
      <c r="EQ483" s="16"/>
    </row>
    <row r="484" spans="1:147" x14ac:dyDescent="0.35">
      <c r="A484" s="16" t="s">
        <v>6212</v>
      </c>
      <c r="J484" t="s">
        <v>1756</v>
      </c>
      <c r="K484"/>
      <c r="L484" s="16" t="s">
        <v>730</v>
      </c>
      <c r="M484" s="16"/>
      <c r="P484" s="16" t="s">
        <v>119</v>
      </c>
      <c r="Q484" s="16"/>
      <c r="R484" s="16"/>
      <c r="T484" s="16">
        <f>SUM(COUNTIF(M484:S484,"yes"))</f>
        <v>1</v>
      </c>
      <c r="U484" s="16" t="s">
        <v>1755</v>
      </c>
      <c r="V484" s="16"/>
      <c r="W484" s="16"/>
      <c r="X484" s="16"/>
      <c r="Y484" s="16"/>
      <c r="Z484" s="16"/>
      <c r="AA484" s="16"/>
      <c r="AB484" s="16"/>
      <c r="AC484" s="16"/>
      <c r="AD484" s="16"/>
      <c r="AE484" s="16" t="s">
        <v>1756</v>
      </c>
      <c r="AJ484" s="16"/>
      <c r="AL484" s="16"/>
      <c r="AM484" s="16" t="s">
        <v>747</v>
      </c>
      <c r="AR484" s="16" t="s">
        <v>979</v>
      </c>
      <c r="AS484" s="16" t="s">
        <v>1152</v>
      </c>
      <c r="AT484" s="38"/>
      <c r="AU484" s="16"/>
      <c r="AV484" s="16"/>
      <c r="BA484" s="16"/>
      <c r="BB484" s="16"/>
      <c r="BD484" s="16">
        <f>LEN(BC484)-LEN(SUBSTITUTE(BC484,",",""))+1</f>
        <v>1</v>
      </c>
      <c r="BF484" s="16">
        <f>LEN(BE484)-LEN(SUBSTITUTE(BE484,",",""))+1</f>
        <v>1</v>
      </c>
      <c r="BG484" s="16">
        <f>Table1[[#This Row], [no. of native regions]]+Table1[[#This Row], [no. of introduced regions]]</f>
        <v>2</v>
      </c>
      <c r="BH484" s="28">
        <f>Table1[[#This Row], [no. of introduced regions]]/Table1[[#This Row], [no. of native regions]]</f>
        <v>1</v>
      </c>
      <c r="BL484" s="25"/>
      <c r="BQ484" s="38"/>
      <c r="BS484" s="38"/>
      <c r="BW484" s="16"/>
      <c r="BX484" s="16"/>
      <c r="BY484" s="29"/>
      <c r="BZ484" s="16"/>
      <c r="CC484" s="16"/>
      <c r="CG484" s="16"/>
      <c r="CI484" s="16"/>
      <c r="CJ484" s="16"/>
      <c r="CL484" s="16"/>
      <c r="CM484" s="16"/>
      <c r="CN484" s="16"/>
      <c r="CT484" s="16"/>
      <c r="CX484" s="16"/>
      <c r="CY484" s="16"/>
      <c r="CZ484" s="16"/>
      <c r="DA484" s="16"/>
      <c r="DC484" s="16"/>
      <c r="DF484" s="19"/>
      <c r="DG484" s="16"/>
      <c r="DN484" s="16"/>
      <c r="DP484" s="16"/>
      <c r="DQ484" s="16"/>
      <c r="DS484" s="16"/>
      <c r="DU484" s="16"/>
      <c r="EE484" s="16"/>
      <c r="EH484" s="16"/>
      <c r="EI484" s="16"/>
      <c r="EJ484" s="16"/>
      <c r="EL484" s="16"/>
      <c r="EQ484" s="16"/>
    </row>
    <row r="485" spans="1:147" x14ac:dyDescent="0.35">
      <c r="A485" s="16" t="s">
        <v>6212</v>
      </c>
      <c r="J485" t="s">
        <v>3075</v>
      </c>
      <c r="K485"/>
      <c r="L485" s="16" t="s">
        <v>730</v>
      </c>
      <c r="M485" s="16"/>
      <c r="P485" s="16" t="s">
        <v>119</v>
      </c>
      <c r="Q485" s="16"/>
      <c r="R485" s="16"/>
      <c r="T485" s="16">
        <f>SUM(COUNTIF(M485:S485,"yes"))</f>
        <v>1</v>
      </c>
      <c r="U485" s="16" t="s">
        <v>3074</v>
      </c>
      <c r="V485" s="16"/>
      <c r="W485" s="16"/>
      <c r="X485" s="16"/>
      <c r="Y485" s="16"/>
      <c r="Z485" s="16"/>
      <c r="AA485" s="16"/>
      <c r="AB485" s="16"/>
      <c r="AC485" s="16"/>
      <c r="AD485" s="16"/>
      <c r="AE485" s="16" t="s">
        <v>3075</v>
      </c>
      <c r="AJ485" s="16"/>
      <c r="AL485" s="16"/>
      <c r="AM485" s="16" t="s">
        <v>1323</v>
      </c>
      <c r="AR485" s="16" t="s">
        <v>1226</v>
      </c>
      <c r="AS485" s="16" t="s">
        <v>1746</v>
      </c>
      <c r="AT485" s="38"/>
      <c r="AU485" s="16"/>
      <c r="AV485" s="16"/>
      <c r="BA485" s="16"/>
      <c r="BB485" s="16"/>
      <c r="BH485" s="28"/>
      <c r="BL485" s="25"/>
      <c r="BQ485" s="38"/>
      <c r="BS485" s="38"/>
      <c r="BW485" s="16"/>
      <c r="BX485" s="16"/>
      <c r="BY485" s="29"/>
      <c r="BZ485" s="16"/>
      <c r="CC485" s="16"/>
      <c r="CG485" s="16"/>
      <c r="CI485" s="16"/>
      <c r="CJ485" s="16"/>
      <c r="CL485" s="16"/>
      <c r="CM485" s="16"/>
      <c r="CN485" s="16"/>
      <c r="CT485" s="16"/>
      <c r="CX485" s="16"/>
      <c r="CY485" s="16"/>
      <c r="CZ485" s="16"/>
      <c r="DA485" s="16"/>
      <c r="DC485" s="16"/>
      <c r="DF485" s="19"/>
      <c r="DG485" s="16"/>
      <c r="DN485" s="16"/>
      <c r="DP485" s="16"/>
      <c r="DQ485" s="16"/>
      <c r="DS485" s="16"/>
      <c r="DU485" s="16"/>
      <c r="EE485" s="16"/>
      <c r="EH485" s="16"/>
      <c r="EI485" s="16"/>
      <c r="EJ485" s="16"/>
      <c r="EL485" s="16"/>
      <c r="EQ485" s="16"/>
    </row>
    <row r="486" spans="1:147" x14ac:dyDescent="0.35">
      <c r="A486" s="16" t="s">
        <v>6212</v>
      </c>
      <c r="J486" t="s">
        <v>1845</v>
      </c>
      <c r="K486"/>
      <c r="L486" s="16" t="s">
        <v>730</v>
      </c>
      <c r="M486" s="16"/>
      <c r="P486" s="16" t="s">
        <v>119</v>
      </c>
      <c r="Q486" s="16"/>
      <c r="R486" s="16"/>
      <c r="T486" s="16">
        <f>SUM(COUNTIF(M486:S486,"yes"))</f>
        <v>1</v>
      </c>
      <c r="U486" s="16" t="s">
        <v>1844</v>
      </c>
      <c r="V486" s="16"/>
      <c r="W486" s="16"/>
      <c r="X486" s="16"/>
      <c r="Y486" s="16"/>
      <c r="Z486" s="16"/>
      <c r="AA486" s="16"/>
      <c r="AB486" s="16"/>
      <c r="AC486" s="16"/>
      <c r="AD486" s="16"/>
      <c r="AE486" s="16" t="s">
        <v>1845</v>
      </c>
      <c r="AJ486" s="16"/>
      <c r="AL486" s="16"/>
      <c r="AM486" s="16" t="s">
        <v>1308</v>
      </c>
      <c r="AR486" s="16" t="s">
        <v>1846</v>
      </c>
      <c r="AS486" s="16" t="s">
        <v>1222</v>
      </c>
      <c r="AT486" s="38"/>
      <c r="AU486" s="16"/>
      <c r="AV486" s="16"/>
      <c r="BA486" s="16"/>
      <c r="BB486" s="16"/>
      <c r="BD486" s="16">
        <f>LEN(BC486)-LEN(SUBSTITUTE(BC486,",",""))+1</f>
        <v>1</v>
      </c>
      <c r="BF486" s="16">
        <f>LEN(BE486)-LEN(SUBSTITUTE(BE486,",",""))+1</f>
        <v>1</v>
      </c>
      <c r="BH486" s="28">
        <f>Table1[[#This Row], [no. of introduced regions]]/Table1[[#This Row], [no. of native regions]]</f>
        <v>1</v>
      </c>
      <c r="BL486" s="25"/>
      <c r="BQ486" s="38"/>
      <c r="BS486" s="38"/>
      <c r="BW486" s="16"/>
      <c r="BX486" s="16"/>
      <c r="BY486" s="29"/>
      <c r="BZ486" s="16"/>
      <c r="CC486" s="16"/>
      <c r="CG486" s="16"/>
      <c r="CI486" s="16"/>
      <c r="CJ486" s="16"/>
      <c r="CL486" s="16"/>
      <c r="CM486" s="16"/>
      <c r="CN486" s="16"/>
      <c r="CT486" s="16"/>
      <c r="CX486" s="16"/>
      <c r="CY486" s="16"/>
      <c r="CZ486" s="16"/>
      <c r="DA486" s="16"/>
      <c r="DC486" s="16"/>
      <c r="DF486" s="19"/>
      <c r="DG486" s="16"/>
      <c r="DN486" s="16"/>
      <c r="DP486" s="16"/>
      <c r="DQ486" s="16"/>
      <c r="DS486" s="16"/>
      <c r="DU486" s="16"/>
      <c r="EE486" s="16"/>
      <c r="EH486" s="16"/>
      <c r="EI486" s="16"/>
      <c r="EJ486" s="16"/>
      <c r="EL486" s="16"/>
      <c r="EQ486" s="16"/>
    </row>
    <row r="487" spans="1:147" x14ac:dyDescent="0.35">
      <c r="A487" s="16" t="s">
        <v>6212</v>
      </c>
      <c r="J487" t="s">
        <v>2282</v>
      </c>
      <c r="K487"/>
      <c r="L487" s="16" t="s">
        <v>730</v>
      </c>
      <c r="M487" s="16"/>
      <c r="P487" s="16" t="s">
        <v>119</v>
      </c>
      <c r="Q487" s="16"/>
      <c r="R487" s="16"/>
      <c r="T487" s="16">
        <f>SUM(COUNTIF(M487:S487,"yes"))</f>
        <v>1</v>
      </c>
      <c r="U487" s="16" t="s">
        <v>2280</v>
      </c>
      <c r="V487" s="16"/>
      <c r="W487" s="16"/>
      <c r="X487" s="16"/>
      <c r="Y487" s="16"/>
      <c r="Z487" s="16"/>
      <c r="AA487" s="16"/>
      <c r="AB487" s="16"/>
      <c r="AC487" s="16"/>
      <c r="AD487" s="16"/>
      <c r="AE487" s="16" t="s">
        <v>2282</v>
      </c>
      <c r="AJ487" s="16"/>
      <c r="AL487" s="16"/>
      <c r="AM487" s="16" t="s">
        <v>2281</v>
      </c>
      <c r="AR487" s="16" t="s">
        <v>2283</v>
      </c>
      <c r="AS487" s="16" t="s">
        <v>1341</v>
      </c>
      <c r="AT487" s="38"/>
      <c r="AU487" s="16"/>
      <c r="AV487" s="16"/>
      <c r="BA487" s="16"/>
      <c r="BB487" s="16"/>
      <c r="BD487" s="16">
        <f>LEN(BC487)-LEN(SUBSTITUTE(BC487,",",""))+1</f>
        <v>1</v>
      </c>
      <c r="BH487" s="28"/>
      <c r="BL487" s="25"/>
      <c r="BQ487" s="38"/>
      <c r="BS487" s="38"/>
      <c r="BW487" s="16"/>
      <c r="BX487" s="16"/>
      <c r="BY487" s="29"/>
      <c r="BZ487" s="16"/>
      <c r="CC487" s="16"/>
      <c r="CG487" s="16"/>
      <c r="CI487" s="16"/>
      <c r="CJ487" s="16"/>
      <c r="CL487" s="16"/>
      <c r="CM487" s="16"/>
      <c r="CN487" s="16"/>
      <c r="CT487" s="16"/>
      <c r="CX487" s="16"/>
      <c r="CY487" s="16"/>
      <c r="CZ487" s="16"/>
      <c r="DA487" s="16"/>
      <c r="DC487" s="16"/>
      <c r="DF487" s="19"/>
      <c r="DG487" s="16"/>
      <c r="DN487" s="16"/>
      <c r="DP487" s="16"/>
      <c r="DQ487" s="16"/>
      <c r="DS487" s="16"/>
      <c r="DU487" s="16"/>
      <c r="EE487" s="16"/>
      <c r="EH487" s="16"/>
      <c r="EI487" s="16"/>
      <c r="EJ487" s="16"/>
      <c r="EL487" s="16"/>
      <c r="EQ487" s="16"/>
    </row>
    <row r="488" spans="1:147" x14ac:dyDescent="0.35">
      <c r="A488" s="16" t="s">
        <v>6212</v>
      </c>
      <c r="J488" t="s">
        <v>1957</v>
      </c>
      <c r="K488"/>
      <c r="L488" s="16" t="s">
        <v>730</v>
      </c>
      <c r="M488" s="16"/>
      <c r="P488" s="16" t="s">
        <v>119</v>
      </c>
      <c r="Q488" s="16"/>
      <c r="R488" s="16"/>
      <c r="T488" s="16">
        <f>SUM(COUNTIF(M488:S488,"yes"))</f>
        <v>1</v>
      </c>
      <c r="U488" s="16" t="s">
        <v>1956</v>
      </c>
      <c r="V488" s="16"/>
      <c r="W488" s="16"/>
      <c r="X488" s="16"/>
      <c r="Y488" s="16"/>
      <c r="Z488" s="16"/>
      <c r="AA488" s="16"/>
      <c r="AB488" s="16"/>
      <c r="AC488" s="16"/>
      <c r="AD488" s="16"/>
      <c r="AE488" s="16" t="s">
        <v>1957</v>
      </c>
      <c r="AJ488" s="16"/>
      <c r="AL488" s="16"/>
      <c r="AM488" s="16" t="s">
        <v>1323</v>
      </c>
      <c r="AR488" s="16" t="s">
        <v>1223</v>
      </c>
      <c r="AS488" s="16" t="s">
        <v>1314</v>
      </c>
      <c r="AT488" s="38"/>
      <c r="AU488" s="16"/>
      <c r="AV488" s="16"/>
      <c r="BA488" s="16"/>
      <c r="BB488" s="16"/>
      <c r="BD488" s="16">
        <f>LEN(BC488)-LEN(SUBSTITUTE(BC488,",",""))+1</f>
        <v>1</v>
      </c>
      <c r="BF488" s="16">
        <f>LEN(BE488)-LEN(SUBSTITUTE(BE488,",",""))+1</f>
        <v>1</v>
      </c>
      <c r="BH488" s="28"/>
      <c r="BL488" s="25"/>
      <c r="BQ488" s="38"/>
      <c r="BS488" s="38"/>
      <c r="BW488" s="16"/>
      <c r="BX488" s="16"/>
      <c r="BY488" s="29"/>
      <c r="BZ488" s="16"/>
      <c r="CC488" s="16"/>
      <c r="CG488" s="16"/>
      <c r="CI488" s="16"/>
      <c r="CJ488" s="16"/>
      <c r="CL488" s="16"/>
      <c r="CM488" s="16"/>
      <c r="CN488" s="16"/>
      <c r="CT488" s="16"/>
      <c r="CX488" s="16"/>
      <c r="CY488" s="16"/>
      <c r="CZ488" s="16"/>
      <c r="DA488" s="16"/>
      <c r="DC488" s="16"/>
      <c r="DF488" s="19"/>
      <c r="DG488" s="16"/>
      <c r="DN488" s="16"/>
      <c r="DP488" s="16"/>
      <c r="DQ488" s="16"/>
      <c r="DS488" s="16"/>
      <c r="DU488" s="16"/>
      <c r="EE488" s="16"/>
      <c r="EH488" s="16"/>
      <c r="EI488" s="16"/>
      <c r="EJ488" s="16"/>
      <c r="EL488" s="16"/>
      <c r="EQ488" s="16"/>
    </row>
    <row r="489" spans="1:147" x14ac:dyDescent="0.35">
      <c r="A489" s="16" t="s">
        <v>6212</v>
      </c>
      <c r="J489" t="s">
        <v>1720</v>
      </c>
      <c r="K489"/>
      <c r="L489" s="16" t="s">
        <v>730</v>
      </c>
      <c r="M489" s="16"/>
      <c r="P489" s="16" t="s">
        <v>119</v>
      </c>
      <c r="Q489" s="16"/>
      <c r="R489" s="16"/>
      <c r="T489" s="16">
        <f>SUM(COUNTIF(M489:S489,"yes"))</f>
        <v>1</v>
      </c>
      <c r="U489" s="16" t="s">
        <v>1719</v>
      </c>
      <c r="V489" s="16"/>
      <c r="W489" s="16"/>
      <c r="X489" s="16"/>
      <c r="Y489" s="16"/>
      <c r="Z489" s="16"/>
      <c r="AA489" s="16"/>
      <c r="AB489" s="16"/>
      <c r="AC489" s="16"/>
      <c r="AD489" s="16"/>
      <c r="AE489" s="16" t="s">
        <v>1720</v>
      </c>
      <c r="AJ489" s="16"/>
      <c r="AL489" s="16"/>
      <c r="AM489" s="16" t="s">
        <v>1323</v>
      </c>
      <c r="AR489" s="16" t="s">
        <v>1380</v>
      </c>
      <c r="AS489" s="16" t="s">
        <v>1314</v>
      </c>
      <c r="AT489" s="38"/>
      <c r="AU489" s="16"/>
      <c r="AV489" s="16"/>
      <c r="BA489" s="16"/>
      <c r="BB489" s="16"/>
      <c r="BD489" s="16">
        <f>LEN(BC489)-LEN(SUBSTITUTE(BC489,",",""))+1</f>
        <v>1</v>
      </c>
      <c r="BF489" s="16">
        <f>LEN(BE489)-LEN(SUBSTITUTE(BE489,",",""))+1</f>
        <v>1</v>
      </c>
      <c r="BG489" s="16">
        <f>Table1[[#This Row], [no. of native regions]]+Table1[[#This Row], [no. of introduced regions]]</f>
        <v>2</v>
      </c>
      <c r="BH489" s="28">
        <f>Table1[[#This Row], [no. of introduced regions]]/Table1[[#This Row], [no. of native regions]]</f>
        <v>1</v>
      </c>
      <c r="BL489" s="25"/>
      <c r="BQ489" s="38"/>
      <c r="BS489" s="38"/>
      <c r="BW489" s="16"/>
      <c r="BX489" s="16"/>
      <c r="BY489" s="29"/>
      <c r="BZ489" s="16"/>
      <c r="CC489" s="16"/>
      <c r="CG489" s="16"/>
      <c r="CI489" s="16"/>
      <c r="CJ489" s="16"/>
      <c r="CL489" s="16"/>
      <c r="CM489" s="16"/>
      <c r="CN489" s="16"/>
      <c r="CT489" s="16"/>
      <c r="CX489" s="16"/>
      <c r="CY489" s="16"/>
      <c r="CZ489" s="16"/>
      <c r="DA489" s="16"/>
      <c r="DC489" s="16"/>
      <c r="DF489" s="19"/>
      <c r="DG489" s="16"/>
      <c r="DN489" s="16"/>
      <c r="DP489" s="16"/>
      <c r="DQ489" s="16"/>
      <c r="DS489" s="16"/>
      <c r="DU489" s="16"/>
      <c r="EE489" s="16"/>
      <c r="EH489" s="16"/>
      <c r="EI489" s="16"/>
      <c r="EJ489" s="16"/>
      <c r="EL489" s="16"/>
      <c r="EQ489" s="16"/>
    </row>
    <row r="490" spans="1:147" x14ac:dyDescent="0.35">
      <c r="A490" s="16" t="s">
        <v>6212</v>
      </c>
      <c r="J490" t="s">
        <v>1795</v>
      </c>
      <c r="K490"/>
      <c r="L490" s="16" t="s">
        <v>730</v>
      </c>
      <c r="M490" s="16"/>
      <c r="P490" s="16" t="s">
        <v>119</v>
      </c>
      <c r="Q490" s="16"/>
      <c r="R490" s="16"/>
      <c r="T490" s="16">
        <f>SUM(COUNTIF(M490:S490,"yes"))</f>
        <v>1</v>
      </c>
      <c r="U490" s="16" t="s">
        <v>1794</v>
      </c>
      <c r="V490" s="16"/>
      <c r="W490" s="16"/>
      <c r="X490" s="16"/>
      <c r="Y490" s="16"/>
      <c r="Z490" s="16"/>
      <c r="AA490" s="16"/>
      <c r="AB490" s="16"/>
      <c r="AC490" s="16"/>
      <c r="AD490" s="16"/>
      <c r="AE490" s="16" t="s">
        <v>1795</v>
      </c>
      <c r="AJ490" s="16"/>
      <c r="AL490" s="16"/>
      <c r="AM490" s="16" t="s">
        <v>1308</v>
      </c>
      <c r="AR490" s="16" t="s">
        <v>1368</v>
      </c>
      <c r="AS490" s="16" t="s">
        <v>1260</v>
      </c>
      <c r="AT490" s="38"/>
      <c r="AU490" s="16"/>
      <c r="AV490" s="16"/>
      <c r="BA490" s="16"/>
      <c r="BB490" s="16"/>
      <c r="BD490" s="16">
        <f>LEN(BC490)-LEN(SUBSTITUTE(BC490,",",""))+1</f>
        <v>1</v>
      </c>
      <c r="BF490" s="16">
        <f>LEN(BE490)-LEN(SUBSTITUTE(BE490,",",""))+1</f>
        <v>1</v>
      </c>
      <c r="BG490" s="16">
        <f>Table1[[#This Row], [no. of native regions]]+Table1[[#This Row], [no. of introduced regions]]</f>
        <v>2</v>
      </c>
      <c r="BH490" s="28">
        <f>Table1[[#This Row], [no. of introduced regions]]/Table1[[#This Row], [no. of native regions]]</f>
        <v>1</v>
      </c>
      <c r="BL490" s="25"/>
      <c r="BQ490" s="38"/>
      <c r="BS490" s="38"/>
      <c r="BW490" s="16"/>
      <c r="BX490" s="16"/>
      <c r="BY490" s="29"/>
      <c r="BZ490" s="16"/>
      <c r="CC490" s="16"/>
      <c r="CG490" s="16"/>
      <c r="CI490" s="16"/>
      <c r="CJ490" s="16"/>
      <c r="CL490" s="16"/>
      <c r="CM490" s="16"/>
      <c r="CN490" s="16"/>
      <c r="CT490" s="16"/>
      <c r="CX490" s="16"/>
      <c r="CY490" s="16"/>
      <c r="CZ490" s="16"/>
      <c r="DA490" s="16"/>
      <c r="DC490" s="16"/>
      <c r="DF490" s="19"/>
      <c r="DG490" s="16"/>
      <c r="DN490" s="16"/>
      <c r="DP490" s="16"/>
      <c r="DQ490" s="16"/>
      <c r="DS490" s="16"/>
      <c r="DU490" s="16"/>
      <c r="EE490" s="16"/>
      <c r="EH490" s="16"/>
      <c r="EI490" s="16"/>
      <c r="EJ490" s="16"/>
      <c r="EL490" s="16"/>
      <c r="EQ490" s="16"/>
    </row>
    <row r="491" spans="1:147" x14ac:dyDescent="0.35">
      <c r="A491" s="16" t="s">
        <v>6212</v>
      </c>
      <c r="J491" t="s">
        <v>1870</v>
      </c>
      <c r="K491"/>
      <c r="L491" s="16" t="s">
        <v>730</v>
      </c>
      <c r="M491" s="16"/>
      <c r="P491" s="16" t="s">
        <v>119</v>
      </c>
      <c r="Q491" s="16"/>
      <c r="R491" s="16"/>
      <c r="T491" s="16">
        <f>SUM(COUNTIF(M491:S491,"yes"))</f>
        <v>1</v>
      </c>
      <c r="U491" s="16" t="s">
        <v>1869</v>
      </c>
      <c r="V491" s="16"/>
      <c r="W491" s="16"/>
      <c r="X491" s="16"/>
      <c r="Y491" s="16"/>
      <c r="Z491" s="16"/>
      <c r="AA491" s="16"/>
      <c r="AB491" s="16"/>
      <c r="AC491" s="16"/>
      <c r="AD491" s="16"/>
      <c r="AE491" s="16" t="s">
        <v>1870</v>
      </c>
      <c r="AJ491" s="16"/>
      <c r="AL491" s="16"/>
      <c r="AM491" s="16" t="s">
        <v>1865</v>
      </c>
      <c r="AR491" s="16" t="s">
        <v>1867</v>
      </c>
      <c r="AS491" s="16" t="s">
        <v>1871</v>
      </c>
      <c r="AT491" s="38"/>
      <c r="AU491" s="16"/>
      <c r="AV491" s="16"/>
      <c r="BA491" s="16"/>
      <c r="BB491" s="16"/>
      <c r="BD491" s="16">
        <f>LEN(BC491)-LEN(SUBSTITUTE(BC491,",",""))+1</f>
        <v>1</v>
      </c>
      <c r="BF491" s="16">
        <f>LEN(BE491)-LEN(SUBSTITUTE(BE491,",",""))+1</f>
        <v>1</v>
      </c>
      <c r="BH491" s="28">
        <f>Table1[[#This Row], [no. of introduced regions]]/Table1[[#This Row], [no. of native regions]]</f>
        <v>1</v>
      </c>
      <c r="BL491" s="25"/>
      <c r="BQ491" s="38"/>
      <c r="BS491" s="38"/>
      <c r="BW491" s="16"/>
      <c r="BX491" s="16"/>
      <c r="BY491" s="29"/>
      <c r="BZ491" s="16"/>
      <c r="CC491" s="16"/>
      <c r="CG491" s="16"/>
      <c r="CI491" s="16"/>
      <c r="CJ491" s="16"/>
      <c r="CL491" s="16"/>
      <c r="CM491" s="16"/>
      <c r="CN491" s="16"/>
      <c r="CT491" s="16"/>
      <c r="CX491" s="16"/>
      <c r="CY491" s="16"/>
      <c r="CZ491" s="16"/>
      <c r="DA491" s="16"/>
      <c r="DC491" s="16"/>
      <c r="DF491" s="19"/>
      <c r="DG491" s="16"/>
      <c r="DN491" s="16"/>
      <c r="DP491" s="16"/>
      <c r="DQ491" s="16"/>
      <c r="DS491" s="16"/>
      <c r="DU491" s="16"/>
      <c r="EE491" s="16"/>
      <c r="EH491" s="16"/>
      <c r="EI491" s="16"/>
      <c r="EJ491" s="16"/>
      <c r="EL491" s="16"/>
      <c r="EQ491" s="16"/>
    </row>
    <row r="492" spans="1:147" x14ac:dyDescent="0.35">
      <c r="A492" s="16" t="s">
        <v>6212</v>
      </c>
      <c r="J492" t="s">
        <v>2963</v>
      </c>
      <c r="K492"/>
      <c r="L492" s="16" t="s">
        <v>730</v>
      </c>
      <c r="M492" s="16"/>
      <c r="P492" s="16" t="s">
        <v>119</v>
      </c>
      <c r="Q492" s="16"/>
      <c r="R492" s="16"/>
      <c r="T492" s="16">
        <f>SUM(COUNTIF(M492:S492,"yes"))</f>
        <v>1</v>
      </c>
      <c r="U492" s="16" t="s">
        <v>2962</v>
      </c>
      <c r="V492" s="16"/>
      <c r="W492" s="16"/>
      <c r="X492" s="16"/>
      <c r="Y492" s="16"/>
      <c r="Z492" s="16"/>
      <c r="AA492" s="16"/>
      <c r="AB492" s="16"/>
      <c r="AC492" s="16"/>
      <c r="AD492" s="16"/>
      <c r="AE492" s="16" t="s">
        <v>2963</v>
      </c>
      <c r="AJ492" s="16"/>
      <c r="AL492" s="16"/>
      <c r="AM492" s="16" t="s">
        <v>1464</v>
      </c>
      <c r="AR492" s="16" t="s">
        <v>727</v>
      </c>
      <c r="AS492" s="16" t="s">
        <v>2824</v>
      </c>
      <c r="AT492" s="38"/>
      <c r="AU492" s="16"/>
      <c r="AV492" s="16"/>
      <c r="BA492" s="16"/>
      <c r="BB492" s="16"/>
      <c r="BH492" s="28"/>
      <c r="BL492" s="25"/>
      <c r="BQ492" s="38"/>
      <c r="BS492" s="38"/>
      <c r="BW492" s="16"/>
      <c r="BX492" s="16"/>
      <c r="BY492" s="29"/>
      <c r="BZ492" s="16"/>
      <c r="CC492" s="16"/>
      <c r="CG492" s="16"/>
      <c r="CI492" s="16"/>
      <c r="CJ492" s="16"/>
      <c r="CL492" s="16"/>
      <c r="CM492" s="16"/>
      <c r="CN492" s="16"/>
      <c r="CT492" s="16"/>
      <c r="CX492" s="16"/>
      <c r="CY492" s="16"/>
      <c r="CZ492" s="16"/>
      <c r="DA492" s="16"/>
      <c r="DC492" s="16"/>
      <c r="DF492" s="19"/>
      <c r="DG492" s="16"/>
      <c r="DN492" s="16"/>
      <c r="DP492" s="16"/>
      <c r="DQ492" s="16"/>
      <c r="DS492" s="16"/>
      <c r="DU492" s="16"/>
      <c r="EE492" s="16"/>
      <c r="EH492" s="16"/>
      <c r="EI492" s="16"/>
      <c r="EJ492" s="16"/>
      <c r="EL492" s="16"/>
      <c r="EQ492" s="16"/>
    </row>
    <row r="493" spans="1:147" x14ac:dyDescent="0.35">
      <c r="A493" s="16" t="s">
        <v>6212</v>
      </c>
      <c r="J493" t="s">
        <v>2319</v>
      </c>
      <c r="K493"/>
      <c r="L493" s="16" t="s">
        <v>730</v>
      </c>
      <c r="M493" s="16"/>
      <c r="P493" s="16" t="s">
        <v>119</v>
      </c>
      <c r="Q493" s="16"/>
      <c r="R493" s="16"/>
      <c r="T493" s="16">
        <f>SUM(COUNTIF(M493:S493,"yes"))</f>
        <v>1</v>
      </c>
      <c r="U493" s="16" t="s">
        <v>2318</v>
      </c>
      <c r="V493" s="16"/>
      <c r="W493" s="16"/>
      <c r="X493" s="16"/>
      <c r="Y493" s="16"/>
      <c r="Z493" s="16"/>
      <c r="AA493" s="16"/>
      <c r="AB493" s="16"/>
      <c r="AC493" s="16"/>
      <c r="AD493" s="16"/>
      <c r="AE493" s="16" t="s">
        <v>2319</v>
      </c>
      <c r="AJ493" s="16"/>
      <c r="AL493" s="16"/>
      <c r="AM493" s="16" t="s">
        <v>1224</v>
      </c>
      <c r="AR493" s="16" t="s">
        <v>1226</v>
      </c>
      <c r="AS493" s="16" t="s">
        <v>1341</v>
      </c>
      <c r="AT493" s="38"/>
      <c r="AU493" s="16"/>
      <c r="AV493" s="16"/>
      <c r="BA493" s="16"/>
      <c r="BB493" s="16"/>
      <c r="BD493" s="16">
        <f>LEN(BC493)-LEN(SUBSTITUTE(BC493,",",""))+1</f>
        <v>1</v>
      </c>
      <c r="BH493" s="28"/>
      <c r="BL493" s="25"/>
      <c r="BQ493" s="38"/>
      <c r="BS493" s="38"/>
      <c r="BW493" s="16"/>
      <c r="BX493" s="16"/>
      <c r="BY493" s="29"/>
      <c r="BZ493" s="16"/>
      <c r="CC493" s="16"/>
      <c r="CG493" s="16"/>
      <c r="CI493" s="16"/>
      <c r="CJ493" s="16"/>
      <c r="CL493" s="16"/>
      <c r="CM493" s="16"/>
      <c r="CN493" s="16"/>
      <c r="CT493" s="16"/>
      <c r="CX493" s="16"/>
      <c r="CY493" s="16"/>
      <c r="CZ493" s="16"/>
      <c r="DA493" s="16"/>
      <c r="DC493" s="16"/>
      <c r="DF493" s="19"/>
      <c r="DG493" s="16"/>
      <c r="DN493" s="16"/>
      <c r="DP493" s="16"/>
      <c r="DQ493" s="16"/>
      <c r="DS493" s="16"/>
      <c r="DU493" s="16"/>
      <c r="EE493" s="16"/>
      <c r="EH493" s="16"/>
      <c r="EI493" s="16"/>
      <c r="EJ493" s="16"/>
      <c r="EL493" s="16"/>
      <c r="EQ493" s="16"/>
    </row>
    <row r="494" spans="1:147" x14ac:dyDescent="0.35">
      <c r="A494" s="16" t="s">
        <v>6212</v>
      </c>
      <c r="J494" t="s">
        <v>1910</v>
      </c>
      <c r="K494"/>
      <c r="L494" s="16" t="s">
        <v>730</v>
      </c>
      <c r="M494" s="16"/>
      <c r="P494" s="16" t="s">
        <v>119</v>
      </c>
      <c r="Q494" s="16"/>
      <c r="R494" s="16"/>
      <c r="T494" s="16">
        <f>SUM(COUNTIF(M494:S494,"yes"))</f>
        <v>1</v>
      </c>
      <c r="U494" s="16" t="s">
        <v>1909</v>
      </c>
      <c r="V494" s="16"/>
      <c r="W494" s="16"/>
      <c r="X494" s="16"/>
      <c r="Y494" s="16"/>
      <c r="Z494" s="16"/>
      <c r="AA494" s="16"/>
      <c r="AB494" s="16"/>
      <c r="AC494" s="16"/>
      <c r="AD494" s="16"/>
      <c r="AE494" s="16" t="s">
        <v>1910</v>
      </c>
      <c r="AJ494" s="16"/>
      <c r="AL494" s="16"/>
      <c r="AM494" s="16" t="s">
        <v>1208</v>
      </c>
      <c r="AR494" s="16" t="s">
        <v>1911</v>
      </c>
      <c r="AS494" s="16" t="s">
        <v>1341</v>
      </c>
      <c r="AT494" s="38"/>
      <c r="AU494" s="16"/>
      <c r="AV494" s="16"/>
      <c r="BA494" s="16"/>
      <c r="BB494" s="16"/>
      <c r="BD494" s="16">
        <f>LEN(BC494)-LEN(SUBSTITUTE(BC494,",",""))+1</f>
        <v>1</v>
      </c>
      <c r="BF494" s="16">
        <f>LEN(BE494)-LEN(SUBSTITUTE(BE494,",",""))+1</f>
        <v>1</v>
      </c>
      <c r="BH494" s="28">
        <f>Table1[[#This Row], [no. of introduced regions]]/Table1[[#This Row], [no. of native regions]]</f>
        <v>1</v>
      </c>
      <c r="BL494" s="25"/>
      <c r="BQ494" s="38"/>
      <c r="BS494" s="38"/>
      <c r="BW494" s="16"/>
      <c r="BX494" s="16"/>
      <c r="BY494" s="29"/>
      <c r="BZ494" s="16"/>
      <c r="CC494" s="16"/>
      <c r="CG494" s="16"/>
      <c r="CI494" s="16"/>
      <c r="CJ494" s="16"/>
      <c r="CL494" s="16"/>
      <c r="CM494" s="16"/>
      <c r="CN494" s="16"/>
      <c r="CT494" s="16"/>
      <c r="CX494" s="16"/>
      <c r="CY494" s="16"/>
      <c r="CZ494" s="16"/>
      <c r="DA494" s="16"/>
      <c r="DC494" s="16"/>
      <c r="DF494" s="19"/>
      <c r="DG494" s="16"/>
      <c r="DN494" s="16"/>
      <c r="DP494" s="16"/>
      <c r="DQ494" s="16"/>
      <c r="DS494" s="16"/>
      <c r="DU494" s="16"/>
      <c r="EE494" s="16"/>
      <c r="EH494" s="16"/>
      <c r="EI494" s="16"/>
      <c r="EJ494" s="16"/>
      <c r="EL494" s="16"/>
      <c r="EQ494" s="16"/>
    </row>
    <row r="495" spans="1:147" x14ac:dyDescent="0.35">
      <c r="A495" s="16" t="s">
        <v>6212</v>
      </c>
      <c r="J495" t="s">
        <v>2781</v>
      </c>
      <c r="K495"/>
      <c r="L495" s="16" t="s">
        <v>730</v>
      </c>
      <c r="M495" s="16"/>
      <c r="P495" s="16" t="s">
        <v>119</v>
      </c>
      <c r="Q495" s="16"/>
      <c r="R495" s="16"/>
      <c r="T495" s="16">
        <f>SUM(COUNTIF(M495:S495,"yes"))</f>
        <v>1</v>
      </c>
      <c r="U495" s="16" t="s">
        <v>2780</v>
      </c>
      <c r="V495" s="16"/>
      <c r="W495" s="16"/>
      <c r="X495" s="16"/>
      <c r="Y495" s="16"/>
      <c r="Z495" s="16"/>
      <c r="AA495" s="16"/>
      <c r="AB495" s="16"/>
      <c r="AC495" s="16"/>
      <c r="AD495" s="16"/>
      <c r="AE495" s="16" t="s">
        <v>2781</v>
      </c>
      <c r="AJ495" s="16"/>
      <c r="AL495" s="16"/>
      <c r="AM495" s="16" t="s">
        <v>1188</v>
      </c>
      <c r="AR495" s="16" t="s">
        <v>1226</v>
      </c>
      <c r="AS495" s="16" t="s">
        <v>2524</v>
      </c>
      <c r="AT495" s="38"/>
      <c r="AU495" s="16"/>
      <c r="AV495" s="16"/>
      <c r="BA495" s="16"/>
      <c r="BB495" s="16"/>
      <c r="BH495" s="28"/>
      <c r="BL495" s="25"/>
      <c r="BQ495" s="38"/>
      <c r="BS495" s="38"/>
      <c r="BW495" s="16"/>
      <c r="BX495" s="16"/>
      <c r="BY495" s="29"/>
      <c r="BZ495" s="16"/>
      <c r="CC495" s="16"/>
      <c r="CG495" s="16"/>
      <c r="CI495" s="16"/>
      <c r="CJ495" s="16"/>
      <c r="CL495" s="16"/>
      <c r="CM495" s="16"/>
      <c r="CN495" s="16"/>
      <c r="CT495" s="16"/>
      <c r="CX495" s="16"/>
      <c r="CY495" s="16"/>
      <c r="CZ495" s="16"/>
      <c r="DA495" s="16"/>
      <c r="DC495" s="16"/>
      <c r="DF495" s="19"/>
      <c r="DG495" s="16"/>
      <c r="DN495" s="16"/>
      <c r="DP495" s="16"/>
      <c r="DQ495" s="16"/>
      <c r="DS495" s="16"/>
      <c r="DU495" s="16"/>
      <c r="EE495" s="16"/>
      <c r="EH495" s="16"/>
      <c r="EI495" s="16"/>
      <c r="EJ495" s="16"/>
      <c r="EL495" s="16"/>
      <c r="EQ495" s="16"/>
    </row>
    <row r="496" spans="1:147" x14ac:dyDescent="0.35">
      <c r="A496" s="16" t="s">
        <v>6212</v>
      </c>
      <c r="J496" t="s">
        <v>2613</v>
      </c>
      <c r="K496"/>
      <c r="L496" s="16" t="s">
        <v>730</v>
      </c>
      <c r="M496" s="16"/>
      <c r="P496" s="16" t="s">
        <v>119</v>
      </c>
      <c r="Q496" s="16"/>
      <c r="R496" s="16"/>
      <c r="T496" s="16">
        <f>SUM(COUNTIF(M496:S496,"yes"))</f>
        <v>1</v>
      </c>
      <c r="U496" s="16" t="s">
        <v>2612</v>
      </c>
      <c r="V496" s="16"/>
      <c r="W496" s="16"/>
      <c r="X496" s="16"/>
      <c r="Y496" s="16"/>
      <c r="Z496" s="16"/>
      <c r="AA496" s="16"/>
      <c r="AB496" s="16"/>
      <c r="AC496" s="16"/>
      <c r="AD496" s="16"/>
      <c r="AE496" s="16" t="s">
        <v>2613</v>
      </c>
      <c r="AJ496" s="16"/>
      <c r="AL496" s="16"/>
      <c r="AM496" s="16" t="s">
        <v>767</v>
      </c>
      <c r="AR496" s="16" t="s">
        <v>1508</v>
      </c>
      <c r="AS496" s="16" t="s">
        <v>2614</v>
      </c>
      <c r="AT496" s="38"/>
      <c r="AU496" s="16"/>
      <c r="AV496" s="16"/>
      <c r="BA496" s="16"/>
      <c r="BB496" s="16"/>
      <c r="BD496" s="16">
        <f>LEN(BC496)-LEN(SUBSTITUTE(BC496,",",""))+1</f>
        <v>1</v>
      </c>
      <c r="BH496" s="28"/>
      <c r="BL496" s="25"/>
      <c r="BQ496" s="38"/>
      <c r="BS496" s="38"/>
      <c r="BW496" s="16"/>
      <c r="BX496" s="16"/>
      <c r="BY496" s="29"/>
      <c r="BZ496" s="16"/>
      <c r="CC496" s="16"/>
      <c r="CG496" s="16"/>
      <c r="CI496" s="16"/>
      <c r="CJ496" s="16"/>
      <c r="CL496" s="16"/>
      <c r="CM496" s="16"/>
      <c r="CN496" s="16"/>
      <c r="CT496" s="16"/>
      <c r="CX496" s="16"/>
      <c r="CY496" s="16"/>
      <c r="CZ496" s="16"/>
      <c r="DA496" s="16"/>
      <c r="DC496" s="16"/>
      <c r="DF496" s="19"/>
      <c r="DG496" s="16"/>
      <c r="DN496" s="16"/>
      <c r="DP496" s="16"/>
      <c r="DQ496" s="16"/>
      <c r="DS496" s="16"/>
      <c r="DU496" s="16"/>
      <c r="EE496" s="16"/>
      <c r="EH496" s="16"/>
      <c r="EI496" s="16"/>
      <c r="EJ496" s="16"/>
      <c r="EL496" s="16"/>
      <c r="EQ496" s="16"/>
    </row>
    <row r="497" spans="1:147" x14ac:dyDescent="0.35">
      <c r="A497" s="16" t="s">
        <v>6212</v>
      </c>
      <c r="J497" t="s">
        <v>2157</v>
      </c>
      <c r="K497"/>
      <c r="L497" s="16" t="s">
        <v>730</v>
      </c>
      <c r="M497" s="16"/>
      <c r="P497" s="16" t="s">
        <v>119</v>
      </c>
      <c r="Q497" s="16"/>
      <c r="R497" s="16"/>
      <c r="T497" s="16">
        <f>SUM(COUNTIF(M497:S497,"yes"))</f>
        <v>1</v>
      </c>
      <c r="U497" s="16" t="s">
        <v>2156</v>
      </c>
      <c r="V497" s="16"/>
      <c r="W497" s="16"/>
      <c r="X497" s="16"/>
      <c r="Y497" s="16"/>
      <c r="Z497" s="16"/>
      <c r="AA497" s="16"/>
      <c r="AB497" s="16"/>
      <c r="AC497" s="16"/>
      <c r="AD497" s="16"/>
      <c r="AE497" s="16" t="s">
        <v>2157</v>
      </c>
      <c r="AJ497" s="16"/>
      <c r="AL497" s="16"/>
      <c r="AM497" s="16" t="s">
        <v>1224</v>
      </c>
      <c r="AR497" s="16" t="s">
        <v>1223</v>
      </c>
      <c r="AS497" s="16" t="s">
        <v>1341</v>
      </c>
      <c r="AT497" s="38"/>
      <c r="AU497" s="16"/>
      <c r="AV497" s="16"/>
      <c r="BA497" s="16"/>
      <c r="BB497" s="16"/>
      <c r="BD497" s="16">
        <f>LEN(BC497)-LEN(SUBSTITUTE(BC497,",",""))+1</f>
        <v>1</v>
      </c>
      <c r="BH497" s="28"/>
      <c r="BL497" s="25"/>
      <c r="BQ497" s="38"/>
      <c r="BS497" s="38"/>
      <c r="BW497" s="16"/>
      <c r="BX497" s="16"/>
      <c r="BY497" s="29"/>
      <c r="BZ497" s="16"/>
      <c r="CC497" s="16"/>
      <c r="CG497" s="16"/>
      <c r="CI497" s="16"/>
      <c r="CJ497" s="16"/>
      <c r="CL497" s="16"/>
      <c r="CM497" s="16"/>
      <c r="CN497" s="16"/>
      <c r="CT497" s="16"/>
      <c r="CX497" s="16"/>
      <c r="CY497" s="16"/>
      <c r="CZ497" s="16"/>
      <c r="DA497" s="16"/>
      <c r="DC497" s="16"/>
      <c r="DF497" s="19"/>
      <c r="DG497" s="16"/>
      <c r="DN497" s="16"/>
      <c r="DP497" s="16"/>
      <c r="DQ497" s="16"/>
      <c r="DS497" s="16"/>
      <c r="DU497" s="16"/>
      <c r="EE497" s="16"/>
      <c r="EH497" s="16"/>
      <c r="EI497" s="16"/>
      <c r="EJ497" s="16"/>
      <c r="EL497" s="16"/>
      <c r="EQ497" s="16"/>
    </row>
    <row r="498" spans="1:147" x14ac:dyDescent="0.35">
      <c r="A498" s="16" t="s">
        <v>6212</v>
      </c>
      <c r="J498" t="s">
        <v>2896</v>
      </c>
      <c r="K498"/>
      <c r="L498" s="16" t="s">
        <v>730</v>
      </c>
      <c r="M498" s="16"/>
      <c r="P498" s="16" t="s">
        <v>119</v>
      </c>
      <c r="Q498" s="16"/>
      <c r="R498" s="16"/>
      <c r="T498" s="16">
        <f>SUM(COUNTIF(M498:S498,"yes"))</f>
        <v>1</v>
      </c>
      <c r="U498" s="16" t="s">
        <v>2894</v>
      </c>
      <c r="V498" s="16"/>
      <c r="W498" s="16"/>
      <c r="X498" s="16"/>
      <c r="Y498" s="16"/>
      <c r="Z498" s="16"/>
      <c r="AA498" s="16"/>
      <c r="AB498" s="16"/>
      <c r="AC498" s="16"/>
      <c r="AD498" s="16"/>
      <c r="AE498" s="16" t="s">
        <v>2896</v>
      </c>
      <c r="AJ498" s="16"/>
      <c r="AL498" s="16"/>
      <c r="AM498" s="16" t="s">
        <v>2895</v>
      </c>
      <c r="AR498" s="16" t="s">
        <v>1585</v>
      </c>
      <c r="AS498" s="16" t="s">
        <v>1341</v>
      </c>
      <c r="AT498" s="38"/>
      <c r="AU498" s="16"/>
      <c r="AV498" s="16"/>
      <c r="BA498" s="16"/>
      <c r="BB498" s="16"/>
      <c r="BH498" s="28"/>
      <c r="BL498" s="25"/>
      <c r="BQ498" s="38"/>
      <c r="BS498" s="38"/>
      <c r="BW498" s="16"/>
      <c r="BX498" s="16"/>
      <c r="BY498" s="29"/>
      <c r="BZ498" s="16"/>
      <c r="CC498" s="16"/>
      <c r="CG498" s="16"/>
      <c r="CI498" s="16"/>
      <c r="CJ498" s="16"/>
      <c r="CL498" s="16"/>
      <c r="CM498" s="16"/>
      <c r="CN498" s="16"/>
      <c r="CT498" s="16"/>
      <c r="CX498" s="16"/>
      <c r="CY498" s="16"/>
      <c r="CZ498" s="16"/>
      <c r="DA498" s="16"/>
      <c r="DC498" s="16"/>
      <c r="DF498" s="19"/>
      <c r="DG498" s="16"/>
      <c r="DN498" s="16"/>
      <c r="DP498" s="16"/>
      <c r="DQ498" s="16"/>
      <c r="DS498" s="16"/>
      <c r="DU498" s="16"/>
      <c r="EE498" s="16"/>
      <c r="EH498" s="16"/>
      <c r="EI498" s="16"/>
      <c r="EJ498" s="16"/>
      <c r="EL498" s="16"/>
      <c r="EQ498" s="16"/>
    </row>
    <row r="499" spans="1:147" x14ac:dyDescent="0.35">
      <c r="A499" s="16" t="s">
        <v>6212</v>
      </c>
      <c r="J499" t="s">
        <v>2133</v>
      </c>
      <c r="K499"/>
      <c r="L499" s="16" t="s">
        <v>730</v>
      </c>
      <c r="M499" s="16"/>
      <c r="P499" s="16" t="s">
        <v>119</v>
      </c>
      <c r="Q499" s="16"/>
      <c r="R499" s="16"/>
      <c r="T499" s="16">
        <f>SUM(COUNTIF(M499:S499,"yes"))</f>
        <v>1</v>
      </c>
      <c r="U499" s="16" t="s">
        <v>2131</v>
      </c>
      <c r="V499" s="16"/>
      <c r="W499" s="16"/>
      <c r="X499" s="16"/>
      <c r="Y499" s="16"/>
      <c r="Z499" s="16"/>
      <c r="AA499" s="16"/>
      <c r="AB499" s="16"/>
      <c r="AC499" s="16"/>
      <c r="AD499" s="16"/>
      <c r="AE499" s="16" t="s">
        <v>2133</v>
      </c>
      <c r="AJ499" s="16"/>
      <c r="AL499" s="16"/>
      <c r="AM499" s="16" t="s">
        <v>2132</v>
      </c>
      <c r="AR499" s="16" t="s">
        <v>979</v>
      </c>
      <c r="AS499" s="16" t="s">
        <v>1341</v>
      </c>
      <c r="AT499" s="38"/>
      <c r="AU499" s="16"/>
      <c r="AV499" s="16"/>
      <c r="BA499" s="16"/>
      <c r="BB499" s="16"/>
      <c r="BD499" s="16">
        <f>LEN(BC499)-LEN(SUBSTITUTE(BC499,",",""))+1</f>
        <v>1</v>
      </c>
      <c r="BH499" s="28"/>
      <c r="BL499" s="25"/>
      <c r="BQ499" s="38"/>
      <c r="BS499" s="38"/>
      <c r="BW499" s="16"/>
      <c r="BX499" s="16"/>
      <c r="BY499" s="29"/>
      <c r="BZ499" s="16"/>
      <c r="CC499" s="16"/>
      <c r="CG499" s="16"/>
      <c r="CI499" s="16"/>
      <c r="CJ499" s="16"/>
      <c r="CL499" s="16"/>
      <c r="CM499" s="16"/>
      <c r="CN499" s="16"/>
      <c r="CT499" s="16"/>
      <c r="CX499" s="16"/>
      <c r="CY499" s="16"/>
      <c r="CZ499" s="16"/>
      <c r="DA499" s="16"/>
      <c r="DC499" s="16"/>
      <c r="DF499" s="19"/>
      <c r="DG499" s="16"/>
      <c r="DN499" s="16"/>
      <c r="DP499" s="16"/>
      <c r="DQ499" s="16"/>
      <c r="DS499" s="16"/>
      <c r="DU499" s="16"/>
      <c r="EE499" s="16"/>
      <c r="EH499" s="16"/>
      <c r="EI499" s="16"/>
      <c r="EJ499" s="16"/>
      <c r="EL499" s="16"/>
      <c r="EQ499" s="16"/>
    </row>
    <row r="500" spans="1:147" x14ac:dyDescent="0.35">
      <c r="A500" s="16" t="s">
        <v>6212</v>
      </c>
      <c r="J500" t="s">
        <v>2305</v>
      </c>
      <c r="K500"/>
      <c r="L500" s="16" t="s">
        <v>730</v>
      </c>
      <c r="M500" s="16"/>
      <c r="P500" s="16" t="s">
        <v>119</v>
      </c>
      <c r="Q500" s="16"/>
      <c r="R500" s="16"/>
      <c r="T500" s="16">
        <f>SUM(COUNTIF(M500:S500,"yes"))</f>
        <v>1</v>
      </c>
      <c r="U500" s="16" t="s">
        <v>2304</v>
      </c>
      <c r="V500" s="16"/>
      <c r="W500" s="16"/>
      <c r="X500" s="16"/>
      <c r="Y500" s="16"/>
      <c r="Z500" s="16"/>
      <c r="AA500" s="16"/>
      <c r="AB500" s="16"/>
      <c r="AC500" s="16"/>
      <c r="AD500" s="16"/>
      <c r="AE500" s="16" t="s">
        <v>2305</v>
      </c>
      <c r="AJ500" s="16"/>
      <c r="AL500" s="16"/>
      <c r="AM500" s="16" t="s">
        <v>5856</v>
      </c>
      <c r="AR500" s="16" t="s">
        <v>929</v>
      </c>
      <c r="AS500" s="16" t="s">
        <v>1341</v>
      </c>
      <c r="AT500" s="38"/>
      <c r="AU500" s="16"/>
      <c r="AV500" s="16"/>
      <c r="BA500" s="16"/>
      <c r="BB500" s="16"/>
      <c r="BD500" s="16">
        <f>LEN(BC500)-LEN(SUBSTITUTE(BC500,",",""))+1</f>
        <v>1</v>
      </c>
      <c r="BH500" s="28"/>
      <c r="BL500" s="25"/>
      <c r="BQ500" s="38"/>
      <c r="BS500" s="38"/>
      <c r="BW500" s="16"/>
      <c r="BX500" s="16"/>
      <c r="BY500" s="29"/>
      <c r="BZ500" s="16"/>
      <c r="CC500" s="16"/>
      <c r="CG500" s="16"/>
      <c r="CI500" s="16"/>
      <c r="CJ500" s="16"/>
      <c r="CL500" s="16"/>
      <c r="CM500" s="16"/>
      <c r="CN500" s="16"/>
      <c r="CT500" s="16"/>
      <c r="CX500" s="16"/>
      <c r="CY500" s="16"/>
      <c r="CZ500" s="16"/>
      <c r="DA500" s="16"/>
      <c r="DC500" s="16"/>
      <c r="DF500" s="19"/>
      <c r="DG500" s="16"/>
      <c r="DN500" s="16"/>
      <c r="DP500" s="16"/>
      <c r="DQ500" s="16"/>
      <c r="DS500" s="16"/>
      <c r="DU500" s="16"/>
      <c r="EE500" s="16"/>
      <c r="EH500" s="16"/>
      <c r="EI500" s="16"/>
      <c r="EJ500" s="16"/>
      <c r="EL500" s="16"/>
      <c r="EQ500" s="16"/>
    </row>
    <row r="501" spans="1:147" x14ac:dyDescent="0.35">
      <c r="A501" s="16" t="s">
        <v>6212</v>
      </c>
      <c r="J501" t="s">
        <v>2989</v>
      </c>
      <c r="K501"/>
      <c r="L501" s="16" t="s">
        <v>730</v>
      </c>
      <c r="M501" s="16"/>
      <c r="P501" s="16" t="s">
        <v>119</v>
      </c>
      <c r="Q501" s="16"/>
      <c r="R501" s="16"/>
      <c r="T501" s="16">
        <f>SUM(COUNTIF(M501:S501,"yes"))</f>
        <v>1</v>
      </c>
      <c r="U501" s="16" t="s">
        <v>2988</v>
      </c>
      <c r="V501" s="16"/>
      <c r="W501" s="16"/>
      <c r="X501" s="16"/>
      <c r="Y501" s="16"/>
      <c r="Z501" s="16"/>
      <c r="AA501" s="16"/>
      <c r="AB501" s="16"/>
      <c r="AC501" s="16"/>
      <c r="AD501" s="16"/>
      <c r="AE501" s="16" t="s">
        <v>2989</v>
      </c>
      <c r="AJ501" s="16"/>
      <c r="AL501" s="16"/>
      <c r="AM501" s="16" t="s">
        <v>1323</v>
      </c>
      <c r="AR501" s="16" t="s">
        <v>2036</v>
      </c>
      <c r="AS501" s="16" t="s">
        <v>2990</v>
      </c>
      <c r="AT501" s="38"/>
      <c r="AU501" s="16"/>
      <c r="AV501" s="16"/>
      <c r="BA501" s="16"/>
      <c r="BB501" s="16"/>
      <c r="BH501" s="28"/>
      <c r="BL501" s="25"/>
      <c r="BQ501" s="38"/>
      <c r="BS501" s="38"/>
      <c r="BW501" s="16"/>
      <c r="BX501" s="16"/>
      <c r="BY501" s="29"/>
      <c r="BZ501" s="16"/>
      <c r="CC501" s="16"/>
      <c r="CG501" s="16"/>
      <c r="CI501" s="16"/>
      <c r="CJ501" s="16"/>
      <c r="CL501" s="16"/>
      <c r="CM501" s="16"/>
      <c r="CN501" s="16"/>
      <c r="CT501" s="16"/>
      <c r="CX501" s="16"/>
      <c r="CY501" s="16"/>
      <c r="CZ501" s="16"/>
      <c r="DA501" s="16"/>
      <c r="DC501" s="16"/>
      <c r="DF501" s="19"/>
      <c r="DG501" s="16"/>
      <c r="DN501" s="16"/>
      <c r="DP501" s="16"/>
      <c r="DQ501" s="16"/>
      <c r="DS501" s="16"/>
      <c r="DU501" s="16"/>
      <c r="EE501" s="16"/>
      <c r="EH501" s="16"/>
      <c r="EI501" s="16"/>
      <c r="EJ501" s="16"/>
      <c r="EL501" s="16"/>
      <c r="EQ501" s="16"/>
    </row>
    <row r="502" spans="1:147" x14ac:dyDescent="0.35">
      <c r="A502" s="16" t="s">
        <v>6212</v>
      </c>
      <c r="J502" t="s">
        <v>1206</v>
      </c>
      <c r="K502"/>
      <c r="L502" s="16" t="s">
        <v>730</v>
      </c>
      <c r="M502" s="16"/>
      <c r="P502" s="16" t="s">
        <v>119</v>
      </c>
      <c r="Q502" s="16"/>
      <c r="R502" s="16"/>
      <c r="T502" s="16">
        <f>SUM(COUNTIF(M502:S502,"yes"))</f>
        <v>1</v>
      </c>
      <c r="U502" s="16" t="s">
        <v>1207</v>
      </c>
      <c r="V502" s="16"/>
      <c r="W502" s="16"/>
      <c r="X502" s="16"/>
      <c r="Y502" s="16"/>
      <c r="Z502" s="16"/>
      <c r="AA502" s="16"/>
      <c r="AB502" s="16"/>
      <c r="AC502" s="16"/>
      <c r="AD502" s="16"/>
      <c r="AE502" s="16" t="s">
        <v>1209</v>
      </c>
      <c r="AJ502" s="16"/>
      <c r="AL502" s="16" t="s">
        <v>6290</v>
      </c>
      <c r="AM502" s="16" t="s">
        <v>1208</v>
      </c>
      <c r="AR502" s="16" t="s">
        <v>727</v>
      </c>
      <c r="AS502" s="16" t="s">
        <v>1210</v>
      </c>
      <c r="AT502" s="38"/>
      <c r="AU502" s="16"/>
      <c r="AV502" s="16"/>
      <c r="BA502" s="16"/>
      <c r="BB502" s="16"/>
      <c r="BD502" s="16">
        <f>LEN(BC502)-LEN(SUBSTITUTE(BC502,",",""))+1</f>
        <v>1</v>
      </c>
      <c r="BF502" s="16">
        <f>LEN(BE502)-LEN(SUBSTITUTE(BE502,",",""))+1</f>
        <v>1</v>
      </c>
      <c r="BH502" s="28">
        <f>Table1[[#This Row], [no. of introduced regions]]/Table1[[#This Row], [no. of native regions]]</f>
        <v>1</v>
      </c>
      <c r="BL502" s="25"/>
      <c r="BQ502" s="38"/>
      <c r="BS502" s="38"/>
      <c r="BW502" s="16"/>
      <c r="BX502" s="16"/>
      <c r="BY502" s="29"/>
      <c r="BZ502" s="16"/>
      <c r="CC502" s="16"/>
      <c r="CE502" s="16" t="s">
        <v>1211</v>
      </c>
      <c r="CG502" s="16"/>
      <c r="CI502" s="16"/>
      <c r="CJ502" s="16"/>
      <c r="CL502" s="16"/>
      <c r="CM502" s="16"/>
      <c r="CN502" s="16"/>
      <c r="CT502" s="16"/>
      <c r="CX502" s="16"/>
      <c r="CY502" s="16"/>
      <c r="CZ502" s="16"/>
      <c r="DA502" s="16"/>
      <c r="DC502" s="16"/>
      <c r="DF502" s="19"/>
      <c r="DG502" s="16"/>
      <c r="DN502" s="16"/>
      <c r="DP502" s="16"/>
      <c r="DQ502" s="16"/>
      <c r="DS502" s="16"/>
      <c r="DU502" s="16"/>
      <c r="EE502" s="16"/>
      <c r="EH502" s="16"/>
      <c r="EI502" s="16"/>
      <c r="EJ502" s="16"/>
      <c r="EL502" s="16"/>
      <c r="EQ502" s="16"/>
    </row>
    <row r="503" spans="1:147" x14ac:dyDescent="0.35">
      <c r="A503" s="16" t="s">
        <v>6212</v>
      </c>
      <c r="J503" t="s">
        <v>2810</v>
      </c>
      <c r="K503"/>
      <c r="L503" s="16" t="s">
        <v>730</v>
      </c>
      <c r="M503" s="16"/>
      <c r="P503" s="16" t="s">
        <v>119</v>
      </c>
      <c r="Q503" s="16"/>
      <c r="R503" s="16"/>
      <c r="T503" s="16">
        <f>SUM(COUNTIF(M503:S503,"yes"))</f>
        <v>1</v>
      </c>
      <c r="U503" s="16" t="s">
        <v>2809</v>
      </c>
      <c r="V503" s="16"/>
      <c r="W503" s="16"/>
      <c r="X503" s="16"/>
      <c r="Y503" s="16"/>
      <c r="Z503" s="16"/>
      <c r="AA503" s="16"/>
      <c r="AB503" s="16"/>
      <c r="AC503" s="16"/>
      <c r="AD503" s="16"/>
      <c r="AE503" s="16" t="s">
        <v>2810</v>
      </c>
      <c r="AJ503" s="16"/>
      <c r="AL503" s="16"/>
      <c r="AM503" s="16" t="s">
        <v>1099</v>
      </c>
      <c r="AR503" s="16" t="s">
        <v>2811</v>
      </c>
      <c r="AS503" s="16" t="s">
        <v>1871</v>
      </c>
      <c r="AT503" s="38"/>
      <c r="AU503" s="16"/>
      <c r="AV503" s="16"/>
      <c r="BA503" s="16"/>
      <c r="BB503" s="16"/>
      <c r="BH503" s="28"/>
      <c r="BL503" s="25"/>
      <c r="BQ503" s="38"/>
      <c r="BS503" s="38"/>
      <c r="BW503" s="16"/>
      <c r="BX503" s="16"/>
      <c r="BY503" s="29"/>
      <c r="BZ503" s="16"/>
      <c r="CC503" s="16"/>
      <c r="CG503" s="16"/>
      <c r="CI503" s="16"/>
      <c r="CJ503" s="16"/>
      <c r="CL503" s="16"/>
      <c r="CM503" s="16"/>
      <c r="CN503" s="16"/>
      <c r="CT503" s="16"/>
      <c r="CX503" s="16"/>
      <c r="CY503" s="16"/>
      <c r="CZ503" s="16"/>
      <c r="DA503" s="16"/>
      <c r="DC503" s="16"/>
      <c r="DF503" s="19"/>
      <c r="DG503" s="16"/>
      <c r="DN503" s="16"/>
      <c r="DP503" s="16"/>
      <c r="DQ503" s="16"/>
      <c r="DS503" s="16"/>
      <c r="DU503" s="16"/>
      <c r="EE503" s="16"/>
      <c r="EH503" s="16"/>
      <c r="EI503" s="16"/>
      <c r="EJ503" s="16"/>
      <c r="EL503" s="16"/>
      <c r="EQ503" s="16"/>
    </row>
    <row r="504" spans="1:147" x14ac:dyDescent="0.35">
      <c r="A504" s="16" t="s">
        <v>6212</v>
      </c>
      <c r="J504" t="s">
        <v>2262</v>
      </c>
      <c r="K504"/>
      <c r="L504" s="16" t="s">
        <v>730</v>
      </c>
      <c r="M504" s="16"/>
      <c r="P504" s="16" t="s">
        <v>119</v>
      </c>
      <c r="Q504" s="16"/>
      <c r="R504" s="16"/>
      <c r="T504" s="16">
        <f>SUM(COUNTIF(M504:S504,"yes"))</f>
        <v>1</v>
      </c>
      <c r="U504" s="16" t="s">
        <v>2261</v>
      </c>
      <c r="V504" s="16"/>
      <c r="W504" s="16"/>
      <c r="X504" s="16"/>
      <c r="Y504" s="16"/>
      <c r="Z504" s="16"/>
      <c r="AA504" s="16"/>
      <c r="AB504" s="16"/>
      <c r="AC504" s="16"/>
      <c r="AD504" s="16"/>
      <c r="AE504" s="16" t="s">
        <v>2262</v>
      </c>
      <c r="AJ504" s="16"/>
      <c r="AL504" s="16"/>
      <c r="AM504" s="16" t="s">
        <v>1032</v>
      </c>
      <c r="AR504" s="16" t="s">
        <v>1867</v>
      </c>
      <c r="AS504" s="16" t="s">
        <v>1219</v>
      </c>
      <c r="AT504" s="38"/>
      <c r="AU504" s="16"/>
      <c r="AV504" s="16"/>
      <c r="BA504" s="16"/>
      <c r="BB504" s="16"/>
      <c r="BD504" s="16">
        <f>LEN(BC504)-LEN(SUBSTITUTE(BC504,",",""))+1</f>
        <v>1</v>
      </c>
      <c r="BH504" s="28"/>
      <c r="BL504" s="25"/>
      <c r="BQ504" s="38"/>
      <c r="BS504" s="38"/>
      <c r="BW504" s="16"/>
      <c r="BX504" s="16"/>
      <c r="BY504" s="29"/>
      <c r="BZ504" s="16"/>
      <c r="CC504" s="16"/>
      <c r="CG504" s="16"/>
      <c r="CI504" s="16"/>
      <c r="CJ504" s="16"/>
      <c r="CL504" s="16"/>
      <c r="CM504" s="16"/>
      <c r="CN504" s="16"/>
      <c r="CT504" s="16"/>
      <c r="CX504" s="16"/>
      <c r="CY504" s="16"/>
      <c r="CZ504" s="16"/>
      <c r="DA504" s="16"/>
      <c r="DC504" s="16"/>
      <c r="DF504" s="19"/>
      <c r="DG504" s="16"/>
      <c r="DN504" s="16"/>
      <c r="DP504" s="16"/>
      <c r="DQ504" s="16"/>
      <c r="DS504" s="16"/>
      <c r="DU504" s="16"/>
      <c r="EE504" s="16"/>
      <c r="EH504" s="16"/>
      <c r="EI504" s="16"/>
      <c r="EJ504" s="16"/>
      <c r="EL504" s="16"/>
      <c r="EQ504" s="16"/>
    </row>
    <row r="505" spans="1:147" x14ac:dyDescent="0.35">
      <c r="A505" s="16" t="s">
        <v>6212</v>
      </c>
      <c r="J505" t="s">
        <v>1769</v>
      </c>
      <c r="K505"/>
      <c r="L505" s="16" t="s">
        <v>730</v>
      </c>
      <c r="M505" s="16"/>
      <c r="P505" s="16" t="s">
        <v>119</v>
      </c>
      <c r="Q505" s="16"/>
      <c r="R505" s="16"/>
      <c r="T505" s="16">
        <f>SUM(COUNTIF(M505:S505,"yes"))</f>
        <v>1</v>
      </c>
      <c r="U505" s="16" t="s">
        <v>1768</v>
      </c>
      <c r="V505" s="16"/>
      <c r="W505" s="16"/>
      <c r="X505" s="16"/>
      <c r="Y505" s="16"/>
      <c r="Z505" s="16"/>
      <c r="AA505" s="16"/>
      <c r="AB505" s="16"/>
      <c r="AC505" s="16"/>
      <c r="AD505" s="16"/>
      <c r="AE505" s="16" t="s">
        <v>1769</v>
      </c>
      <c r="AJ505" s="16"/>
      <c r="AL505" s="16"/>
      <c r="AM505" s="16" t="s">
        <v>1224</v>
      </c>
      <c r="AR505" s="16" t="s">
        <v>1226</v>
      </c>
      <c r="AS505" s="16" t="s">
        <v>1770</v>
      </c>
      <c r="AT505" s="38"/>
      <c r="AU505" s="16"/>
      <c r="AV505" s="16"/>
      <c r="BA505" s="16"/>
      <c r="BB505" s="16"/>
      <c r="BD505" s="16">
        <f>LEN(BC505)-LEN(SUBSTITUTE(BC505,",",""))+1</f>
        <v>1</v>
      </c>
      <c r="BF505" s="16">
        <f>LEN(BE505)-LEN(SUBSTITUTE(BE505,",",""))+1</f>
        <v>1</v>
      </c>
      <c r="BG505" s="16">
        <f>Table1[[#This Row], [no. of native regions]]+Table1[[#This Row], [no. of introduced regions]]</f>
        <v>2</v>
      </c>
      <c r="BH505" s="28">
        <f>Table1[[#This Row], [no. of introduced regions]]/Table1[[#This Row], [no. of native regions]]</f>
        <v>1</v>
      </c>
      <c r="BL505" s="25"/>
      <c r="BQ505" s="38"/>
      <c r="BS505" s="38"/>
      <c r="BW505" s="16"/>
      <c r="BX505" s="16"/>
      <c r="BY505" s="29"/>
      <c r="BZ505" s="16"/>
      <c r="CC505" s="16"/>
      <c r="CG505" s="16"/>
      <c r="CI505" s="16"/>
      <c r="CJ505" s="16"/>
      <c r="CL505" s="16"/>
      <c r="CM505" s="16"/>
      <c r="CN505" s="16"/>
      <c r="CT505" s="16"/>
      <c r="CX505" s="16"/>
      <c r="CY505" s="16"/>
      <c r="CZ505" s="16"/>
      <c r="DA505" s="16"/>
      <c r="DC505" s="16"/>
      <c r="DF505" s="19"/>
      <c r="DG505" s="16"/>
      <c r="DN505" s="16"/>
      <c r="DP505" s="16"/>
      <c r="DQ505" s="16"/>
      <c r="DS505" s="16"/>
      <c r="DU505" s="16"/>
      <c r="EE505" s="16"/>
      <c r="EH505" s="16"/>
      <c r="EI505" s="16"/>
      <c r="EJ505" s="16"/>
      <c r="EL505" s="16"/>
      <c r="EQ505" s="16"/>
    </row>
    <row r="506" spans="1:147" x14ac:dyDescent="0.35">
      <c r="A506" s="16" t="s">
        <v>6212</v>
      </c>
      <c r="J506" t="s">
        <v>2473</v>
      </c>
      <c r="K506"/>
      <c r="L506" s="16" t="s">
        <v>730</v>
      </c>
      <c r="M506" s="16"/>
      <c r="P506" s="16" t="s">
        <v>119</v>
      </c>
      <c r="Q506" s="16"/>
      <c r="R506" s="16"/>
      <c r="T506" s="16">
        <f>SUM(COUNTIF(M506:S506,"yes"))</f>
        <v>1</v>
      </c>
      <c r="U506" s="16" t="s">
        <v>2472</v>
      </c>
      <c r="V506" s="16"/>
      <c r="W506" s="16"/>
      <c r="X506" s="16"/>
      <c r="Y506" s="16"/>
      <c r="Z506" s="16"/>
      <c r="AA506" s="16"/>
      <c r="AB506" s="16"/>
      <c r="AC506" s="16"/>
      <c r="AD506" s="16"/>
      <c r="AE506" s="16" t="s">
        <v>2473</v>
      </c>
      <c r="AJ506" s="16"/>
      <c r="AL506" s="16"/>
      <c r="AM506" s="16" t="s">
        <v>1224</v>
      </c>
      <c r="AR506" s="16" t="s">
        <v>1380</v>
      </c>
      <c r="AS506" s="16" t="s">
        <v>1314</v>
      </c>
      <c r="AT506" s="38"/>
      <c r="AU506" s="16"/>
      <c r="AV506" s="16"/>
      <c r="BA506" s="16"/>
      <c r="BB506" s="16"/>
      <c r="BD506" s="16">
        <f>LEN(BC506)-LEN(SUBSTITUTE(BC506,",",""))+1</f>
        <v>1</v>
      </c>
      <c r="BH506" s="28"/>
      <c r="BL506" s="25"/>
      <c r="BQ506" s="38"/>
      <c r="BS506" s="38"/>
      <c r="BW506" s="16"/>
      <c r="BX506" s="16"/>
      <c r="BY506" s="29"/>
      <c r="BZ506" s="16"/>
      <c r="CC506" s="16"/>
      <c r="CG506" s="16"/>
      <c r="CI506" s="16"/>
      <c r="CJ506" s="16"/>
      <c r="CL506" s="16"/>
      <c r="CM506" s="16"/>
      <c r="CN506" s="16"/>
      <c r="CT506" s="16"/>
      <c r="CX506" s="16"/>
      <c r="CY506" s="16"/>
      <c r="CZ506" s="16"/>
      <c r="DA506" s="16"/>
      <c r="DC506" s="16"/>
      <c r="DF506" s="19"/>
      <c r="DG506" s="16"/>
      <c r="DN506" s="16"/>
      <c r="DP506" s="16"/>
      <c r="DQ506" s="16"/>
      <c r="DS506" s="16"/>
      <c r="DU506" s="16"/>
      <c r="EE506" s="16"/>
      <c r="EH506" s="16"/>
      <c r="EI506" s="16"/>
      <c r="EJ506" s="16"/>
      <c r="EL506" s="16"/>
      <c r="EQ506" s="16"/>
    </row>
    <row r="507" spans="1:147" x14ac:dyDescent="0.35">
      <c r="A507" s="16" t="s">
        <v>6212</v>
      </c>
      <c r="J507" t="s">
        <v>2490</v>
      </c>
      <c r="K507"/>
      <c r="L507" s="16" t="s">
        <v>730</v>
      </c>
      <c r="M507" s="16"/>
      <c r="P507" s="16" t="s">
        <v>119</v>
      </c>
      <c r="Q507" s="16"/>
      <c r="R507" s="16"/>
      <c r="T507" s="16">
        <f>SUM(COUNTIF(M507:S507,"yes"))</f>
        <v>1</v>
      </c>
      <c r="U507" s="16" t="s">
        <v>2489</v>
      </c>
      <c r="V507" s="16"/>
      <c r="W507" s="16"/>
      <c r="X507" s="16"/>
      <c r="Y507" s="16"/>
      <c r="Z507" s="16"/>
      <c r="AA507" s="16"/>
      <c r="AB507" s="16"/>
      <c r="AC507" s="16"/>
      <c r="AD507" s="16"/>
      <c r="AE507" s="16" t="s">
        <v>2490</v>
      </c>
      <c r="AJ507" s="16"/>
      <c r="AL507" s="16"/>
      <c r="AM507" s="16" t="s">
        <v>1224</v>
      </c>
      <c r="AR507" s="16" t="s">
        <v>1380</v>
      </c>
      <c r="AS507" s="16" t="s">
        <v>1314</v>
      </c>
      <c r="AT507" s="38"/>
      <c r="AU507" s="16"/>
      <c r="AV507" s="16"/>
      <c r="BA507" s="16"/>
      <c r="BB507" s="16"/>
      <c r="BD507" s="16">
        <f>LEN(BC507)-LEN(SUBSTITUTE(BC507,",",""))+1</f>
        <v>1</v>
      </c>
      <c r="BH507" s="28"/>
      <c r="BL507" s="25"/>
      <c r="BQ507" s="38"/>
      <c r="BS507" s="38"/>
      <c r="BW507" s="16"/>
      <c r="BX507" s="16"/>
      <c r="BY507" s="29"/>
      <c r="BZ507" s="16"/>
      <c r="CC507" s="16"/>
      <c r="CG507" s="16"/>
      <c r="CI507" s="16"/>
      <c r="CJ507" s="16"/>
      <c r="CL507" s="16"/>
      <c r="CM507" s="16"/>
      <c r="CN507" s="16"/>
      <c r="CT507" s="16"/>
      <c r="CX507" s="16"/>
      <c r="CY507" s="16"/>
      <c r="CZ507" s="16"/>
      <c r="DA507" s="16"/>
      <c r="DC507" s="16"/>
      <c r="DF507" s="19"/>
      <c r="DG507" s="16"/>
      <c r="DN507" s="16"/>
      <c r="DP507" s="16"/>
      <c r="DQ507" s="16"/>
      <c r="DS507" s="16"/>
      <c r="DU507" s="16"/>
      <c r="EE507" s="16"/>
      <c r="EH507" s="16"/>
      <c r="EI507" s="16"/>
      <c r="EJ507" s="16"/>
      <c r="EL507" s="16"/>
      <c r="EQ507" s="16"/>
    </row>
    <row r="508" spans="1:147" x14ac:dyDescent="0.35">
      <c r="A508" s="16" t="s">
        <v>6212</v>
      </c>
      <c r="J508" t="s">
        <v>2670</v>
      </c>
      <c r="K508"/>
      <c r="L508" s="16" t="s">
        <v>730</v>
      </c>
      <c r="M508" s="16"/>
      <c r="P508" s="16" t="s">
        <v>119</v>
      </c>
      <c r="Q508" s="16"/>
      <c r="R508" s="16"/>
      <c r="T508" s="16">
        <f>SUM(COUNTIF(M508:S508,"yes"))</f>
        <v>1</v>
      </c>
      <c r="U508" s="16" t="s">
        <v>2669</v>
      </c>
      <c r="V508" s="16"/>
      <c r="W508" s="16"/>
      <c r="X508" s="16"/>
      <c r="Y508" s="16"/>
      <c r="Z508" s="16"/>
      <c r="AA508" s="16"/>
      <c r="AB508" s="16"/>
      <c r="AC508" s="16"/>
      <c r="AD508" s="16"/>
      <c r="AE508" s="16" t="s">
        <v>2670</v>
      </c>
      <c r="AJ508" s="16"/>
      <c r="AL508" s="16"/>
      <c r="AM508" s="16" t="s">
        <v>2657</v>
      </c>
      <c r="AR508" s="16" t="s">
        <v>1226</v>
      </c>
      <c r="AS508" s="16" t="s">
        <v>1777</v>
      </c>
      <c r="AT508" s="38"/>
      <c r="AU508" s="16"/>
      <c r="AV508" s="16"/>
      <c r="BA508" s="16"/>
      <c r="BB508" s="16"/>
      <c r="BH508" s="28"/>
      <c r="BL508" s="25"/>
      <c r="BQ508" s="38"/>
      <c r="BS508" s="38"/>
      <c r="BW508" s="16"/>
      <c r="BX508" s="16"/>
      <c r="BY508" s="29"/>
      <c r="BZ508" s="16"/>
      <c r="CC508" s="16"/>
      <c r="CG508" s="16"/>
      <c r="CI508" s="16"/>
      <c r="CJ508" s="16"/>
      <c r="CL508" s="16"/>
      <c r="CM508" s="16"/>
      <c r="CN508" s="16"/>
      <c r="CT508" s="16"/>
      <c r="CX508" s="16"/>
      <c r="CY508" s="16"/>
      <c r="CZ508" s="16"/>
      <c r="DA508" s="16"/>
      <c r="DC508" s="16"/>
      <c r="DF508" s="19"/>
      <c r="DG508" s="16"/>
      <c r="DN508" s="16"/>
      <c r="DP508" s="16"/>
      <c r="DQ508" s="16"/>
      <c r="DS508" s="16"/>
      <c r="DU508" s="16"/>
      <c r="EE508" s="16"/>
      <c r="EH508" s="16"/>
      <c r="EI508" s="16"/>
      <c r="EJ508" s="16"/>
      <c r="EL508" s="16"/>
      <c r="EQ508" s="16"/>
    </row>
    <row r="509" spans="1:147" x14ac:dyDescent="0.35">
      <c r="A509" s="16" t="s">
        <v>6212</v>
      </c>
      <c r="J509" t="s">
        <v>2374</v>
      </c>
      <c r="K509"/>
      <c r="L509" s="16" t="s">
        <v>730</v>
      </c>
      <c r="M509" s="16"/>
      <c r="P509" s="16" t="s">
        <v>119</v>
      </c>
      <c r="Q509" s="16"/>
      <c r="R509" s="16"/>
      <c r="T509" s="16">
        <f>SUM(COUNTIF(M509:S509,"yes"))</f>
        <v>1</v>
      </c>
      <c r="U509" s="16" t="s">
        <v>2373</v>
      </c>
      <c r="V509" s="16"/>
      <c r="W509" s="16"/>
      <c r="X509" s="16"/>
      <c r="Y509" s="16"/>
      <c r="Z509" s="16"/>
      <c r="AA509" s="16"/>
      <c r="AB509" s="16"/>
      <c r="AC509" s="16"/>
      <c r="AD509" s="16"/>
      <c r="AE509" s="16" t="s">
        <v>2374</v>
      </c>
      <c r="AJ509" s="16"/>
      <c r="AL509" s="16"/>
      <c r="AM509" s="16" t="s">
        <v>1512</v>
      </c>
      <c r="AR509" s="16" t="s">
        <v>1508</v>
      </c>
      <c r="AS509" s="16" t="s">
        <v>1170</v>
      </c>
      <c r="AT509" s="38"/>
      <c r="AU509" s="16"/>
      <c r="AV509" s="16"/>
      <c r="BA509" s="16"/>
      <c r="BB509" s="16"/>
      <c r="BD509" s="16">
        <f>LEN(BC509)-LEN(SUBSTITUTE(BC509,",",""))+1</f>
        <v>1</v>
      </c>
      <c r="BH509" s="28"/>
      <c r="BL509" s="25"/>
      <c r="BQ509" s="38"/>
      <c r="BS509" s="38"/>
      <c r="BW509" s="16"/>
      <c r="BX509" s="16"/>
      <c r="BY509" s="29"/>
      <c r="BZ509" s="16"/>
      <c r="CC509" s="16"/>
      <c r="CG509" s="16"/>
      <c r="CI509" s="16"/>
      <c r="CJ509" s="16"/>
      <c r="CL509" s="16"/>
      <c r="CM509" s="16"/>
      <c r="CN509" s="16"/>
      <c r="CT509" s="16"/>
      <c r="CX509" s="16"/>
      <c r="CY509" s="16"/>
      <c r="CZ509" s="16"/>
      <c r="DA509" s="16"/>
      <c r="DC509" s="16"/>
      <c r="DF509" s="19"/>
      <c r="DG509" s="16"/>
      <c r="DN509" s="16"/>
      <c r="DP509" s="16"/>
      <c r="DQ509" s="16"/>
      <c r="DS509" s="16"/>
      <c r="DU509" s="16"/>
      <c r="EE509" s="16"/>
      <c r="EH509" s="16"/>
      <c r="EI509" s="16"/>
      <c r="EJ509" s="16"/>
      <c r="EL509" s="16"/>
      <c r="EQ509" s="16"/>
    </row>
    <row r="510" spans="1:147" x14ac:dyDescent="0.35">
      <c r="A510" s="16" t="s">
        <v>6212</v>
      </c>
      <c r="J510" t="s">
        <v>2209</v>
      </c>
      <c r="K510"/>
      <c r="L510" s="16" t="s">
        <v>730</v>
      </c>
      <c r="M510" s="16"/>
      <c r="P510" s="16" t="s">
        <v>119</v>
      </c>
      <c r="Q510" s="16"/>
      <c r="R510" s="16"/>
      <c r="T510" s="16">
        <f>SUM(COUNTIF(M510:S510,"yes"))</f>
        <v>1</v>
      </c>
      <c r="U510" s="16" t="s">
        <v>2208</v>
      </c>
      <c r="V510" s="16"/>
      <c r="W510" s="16"/>
      <c r="X510" s="16"/>
      <c r="Y510" s="16"/>
      <c r="Z510" s="16"/>
      <c r="AA510" s="16"/>
      <c r="AB510" s="16"/>
      <c r="AC510" s="16"/>
      <c r="AD510" s="16"/>
      <c r="AE510" s="16" t="s">
        <v>2209</v>
      </c>
      <c r="AJ510" s="16"/>
      <c r="AL510" s="16"/>
      <c r="AM510" s="16" t="s">
        <v>1464</v>
      </c>
      <c r="AR510" s="16" t="s">
        <v>2210</v>
      </c>
      <c r="AS510" s="16" t="s">
        <v>1871</v>
      </c>
      <c r="AT510" s="38"/>
      <c r="AU510" s="16"/>
      <c r="AV510" s="16"/>
      <c r="BA510" s="16"/>
      <c r="BB510" s="16"/>
      <c r="BD510" s="16">
        <f>LEN(BC510)-LEN(SUBSTITUTE(BC510,",",""))+1</f>
        <v>1</v>
      </c>
      <c r="BH510" s="28"/>
      <c r="BL510" s="25"/>
      <c r="BQ510" s="38"/>
      <c r="BS510" s="38"/>
      <c r="BW510" s="16"/>
      <c r="BX510" s="16"/>
      <c r="BY510" s="29"/>
      <c r="BZ510" s="16"/>
      <c r="CC510" s="16"/>
      <c r="CG510" s="16"/>
      <c r="CI510" s="16"/>
      <c r="CJ510" s="16"/>
      <c r="CL510" s="16"/>
      <c r="CM510" s="16"/>
      <c r="CN510" s="16"/>
      <c r="CT510" s="16"/>
      <c r="CX510" s="16"/>
      <c r="CY510" s="16"/>
      <c r="CZ510" s="16"/>
      <c r="DA510" s="16"/>
      <c r="DC510" s="16"/>
      <c r="DF510" s="19"/>
      <c r="DG510" s="16"/>
      <c r="DN510" s="16"/>
      <c r="DP510" s="16"/>
      <c r="DQ510" s="16"/>
      <c r="DS510" s="16"/>
      <c r="DU510" s="16"/>
      <c r="EE510" s="16"/>
      <c r="EH510" s="16"/>
      <c r="EI510" s="16"/>
      <c r="EJ510" s="16"/>
      <c r="EL510" s="16"/>
      <c r="EQ510" s="16"/>
    </row>
    <row r="511" spans="1:147" x14ac:dyDescent="0.35">
      <c r="A511" s="16" t="s">
        <v>6212</v>
      </c>
      <c r="J511" t="s">
        <v>2999</v>
      </c>
      <c r="K511"/>
      <c r="L511" s="16" t="s">
        <v>730</v>
      </c>
      <c r="M511" s="16"/>
      <c r="P511" s="16" t="s">
        <v>119</v>
      </c>
      <c r="Q511" s="16"/>
      <c r="R511" s="16"/>
      <c r="T511" s="16">
        <f>SUM(COUNTIF(M511:S511,"yes"))</f>
        <v>1</v>
      </c>
      <c r="U511" s="16" t="s">
        <v>2998</v>
      </c>
      <c r="V511" s="16"/>
      <c r="W511" s="16"/>
      <c r="X511" s="16"/>
      <c r="Y511" s="16"/>
      <c r="Z511" s="16"/>
      <c r="AA511" s="16"/>
      <c r="AB511" s="16"/>
      <c r="AC511" s="16"/>
      <c r="AD511" s="16"/>
      <c r="AE511" s="16" t="s">
        <v>2999</v>
      </c>
      <c r="AJ511" s="16"/>
      <c r="AL511" s="16"/>
      <c r="AM511" s="16" t="s">
        <v>5856</v>
      </c>
      <c r="AR511" s="16" t="s">
        <v>727</v>
      </c>
      <c r="AS511" s="16" t="s">
        <v>1746</v>
      </c>
      <c r="AT511" s="38"/>
      <c r="AU511" s="16"/>
      <c r="AV511" s="16"/>
      <c r="BA511" s="16"/>
      <c r="BB511" s="16"/>
      <c r="BH511" s="28"/>
      <c r="BL511" s="25"/>
      <c r="BQ511" s="38"/>
      <c r="BS511" s="38"/>
      <c r="BW511" s="16"/>
      <c r="BX511" s="16"/>
      <c r="BY511" s="29"/>
      <c r="BZ511" s="16"/>
      <c r="CC511" s="16"/>
      <c r="CG511" s="16"/>
      <c r="CI511" s="16"/>
      <c r="CJ511" s="16"/>
      <c r="CL511" s="16"/>
      <c r="CM511" s="16"/>
      <c r="CN511" s="16"/>
      <c r="CT511" s="16"/>
      <c r="CX511" s="16"/>
      <c r="CY511" s="16"/>
      <c r="CZ511" s="16"/>
      <c r="DA511" s="16"/>
      <c r="DC511" s="16"/>
      <c r="DF511" s="19"/>
      <c r="DG511" s="16"/>
      <c r="DN511" s="16"/>
      <c r="DP511" s="16"/>
      <c r="DQ511" s="16"/>
      <c r="DS511" s="16"/>
      <c r="DU511" s="16"/>
      <c r="EE511" s="16"/>
      <c r="EH511" s="16"/>
      <c r="EI511" s="16"/>
      <c r="EJ511" s="16"/>
      <c r="EL511" s="16"/>
      <c r="EQ511" s="16"/>
    </row>
    <row r="512" spans="1:147" x14ac:dyDescent="0.35">
      <c r="A512" s="16" t="s">
        <v>6212</v>
      </c>
      <c r="J512" t="s">
        <v>1931</v>
      </c>
      <c r="K512"/>
      <c r="L512" s="16" t="s">
        <v>730</v>
      </c>
      <c r="M512" s="16"/>
      <c r="P512" s="16" t="s">
        <v>119</v>
      </c>
      <c r="Q512" s="16"/>
      <c r="R512" s="16"/>
      <c r="T512" s="16">
        <f>SUM(COUNTIF(M512:S512,"yes"))</f>
        <v>1</v>
      </c>
      <c r="U512" s="16" t="s">
        <v>1930</v>
      </c>
      <c r="V512" s="16"/>
      <c r="W512" s="16"/>
      <c r="X512" s="16"/>
      <c r="Y512" s="16"/>
      <c r="Z512" s="16"/>
      <c r="AA512" s="16"/>
      <c r="AB512" s="16"/>
      <c r="AC512" s="16"/>
      <c r="AD512" s="16"/>
      <c r="AE512" s="16" t="s">
        <v>1931</v>
      </c>
      <c r="AJ512" s="16"/>
      <c r="AL512" s="16"/>
      <c r="AM512" s="16" t="s">
        <v>1323</v>
      </c>
      <c r="AR512" s="16" t="s">
        <v>1508</v>
      </c>
      <c r="AS512" s="16" t="s">
        <v>1314</v>
      </c>
      <c r="AT512" s="38"/>
      <c r="AU512" s="16"/>
      <c r="AV512" s="16"/>
      <c r="BA512" s="16"/>
      <c r="BB512" s="16"/>
      <c r="BD512" s="16">
        <f>LEN(BC512)-LEN(SUBSTITUTE(BC512,",",""))+1</f>
        <v>1</v>
      </c>
      <c r="BF512" s="16">
        <f>LEN(BE512)-LEN(SUBSTITUTE(BE512,",",""))+1</f>
        <v>1</v>
      </c>
      <c r="BH512" s="28">
        <f>Table1[[#This Row], [no. of introduced regions]]/Table1[[#This Row], [no. of native regions]]</f>
        <v>1</v>
      </c>
      <c r="BL512" s="25"/>
      <c r="BQ512" s="38"/>
      <c r="BS512" s="38"/>
      <c r="BW512" s="16"/>
      <c r="BX512" s="16"/>
      <c r="BY512" s="29"/>
      <c r="BZ512" s="16"/>
      <c r="CC512" s="16"/>
      <c r="CG512" s="16"/>
      <c r="CI512" s="16"/>
      <c r="CJ512" s="16"/>
      <c r="CL512" s="16"/>
      <c r="CM512" s="16"/>
      <c r="CN512" s="16"/>
      <c r="CT512" s="16"/>
      <c r="CX512" s="16"/>
      <c r="CY512" s="16"/>
      <c r="CZ512" s="16"/>
      <c r="DA512" s="16"/>
      <c r="DC512" s="16"/>
      <c r="DF512" s="19"/>
      <c r="DG512" s="16"/>
      <c r="DN512" s="16"/>
      <c r="DP512" s="16"/>
      <c r="DQ512" s="16"/>
      <c r="DS512" s="16"/>
      <c r="DU512" s="16"/>
      <c r="EE512" s="16"/>
      <c r="EH512" s="16"/>
      <c r="EI512" s="16"/>
      <c r="EJ512" s="16"/>
      <c r="EL512" s="16"/>
      <c r="EQ512" s="16"/>
    </row>
    <row r="513" spans="1:147" x14ac:dyDescent="0.35">
      <c r="A513" s="16" t="s">
        <v>6212</v>
      </c>
      <c r="J513" t="s">
        <v>2267</v>
      </c>
      <c r="K513"/>
      <c r="L513" s="16" t="s">
        <v>730</v>
      </c>
      <c r="M513" s="16"/>
      <c r="P513" s="16" t="s">
        <v>119</v>
      </c>
      <c r="Q513" s="16"/>
      <c r="R513" s="16"/>
      <c r="T513" s="16">
        <f>SUM(COUNTIF(M513:S513,"yes"))</f>
        <v>1</v>
      </c>
      <c r="U513" s="16" t="s">
        <v>2265</v>
      </c>
      <c r="V513" s="16"/>
      <c r="W513" s="16"/>
      <c r="X513" s="16"/>
      <c r="Y513" s="16"/>
      <c r="Z513" s="16"/>
      <c r="AA513" s="16"/>
      <c r="AB513" s="16"/>
      <c r="AC513" s="16"/>
      <c r="AD513" s="16"/>
      <c r="AE513" s="16" t="s">
        <v>2267</v>
      </c>
      <c r="AJ513" s="16"/>
      <c r="AL513" s="16"/>
      <c r="AM513" s="16" t="s">
        <v>2266</v>
      </c>
      <c r="AR513" s="16" t="s">
        <v>727</v>
      </c>
      <c r="AS513" s="16" t="s">
        <v>2268</v>
      </c>
      <c r="AT513" s="38"/>
      <c r="AU513" s="16"/>
      <c r="AV513" s="16"/>
      <c r="BA513" s="16"/>
      <c r="BB513" s="16"/>
      <c r="BD513" s="16">
        <f>LEN(BC513)-LEN(SUBSTITUTE(BC513,",",""))+1</f>
        <v>1</v>
      </c>
      <c r="BH513" s="28"/>
      <c r="BL513" s="25"/>
      <c r="BQ513" s="38"/>
      <c r="BS513" s="38"/>
      <c r="BW513" s="16"/>
      <c r="BX513" s="16"/>
      <c r="BY513" s="29"/>
      <c r="BZ513" s="16"/>
      <c r="CC513" s="16"/>
      <c r="CG513" s="16"/>
      <c r="CI513" s="16"/>
      <c r="CJ513" s="16"/>
      <c r="CL513" s="16"/>
      <c r="CM513" s="16"/>
      <c r="CN513" s="16"/>
      <c r="CT513" s="16"/>
      <c r="CX513" s="16"/>
      <c r="CY513" s="16"/>
      <c r="CZ513" s="16"/>
      <c r="DA513" s="16"/>
      <c r="DC513" s="16"/>
      <c r="DF513" s="19"/>
      <c r="DG513" s="16"/>
      <c r="DN513" s="16"/>
      <c r="DP513" s="16"/>
      <c r="DQ513" s="16"/>
      <c r="DS513" s="16"/>
      <c r="DU513" s="16"/>
      <c r="EE513" s="16"/>
      <c r="EH513" s="16"/>
      <c r="EI513" s="16"/>
      <c r="EJ513" s="16"/>
      <c r="EL513" s="16"/>
      <c r="EQ513" s="16"/>
    </row>
    <row r="514" spans="1:147" x14ac:dyDescent="0.35">
      <c r="A514" s="16" t="s">
        <v>6212</v>
      </c>
      <c r="J514" t="s">
        <v>1977</v>
      </c>
      <c r="K514"/>
      <c r="L514" s="16" t="s">
        <v>730</v>
      </c>
      <c r="M514" s="16"/>
      <c r="P514" s="16" t="s">
        <v>119</v>
      </c>
      <c r="Q514" s="16"/>
      <c r="R514" s="16"/>
      <c r="T514" s="16">
        <f>SUM(COUNTIF(M514:S514,"yes"))</f>
        <v>1</v>
      </c>
      <c r="U514" s="16" t="s">
        <v>1976</v>
      </c>
      <c r="V514" s="16"/>
      <c r="W514" s="16"/>
      <c r="X514" s="16"/>
      <c r="Y514" s="16"/>
      <c r="Z514" s="16"/>
      <c r="AA514" s="16"/>
      <c r="AB514" s="16"/>
      <c r="AC514" s="16"/>
      <c r="AD514" s="16"/>
      <c r="AE514" s="16" t="s">
        <v>1977</v>
      </c>
      <c r="AJ514" s="16"/>
      <c r="AL514" s="16"/>
      <c r="AM514" s="16" t="s">
        <v>656</v>
      </c>
      <c r="AR514" s="16" t="s">
        <v>1226</v>
      </c>
      <c r="AS514" s="16" t="s">
        <v>1978</v>
      </c>
      <c r="AT514" s="38"/>
      <c r="AU514" s="16"/>
      <c r="AV514" s="16"/>
      <c r="BA514" s="16"/>
      <c r="BB514" s="16"/>
      <c r="BD514" s="16">
        <f>LEN(BC514)-LEN(SUBSTITUTE(BC514,",",""))+1</f>
        <v>1</v>
      </c>
      <c r="BF514" s="16">
        <f>LEN(BE514)-LEN(SUBSTITUTE(BE514,",",""))+1</f>
        <v>1</v>
      </c>
      <c r="BH514" s="28"/>
      <c r="BL514" s="25"/>
      <c r="BQ514" s="38"/>
      <c r="BS514" s="38"/>
      <c r="BW514" s="16"/>
      <c r="BX514" s="16"/>
      <c r="BY514" s="29"/>
      <c r="BZ514" s="16"/>
      <c r="CC514" s="16"/>
      <c r="CG514" s="16"/>
      <c r="CI514" s="16"/>
      <c r="CJ514" s="16"/>
      <c r="CL514" s="16"/>
      <c r="CM514" s="16"/>
      <c r="CN514" s="16"/>
      <c r="CT514" s="16"/>
      <c r="CX514" s="16"/>
      <c r="CY514" s="16"/>
      <c r="CZ514" s="16"/>
      <c r="DA514" s="16"/>
      <c r="DC514" s="16"/>
      <c r="DF514" s="19"/>
      <c r="DG514" s="16"/>
      <c r="DN514" s="16"/>
      <c r="DP514" s="16"/>
      <c r="DQ514" s="16"/>
      <c r="DS514" s="16"/>
      <c r="DU514" s="16"/>
      <c r="EE514" s="16"/>
      <c r="EH514" s="16"/>
      <c r="EI514" s="16"/>
      <c r="EJ514" s="16"/>
      <c r="EL514" s="16"/>
      <c r="EQ514" s="16"/>
    </row>
    <row r="515" spans="1:147" x14ac:dyDescent="0.35">
      <c r="A515" s="16" t="s">
        <v>6212</v>
      </c>
      <c r="J515" t="s">
        <v>2777</v>
      </c>
      <c r="K515"/>
      <c r="L515" s="16" t="s">
        <v>730</v>
      </c>
      <c r="M515" s="16"/>
      <c r="P515" s="16" t="s">
        <v>119</v>
      </c>
      <c r="Q515" s="16"/>
      <c r="R515" s="16"/>
      <c r="T515" s="16">
        <f>SUM(COUNTIF(M515:S515,"yes"))</f>
        <v>1</v>
      </c>
      <c r="U515" s="16" t="s">
        <v>2776</v>
      </c>
      <c r="V515" s="16"/>
      <c r="W515" s="16"/>
      <c r="X515" s="16"/>
      <c r="Y515" s="16"/>
      <c r="Z515" s="16"/>
      <c r="AA515" s="16"/>
      <c r="AB515" s="16"/>
      <c r="AC515" s="16"/>
      <c r="AD515" s="16"/>
      <c r="AE515" s="16" t="s">
        <v>2777</v>
      </c>
      <c r="AJ515" s="16"/>
      <c r="AL515" s="16"/>
      <c r="AM515" s="16" t="s">
        <v>1224</v>
      </c>
      <c r="AR515" s="16" t="s">
        <v>1223</v>
      </c>
      <c r="AS515" s="16" t="s">
        <v>1978</v>
      </c>
      <c r="AT515" s="38"/>
      <c r="AU515" s="16"/>
      <c r="AV515" s="16"/>
      <c r="BA515" s="16"/>
      <c r="BB515" s="16"/>
      <c r="BH515" s="28"/>
      <c r="BL515" s="25"/>
      <c r="BQ515" s="38"/>
      <c r="BS515" s="38"/>
      <c r="BW515" s="16"/>
      <c r="BX515" s="16"/>
      <c r="BY515" s="29"/>
      <c r="BZ515" s="16"/>
      <c r="CC515" s="16"/>
      <c r="CG515" s="16"/>
      <c r="CI515" s="16"/>
      <c r="CJ515" s="16"/>
      <c r="CL515" s="16"/>
      <c r="CM515" s="16"/>
      <c r="CN515" s="16"/>
      <c r="CT515" s="16"/>
      <c r="CX515" s="16"/>
      <c r="CY515" s="16"/>
      <c r="CZ515" s="16"/>
      <c r="DA515" s="16"/>
      <c r="DC515" s="16"/>
      <c r="DF515" s="19"/>
      <c r="DG515" s="16"/>
      <c r="DN515" s="16"/>
      <c r="DP515" s="16"/>
      <c r="DQ515" s="16"/>
      <c r="DS515" s="16"/>
      <c r="DU515" s="16"/>
      <c r="EE515" s="16"/>
      <c r="EH515" s="16"/>
      <c r="EI515" s="16"/>
      <c r="EJ515" s="16"/>
      <c r="EL515" s="16"/>
      <c r="EQ515" s="16"/>
    </row>
    <row r="516" spans="1:147" x14ac:dyDescent="0.35">
      <c r="A516" s="16" t="s">
        <v>6212</v>
      </c>
      <c r="J516" t="s">
        <v>3020</v>
      </c>
      <c r="K516"/>
      <c r="L516" s="16" t="s">
        <v>730</v>
      </c>
      <c r="M516" s="16"/>
      <c r="P516" s="16" t="s">
        <v>119</v>
      </c>
      <c r="Q516" s="16"/>
      <c r="R516" s="16"/>
      <c r="T516" s="16">
        <f>SUM(COUNTIF(M516:S516,"yes"))</f>
        <v>1</v>
      </c>
      <c r="U516" s="16" t="s">
        <v>3019</v>
      </c>
      <c r="V516" s="16"/>
      <c r="W516" s="16"/>
      <c r="X516" s="16"/>
      <c r="Y516" s="16"/>
      <c r="Z516" s="16"/>
      <c r="AA516" s="16"/>
      <c r="AB516" s="16"/>
      <c r="AC516" s="16"/>
      <c r="AD516" s="16"/>
      <c r="AE516" s="16" t="s">
        <v>3020</v>
      </c>
      <c r="AJ516" s="16"/>
      <c r="AL516" s="16"/>
      <c r="AM516" s="16" t="s">
        <v>1224</v>
      </c>
      <c r="AR516" s="16" t="s">
        <v>2155</v>
      </c>
      <c r="AS516" s="16" t="s">
        <v>2766</v>
      </c>
      <c r="AT516" s="38"/>
      <c r="AU516" s="16"/>
      <c r="AV516" s="16"/>
      <c r="BA516" s="16"/>
      <c r="BB516" s="16"/>
      <c r="BH516" s="28"/>
      <c r="BL516" s="25"/>
      <c r="BQ516" s="38"/>
      <c r="BS516" s="38"/>
      <c r="BW516" s="16"/>
      <c r="BX516" s="16"/>
      <c r="BY516" s="29"/>
      <c r="BZ516" s="16"/>
      <c r="CC516" s="16"/>
      <c r="CG516" s="16"/>
      <c r="CI516" s="16"/>
      <c r="CJ516" s="16"/>
      <c r="CL516" s="16"/>
      <c r="CM516" s="16"/>
      <c r="CN516" s="16"/>
      <c r="CT516" s="16"/>
      <c r="CX516" s="16"/>
      <c r="CY516" s="16"/>
      <c r="CZ516" s="16"/>
      <c r="DA516" s="16"/>
      <c r="DC516" s="16"/>
      <c r="DF516" s="19"/>
      <c r="DG516" s="16"/>
      <c r="DN516" s="16"/>
      <c r="DP516" s="16"/>
      <c r="DQ516" s="16"/>
      <c r="DS516" s="16"/>
      <c r="DU516" s="16"/>
      <c r="EE516" s="16"/>
      <c r="EH516" s="16"/>
      <c r="EI516" s="16"/>
      <c r="EJ516" s="16"/>
      <c r="EL516" s="16"/>
      <c r="EQ516" s="16"/>
    </row>
    <row r="517" spans="1:147" x14ac:dyDescent="0.35">
      <c r="A517" s="16" t="s">
        <v>6212</v>
      </c>
      <c r="J517" t="s">
        <v>3008</v>
      </c>
      <c r="K517"/>
      <c r="L517" s="16" t="s">
        <v>730</v>
      </c>
      <c r="M517" s="16"/>
      <c r="P517" s="16" t="s">
        <v>119</v>
      </c>
      <c r="Q517" s="16"/>
      <c r="R517" s="16"/>
      <c r="T517" s="16">
        <f>SUM(COUNTIF(M517:S517,"yes"))</f>
        <v>1</v>
      </c>
      <c r="U517" s="16" t="s">
        <v>3007</v>
      </c>
      <c r="V517" s="16"/>
      <c r="W517" s="16"/>
      <c r="X517" s="16"/>
      <c r="Y517" s="16"/>
      <c r="Z517" s="16"/>
      <c r="AA517" s="16"/>
      <c r="AB517" s="16"/>
      <c r="AC517" s="16"/>
      <c r="AD517" s="16"/>
      <c r="AE517" s="16" t="s">
        <v>3008</v>
      </c>
      <c r="AJ517" s="16"/>
      <c r="AL517" s="16"/>
      <c r="AM517" s="16" t="s">
        <v>1224</v>
      </c>
      <c r="AR517" s="16" t="s">
        <v>2769</v>
      </c>
      <c r="AS517" s="16" t="s">
        <v>2766</v>
      </c>
      <c r="AT517" s="38"/>
      <c r="AU517" s="16"/>
      <c r="AV517" s="16"/>
      <c r="BA517" s="16"/>
      <c r="BB517" s="16"/>
      <c r="BH517" s="28"/>
      <c r="BL517" s="25"/>
      <c r="BQ517" s="38"/>
      <c r="BS517" s="38"/>
      <c r="BW517" s="16"/>
      <c r="BX517" s="16"/>
      <c r="BY517" s="29"/>
      <c r="BZ517" s="16"/>
      <c r="CC517" s="16"/>
      <c r="CG517" s="16"/>
      <c r="CI517" s="16"/>
      <c r="CJ517" s="16"/>
      <c r="CL517" s="16"/>
      <c r="CM517" s="16"/>
      <c r="CN517" s="16"/>
      <c r="CT517" s="16"/>
      <c r="CX517" s="16"/>
      <c r="CY517" s="16"/>
      <c r="CZ517" s="16"/>
      <c r="DA517" s="16"/>
      <c r="DC517" s="16"/>
      <c r="DF517" s="19"/>
      <c r="DG517" s="16"/>
      <c r="DN517" s="16"/>
      <c r="DP517" s="16"/>
      <c r="DQ517" s="16"/>
      <c r="DS517" s="16"/>
      <c r="DU517" s="16"/>
      <c r="EE517" s="16"/>
      <c r="EH517" s="16"/>
      <c r="EI517" s="16"/>
      <c r="EJ517" s="16"/>
      <c r="EL517" s="16"/>
      <c r="EQ517" s="16"/>
    </row>
    <row r="518" spans="1:147" x14ac:dyDescent="0.35">
      <c r="A518" s="16" t="s">
        <v>6212</v>
      </c>
      <c r="J518" t="s">
        <v>1741</v>
      </c>
      <c r="K518"/>
      <c r="L518" s="16" t="s">
        <v>730</v>
      </c>
      <c r="M518" s="16"/>
      <c r="P518" s="16" t="s">
        <v>119</v>
      </c>
      <c r="Q518" s="16"/>
      <c r="R518" s="16"/>
      <c r="T518" s="16">
        <f>SUM(COUNTIF(M518:S518,"yes"))</f>
        <v>1</v>
      </c>
      <c r="U518" s="16" t="s">
        <v>1740</v>
      </c>
      <c r="V518" s="16"/>
      <c r="W518" s="16"/>
      <c r="X518" s="16"/>
      <c r="Y518" s="16"/>
      <c r="Z518" s="16"/>
      <c r="AA518" s="16"/>
      <c r="AB518" s="16"/>
      <c r="AC518" s="16"/>
      <c r="AD518" s="16"/>
      <c r="AE518" s="16" t="s">
        <v>1741</v>
      </c>
      <c r="AJ518" s="16"/>
      <c r="AL518" s="16"/>
      <c r="AM518" s="16" t="s">
        <v>1032</v>
      </c>
      <c r="AR518" s="16" t="s">
        <v>1226</v>
      </c>
      <c r="AS518" s="16" t="s">
        <v>1170</v>
      </c>
      <c r="AT518" s="38"/>
      <c r="AU518" s="16"/>
      <c r="AV518" s="16"/>
      <c r="BA518" s="16"/>
      <c r="BB518" s="16"/>
      <c r="BD518" s="16">
        <f>LEN(BC518)-LEN(SUBSTITUTE(BC518,",",""))+1</f>
        <v>1</v>
      </c>
      <c r="BF518" s="16">
        <f>LEN(BE518)-LEN(SUBSTITUTE(BE518,",",""))+1</f>
        <v>1</v>
      </c>
      <c r="BG518" s="16">
        <f>Table1[[#This Row], [no. of native regions]]+Table1[[#This Row], [no. of introduced regions]]</f>
        <v>2</v>
      </c>
      <c r="BH518" s="28">
        <f>Table1[[#This Row], [no. of introduced regions]]/Table1[[#This Row], [no. of native regions]]</f>
        <v>1</v>
      </c>
      <c r="BL518" s="25"/>
      <c r="BQ518" s="38"/>
      <c r="BS518" s="38"/>
      <c r="BW518" s="16"/>
      <c r="BX518" s="16"/>
      <c r="BY518" s="29"/>
      <c r="BZ518" s="16"/>
      <c r="CC518" s="16"/>
      <c r="CG518" s="16"/>
      <c r="CI518" s="16"/>
      <c r="CJ518" s="16"/>
      <c r="CL518" s="16"/>
      <c r="CM518" s="16"/>
      <c r="CN518" s="16"/>
      <c r="CT518" s="16"/>
      <c r="CX518" s="16"/>
      <c r="CY518" s="16"/>
      <c r="CZ518" s="16"/>
      <c r="DA518" s="16"/>
      <c r="DC518" s="16"/>
      <c r="DF518" s="19"/>
      <c r="DG518" s="16"/>
      <c r="DN518" s="16"/>
      <c r="DP518" s="16"/>
      <c r="DQ518" s="16"/>
      <c r="DS518" s="16"/>
      <c r="DU518" s="16"/>
      <c r="EE518" s="16"/>
      <c r="EH518" s="16"/>
      <c r="EI518" s="16"/>
      <c r="EJ518" s="16"/>
      <c r="EL518" s="16"/>
      <c r="EQ518" s="16"/>
    </row>
    <row r="519" spans="1:147" x14ac:dyDescent="0.35">
      <c r="A519" s="16" t="s">
        <v>6212</v>
      </c>
      <c r="J519" t="s">
        <v>2499</v>
      </c>
      <c r="K519"/>
      <c r="L519" s="16" t="s">
        <v>730</v>
      </c>
      <c r="M519" s="16"/>
      <c r="P519" s="16" t="s">
        <v>119</v>
      </c>
      <c r="Q519" s="16"/>
      <c r="R519" s="16"/>
      <c r="T519" s="16">
        <f>SUM(COUNTIF(M519:S519,"yes"))</f>
        <v>1</v>
      </c>
      <c r="U519" s="16" t="s">
        <v>2498</v>
      </c>
      <c r="V519" s="16"/>
      <c r="W519" s="16"/>
      <c r="X519" s="16"/>
      <c r="Y519" s="16"/>
      <c r="Z519" s="16"/>
      <c r="AA519" s="16"/>
      <c r="AB519" s="16"/>
      <c r="AC519" s="16"/>
      <c r="AD519" s="16"/>
      <c r="AE519" s="16" t="s">
        <v>2499</v>
      </c>
      <c r="AJ519" s="16"/>
      <c r="AL519" s="16"/>
      <c r="AM519" s="16" t="s">
        <v>1208</v>
      </c>
      <c r="AR519" s="16" t="s">
        <v>1907</v>
      </c>
      <c r="AS519" s="16" t="s">
        <v>2500</v>
      </c>
      <c r="AT519" s="38"/>
      <c r="AU519" s="16"/>
      <c r="AV519" s="16"/>
      <c r="BA519" s="16"/>
      <c r="BB519" s="16"/>
      <c r="BD519" s="16">
        <f>LEN(BC519)-LEN(SUBSTITUTE(BC519,",",""))+1</f>
        <v>1</v>
      </c>
      <c r="BH519" s="28"/>
      <c r="BL519" s="25"/>
      <c r="BQ519" s="38"/>
      <c r="BS519" s="38"/>
      <c r="BW519" s="16"/>
      <c r="BX519" s="16"/>
      <c r="BY519" s="29"/>
      <c r="BZ519" s="16"/>
      <c r="CC519" s="16"/>
      <c r="CG519" s="16"/>
      <c r="CI519" s="16"/>
      <c r="CJ519" s="16"/>
      <c r="CL519" s="16"/>
      <c r="CM519" s="16"/>
      <c r="CN519" s="16"/>
      <c r="CT519" s="16"/>
      <c r="CX519" s="16"/>
      <c r="CY519" s="16"/>
      <c r="CZ519" s="16"/>
      <c r="DA519" s="16"/>
      <c r="DC519" s="16"/>
      <c r="DF519" s="19"/>
      <c r="DG519" s="16"/>
      <c r="DN519" s="16"/>
      <c r="DP519" s="16"/>
      <c r="DQ519" s="16"/>
      <c r="DS519" s="16"/>
      <c r="DU519" s="16"/>
      <c r="EE519" s="16"/>
      <c r="EH519" s="16"/>
      <c r="EI519" s="16"/>
      <c r="EJ519" s="16"/>
      <c r="EL519" s="16"/>
      <c r="EQ519" s="16"/>
    </row>
    <row r="520" spans="1:147" x14ac:dyDescent="0.35">
      <c r="A520" s="16" t="s">
        <v>6212</v>
      </c>
      <c r="J520" t="s">
        <v>1833</v>
      </c>
      <c r="K520"/>
      <c r="L520" s="16" t="s">
        <v>730</v>
      </c>
      <c r="M520" s="16"/>
      <c r="P520" s="16" t="s">
        <v>119</v>
      </c>
      <c r="Q520" s="16"/>
      <c r="R520" s="16"/>
      <c r="T520" s="16">
        <f>SUM(COUNTIF(M520:S520,"yes"))</f>
        <v>1</v>
      </c>
      <c r="U520" s="16" t="s">
        <v>1832</v>
      </c>
      <c r="V520" s="16"/>
      <c r="W520" s="16"/>
      <c r="X520" s="16"/>
      <c r="Y520" s="16"/>
      <c r="Z520" s="16"/>
      <c r="AA520" s="16"/>
      <c r="AB520" s="16"/>
      <c r="AC520" s="16"/>
      <c r="AD520" s="16"/>
      <c r="AE520" s="16" t="s">
        <v>1833</v>
      </c>
      <c r="AJ520" s="16"/>
      <c r="AL520" s="16"/>
      <c r="AM520" s="16" t="s">
        <v>1308</v>
      </c>
      <c r="AR520" s="16" t="s">
        <v>1226</v>
      </c>
      <c r="AS520" s="16" t="s">
        <v>1258</v>
      </c>
      <c r="AT520" s="38"/>
      <c r="AU520" s="16"/>
      <c r="AV520" s="16"/>
      <c r="BA520" s="16"/>
      <c r="BB520" s="16"/>
      <c r="BD520" s="16">
        <f>LEN(BC520)-LEN(SUBSTITUTE(BC520,",",""))+1</f>
        <v>1</v>
      </c>
      <c r="BF520" s="16">
        <f>LEN(BE520)-LEN(SUBSTITUTE(BE520,",",""))+1</f>
        <v>1</v>
      </c>
      <c r="BH520" s="28">
        <f>Table1[[#This Row], [no. of introduced regions]]/Table1[[#This Row], [no. of native regions]]</f>
        <v>1</v>
      </c>
      <c r="BL520" s="25"/>
      <c r="BQ520" s="38"/>
      <c r="BS520" s="38"/>
      <c r="BW520" s="16"/>
      <c r="BX520" s="16"/>
      <c r="BY520" s="29"/>
      <c r="BZ520" s="16"/>
      <c r="CC520" s="16"/>
      <c r="CG520" s="16"/>
      <c r="CI520" s="16"/>
      <c r="CJ520" s="16"/>
      <c r="CL520" s="16"/>
      <c r="CM520" s="16"/>
      <c r="CN520" s="16"/>
      <c r="CT520" s="16"/>
      <c r="CX520" s="16"/>
      <c r="CY520" s="16"/>
      <c r="CZ520" s="16"/>
      <c r="DA520" s="16"/>
      <c r="DC520" s="16"/>
      <c r="DF520" s="19"/>
      <c r="DG520" s="16"/>
      <c r="DN520" s="16"/>
      <c r="DP520" s="16"/>
      <c r="DQ520" s="16"/>
      <c r="DS520" s="16"/>
      <c r="DU520" s="16"/>
      <c r="EE520" s="16"/>
      <c r="EH520" s="16"/>
      <c r="EI520" s="16"/>
      <c r="EJ520" s="16"/>
      <c r="EL520" s="16"/>
      <c r="EQ520" s="16"/>
    </row>
    <row r="521" spans="1:147" x14ac:dyDescent="0.35">
      <c r="A521" s="16" t="s">
        <v>6212</v>
      </c>
      <c r="J521" t="s">
        <v>2560</v>
      </c>
      <c r="K521"/>
      <c r="L521" s="16" t="s">
        <v>730</v>
      </c>
      <c r="M521" s="16"/>
      <c r="P521" s="16" t="s">
        <v>119</v>
      </c>
      <c r="Q521" s="16"/>
      <c r="R521" s="16"/>
      <c r="T521" s="16">
        <f>SUM(COUNTIF(M521:S521,"yes"))</f>
        <v>1</v>
      </c>
      <c r="U521" s="16" t="s">
        <v>2559</v>
      </c>
      <c r="V521" s="16"/>
      <c r="W521" s="16"/>
      <c r="X521" s="16"/>
      <c r="Y521" s="16"/>
      <c r="Z521" s="16"/>
      <c r="AA521" s="16"/>
      <c r="AB521" s="16"/>
      <c r="AC521" s="16"/>
      <c r="AD521" s="16"/>
      <c r="AE521" s="16" t="s">
        <v>2560</v>
      </c>
      <c r="AJ521" s="16"/>
      <c r="AL521" s="16"/>
      <c r="AM521" s="16" t="s">
        <v>5856</v>
      </c>
      <c r="AR521" s="16" t="s">
        <v>2561</v>
      </c>
      <c r="AS521" s="16" t="s">
        <v>2562</v>
      </c>
      <c r="AT521" s="38"/>
      <c r="AU521" s="16"/>
      <c r="AV521" s="16"/>
      <c r="BA521" s="16"/>
      <c r="BB521" s="16"/>
      <c r="BD521" s="16">
        <f>LEN(BC521)-LEN(SUBSTITUTE(BC521,",",""))+1</f>
        <v>1</v>
      </c>
      <c r="BH521" s="28"/>
      <c r="BL521" s="25"/>
      <c r="BQ521" s="38"/>
      <c r="BS521" s="38"/>
      <c r="BW521" s="16"/>
      <c r="BX521" s="16"/>
      <c r="BY521" s="29"/>
      <c r="BZ521" s="16"/>
      <c r="CC521" s="16"/>
      <c r="CG521" s="16"/>
      <c r="CI521" s="16"/>
      <c r="CJ521" s="16"/>
      <c r="CL521" s="16"/>
      <c r="CM521" s="16"/>
      <c r="CN521" s="16"/>
      <c r="CT521" s="16"/>
      <c r="CX521" s="16"/>
      <c r="CY521" s="16"/>
      <c r="CZ521" s="16"/>
      <c r="DA521" s="16"/>
      <c r="DC521" s="16"/>
      <c r="DF521" s="19"/>
      <c r="DG521" s="16"/>
      <c r="DN521" s="16"/>
      <c r="DP521" s="16"/>
      <c r="DQ521" s="16"/>
      <c r="DS521" s="16"/>
      <c r="DU521" s="16"/>
      <c r="EE521" s="16"/>
      <c r="EH521" s="16"/>
      <c r="EI521" s="16"/>
      <c r="EJ521" s="16"/>
      <c r="EL521" s="16"/>
      <c r="EQ521" s="16"/>
    </row>
    <row r="522" spans="1:147" x14ac:dyDescent="0.35">
      <c r="A522" s="16" t="s">
        <v>6212</v>
      </c>
      <c r="J522" t="s">
        <v>2516</v>
      </c>
      <c r="K522"/>
      <c r="L522" s="16" t="s">
        <v>730</v>
      </c>
      <c r="M522" s="16"/>
      <c r="P522" s="16" t="s">
        <v>119</v>
      </c>
      <c r="Q522" s="16"/>
      <c r="R522" s="16"/>
      <c r="T522" s="16">
        <f>SUM(COUNTIF(M522:S522,"yes"))</f>
        <v>1</v>
      </c>
      <c r="U522" s="16" t="s">
        <v>2514</v>
      </c>
      <c r="V522" s="16"/>
      <c r="W522" s="16"/>
      <c r="X522" s="16"/>
      <c r="Y522" s="16"/>
      <c r="Z522" s="16"/>
      <c r="AA522" s="16"/>
      <c r="AB522" s="16"/>
      <c r="AC522" s="16"/>
      <c r="AD522" s="16"/>
      <c r="AE522" s="16" t="s">
        <v>2516</v>
      </c>
      <c r="AJ522" s="16"/>
      <c r="AL522" s="16"/>
      <c r="AM522" s="16" t="s">
        <v>2515</v>
      </c>
      <c r="AR522" s="16" t="s">
        <v>2517</v>
      </c>
      <c r="AS522" s="16" t="s">
        <v>2518</v>
      </c>
      <c r="AT522" s="38"/>
      <c r="AU522" s="16"/>
      <c r="AV522" s="16"/>
      <c r="BA522" s="16"/>
      <c r="BB522" s="16"/>
      <c r="BD522" s="16">
        <f>LEN(BC522)-LEN(SUBSTITUTE(BC522,",",""))+1</f>
        <v>1</v>
      </c>
      <c r="BH522" s="28"/>
      <c r="BL522" s="25"/>
      <c r="BQ522" s="38"/>
      <c r="BS522" s="38"/>
      <c r="BW522" s="16"/>
      <c r="BX522" s="16"/>
      <c r="BY522" s="29"/>
      <c r="BZ522" s="16"/>
      <c r="CC522" s="16"/>
      <c r="CG522" s="16"/>
      <c r="CI522" s="16"/>
      <c r="CJ522" s="16"/>
      <c r="CL522" s="16"/>
      <c r="CM522" s="16"/>
      <c r="CN522" s="16"/>
      <c r="CT522" s="16"/>
      <c r="CX522" s="16"/>
      <c r="CY522" s="16"/>
      <c r="CZ522" s="16"/>
      <c r="DA522" s="16"/>
      <c r="DC522" s="16"/>
      <c r="DF522" s="19"/>
      <c r="DG522" s="16"/>
      <c r="DN522" s="16"/>
      <c r="DP522" s="16"/>
      <c r="DQ522" s="16"/>
      <c r="DS522" s="16"/>
      <c r="DU522" s="16"/>
      <c r="EE522" s="16"/>
      <c r="EH522" s="16"/>
      <c r="EI522" s="16"/>
      <c r="EJ522" s="16"/>
      <c r="EL522" s="16"/>
      <c r="EQ522" s="16"/>
    </row>
    <row r="523" spans="1:147" x14ac:dyDescent="0.35">
      <c r="A523" s="16" t="s">
        <v>6212</v>
      </c>
      <c r="J523" t="s">
        <v>2761</v>
      </c>
      <c r="K523"/>
      <c r="L523" s="16" t="s">
        <v>730</v>
      </c>
      <c r="M523" s="16"/>
      <c r="P523" s="16" t="s">
        <v>119</v>
      </c>
      <c r="Q523" s="16"/>
      <c r="R523" s="16"/>
      <c r="T523" s="16">
        <f>SUM(COUNTIF(M523:S523,"yes"))</f>
        <v>1</v>
      </c>
      <c r="U523" s="16" t="s">
        <v>2759</v>
      </c>
      <c r="V523" s="16"/>
      <c r="W523" s="16"/>
      <c r="X523" s="16"/>
      <c r="Y523" s="16"/>
      <c r="Z523" s="16"/>
      <c r="AA523" s="16"/>
      <c r="AB523" s="16"/>
      <c r="AC523" s="16"/>
      <c r="AD523" s="16"/>
      <c r="AE523" s="16" t="s">
        <v>2761</v>
      </c>
      <c r="AJ523" s="16"/>
      <c r="AL523" s="16"/>
      <c r="AM523" s="16" t="s">
        <v>2760</v>
      </c>
      <c r="AR523" s="16" t="s">
        <v>2762</v>
      </c>
      <c r="AS523" s="16" t="s">
        <v>2763</v>
      </c>
      <c r="AT523" s="38"/>
      <c r="AU523" s="16"/>
      <c r="AV523" s="16"/>
      <c r="BA523" s="16"/>
      <c r="BB523" s="16"/>
      <c r="BH523" s="28"/>
      <c r="BL523" s="25"/>
      <c r="BQ523" s="38"/>
      <c r="BS523" s="38"/>
      <c r="BW523" s="16"/>
      <c r="BX523" s="16"/>
      <c r="BY523" s="29"/>
      <c r="BZ523" s="16"/>
      <c r="CC523" s="16"/>
      <c r="CG523" s="16"/>
      <c r="CI523" s="16"/>
      <c r="CJ523" s="16"/>
      <c r="CL523" s="16"/>
      <c r="CM523" s="16"/>
      <c r="CN523" s="16"/>
      <c r="CT523" s="16"/>
      <c r="CX523" s="16"/>
      <c r="CY523" s="16"/>
      <c r="CZ523" s="16"/>
      <c r="DA523" s="16"/>
      <c r="DC523" s="16"/>
      <c r="DF523" s="19"/>
      <c r="DG523" s="16"/>
      <c r="DN523" s="16"/>
      <c r="DP523" s="16"/>
      <c r="DQ523" s="16"/>
      <c r="DS523" s="16"/>
      <c r="DU523" s="16"/>
      <c r="EE523" s="16"/>
      <c r="EH523" s="16"/>
      <c r="EI523" s="16"/>
      <c r="EJ523" s="16"/>
      <c r="EL523" s="16"/>
      <c r="EQ523" s="16"/>
    </row>
    <row r="524" spans="1:147" x14ac:dyDescent="0.35">
      <c r="A524" s="16" t="s">
        <v>6212</v>
      </c>
      <c r="J524" t="s">
        <v>1738</v>
      </c>
      <c r="K524"/>
      <c r="L524" s="16" t="s">
        <v>730</v>
      </c>
      <c r="M524" s="16"/>
      <c r="P524" s="16" t="s">
        <v>119</v>
      </c>
      <c r="Q524" s="16"/>
      <c r="R524" s="16"/>
      <c r="T524" s="16">
        <f>SUM(COUNTIF(M524:S524,"yes"))</f>
        <v>1</v>
      </c>
      <c r="U524" s="16" t="s">
        <v>1736</v>
      </c>
      <c r="V524" s="16"/>
      <c r="W524" s="16"/>
      <c r="X524" s="16"/>
      <c r="Y524" s="16"/>
      <c r="Z524" s="16"/>
      <c r="AA524" s="16"/>
      <c r="AB524" s="16"/>
      <c r="AC524" s="16"/>
      <c r="AD524" s="16"/>
      <c r="AE524" s="16" t="s">
        <v>1738</v>
      </c>
      <c r="AJ524" s="16"/>
      <c r="AL524" s="16"/>
      <c r="AM524" s="16" t="s">
        <v>1737</v>
      </c>
      <c r="AR524" s="16" t="s">
        <v>1294</v>
      </c>
      <c r="AS524" s="16" t="s">
        <v>1739</v>
      </c>
      <c r="AT524" s="38"/>
      <c r="AU524" s="16"/>
      <c r="AV524" s="16"/>
      <c r="BA524" s="16"/>
      <c r="BB524" s="16"/>
      <c r="BD524" s="16">
        <f>LEN(BC524)-LEN(SUBSTITUTE(BC524,",",""))+1</f>
        <v>1</v>
      </c>
      <c r="BF524" s="16">
        <f>LEN(BE524)-LEN(SUBSTITUTE(BE524,",",""))+1</f>
        <v>1</v>
      </c>
      <c r="BG524" s="16">
        <f>Table1[[#This Row], [no. of native regions]]+Table1[[#This Row], [no. of introduced regions]]</f>
        <v>2</v>
      </c>
      <c r="BH524" s="28">
        <f>Table1[[#This Row], [no. of introduced regions]]/Table1[[#This Row], [no. of native regions]]</f>
        <v>1</v>
      </c>
      <c r="BL524" s="25"/>
      <c r="BQ524" s="38"/>
      <c r="BS524" s="38"/>
      <c r="BW524" s="16"/>
      <c r="BX524" s="16"/>
      <c r="BY524" s="29"/>
      <c r="BZ524" s="16"/>
      <c r="CC524" s="16"/>
      <c r="CG524" s="16"/>
      <c r="CI524" s="16"/>
      <c r="CJ524" s="16"/>
      <c r="CL524" s="16"/>
      <c r="CM524" s="16"/>
      <c r="CN524" s="16"/>
      <c r="CT524" s="16"/>
      <c r="CX524" s="16"/>
      <c r="CY524" s="16"/>
      <c r="CZ524" s="16"/>
      <c r="DA524" s="16"/>
      <c r="DC524" s="16"/>
      <c r="DF524" s="19"/>
      <c r="DG524" s="16"/>
      <c r="DN524" s="16"/>
      <c r="DP524" s="16"/>
      <c r="DQ524" s="16"/>
      <c r="DS524" s="16"/>
      <c r="DU524" s="16"/>
      <c r="EE524" s="16"/>
      <c r="EH524" s="16"/>
      <c r="EI524" s="16"/>
      <c r="EJ524" s="16"/>
      <c r="EL524" s="16"/>
      <c r="EQ524" s="16"/>
    </row>
    <row r="525" spans="1:147" x14ac:dyDescent="0.35">
      <c r="A525" s="16" t="s">
        <v>6212</v>
      </c>
      <c r="J525" t="s">
        <v>1983</v>
      </c>
      <c r="K525"/>
      <c r="L525" s="16" t="s">
        <v>730</v>
      </c>
      <c r="M525" s="16"/>
      <c r="P525" s="16" t="s">
        <v>119</v>
      </c>
      <c r="Q525" s="16"/>
      <c r="R525" s="16"/>
      <c r="T525" s="16">
        <f>SUM(COUNTIF(M525:S525,"yes"))</f>
        <v>1</v>
      </c>
      <c r="U525" s="16" t="s">
        <v>1981</v>
      </c>
      <c r="V525" s="16"/>
      <c r="W525" s="16"/>
      <c r="X525" s="16"/>
      <c r="Y525" s="16"/>
      <c r="Z525" s="16"/>
      <c r="AA525" s="16"/>
      <c r="AB525" s="16"/>
      <c r="AC525" s="16"/>
      <c r="AD525" s="16"/>
      <c r="AE525" s="16" t="s">
        <v>1983</v>
      </c>
      <c r="AJ525" s="16"/>
      <c r="AL525" s="16"/>
      <c r="AM525" s="16" t="s">
        <v>1982</v>
      </c>
      <c r="AR525" s="16" t="s">
        <v>727</v>
      </c>
      <c r="AS525" s="16" t="s">
        <v>1222</v>
      </c>
      <c r="AT525" s="38"/>
      <c r="AU525" s="16"/>
      <c r="AV525" s="16"/>
      <c r="BA525" s="16"/>
      <c r="BB525" s="16"/>
      <c r="BD525" s="16">
        <f>LEN(BC525)-LEN(SUBSTITUTE(BC525,",",""))+1</f>
        <v>1</v>
      </c>
      <c r="BF525" s="16">
        <f>LEN(BE525)-LEN(SUBSTITUTE(BE525,",",""))+1</f>
        <v>1</v>
      </c>
      <c r="BH525" s="28"/>
      <c r="BL525" s="25"/>
      <c r="BQ525" s="38"/>
      <c r="BS525" s="38"/>
      <c r="BW525" s="16"/>
      <c r="BX525" s="16"/>
      <c r="BY525" s="29"/>
      <c r="BZ525" s="16"/>
      <c r="CC525" s="16"/>
      <c r="CG525" s="16"/>
      <c r="CI525" s="16"/>
      <c r="CJ525" s="16"/>
      <c r="CL525" s="16"/>
      <c r="CM525" s="16"/>
      <c r="CN525" s="16"/>
      <c r="CT525" s="16"/>
      <c r="CX525" s="16"/>
      <c r="CY525" s="16"/>
      <c r="CZ525" s="16"/>
      <c r="DA525" s="16"/>
      <c r="DC525" s="16"/>
      <c r="DF525" s="19"/>
      <c r="DG525" s="16"/>
      <c r="DN525" s="16"/>
      <c r="DP525" s="16"/>
      <c r="DQ525" s="16"/>
      <c r="DS525" s="16"/>
      <c r="DU525" s="16"/>
      <c r="EE525" s="16"/>
      <c r="EH525" s="16"/>
      <c r="EI525" s="16"/>
      <c r="EJ525" s="16"/>
      <c r="EL525" s="16"/>
      <c r="EQ525" s="16"/>
    </row>
    <row r="526" spans="1:147" x14ac:dyDescent="0.35">
      <c r="A526" s="16" t="s">
        <v>6212</v>
      </c>
      <c r="J526" t="s">
        <v>1730</v>
      </c>
      <c r="K526"/>
      <c r="L526" s="16" t="s">
        <v>730</v>
      </c>
      <c r="M526" s="16"/>
      <c r="P526" s="16" t="s">
        <v>119</v>
      </c>
      <c r="Q526" s="16"/>
      <c r="R526" s="16"/>
      <c r="T526" s="16">
        <f>SUM(COUNTIF(M526:S526,"yes"))</f>
        <v>1</v>
      </c>
      <c r="U526" s="16" t="s">
        <v>1729</v>
      </c>
      <c r="V526" s="16"/>
      <c r="W526" s="16"/>
      <c r="X526" s="16"/>
      <c r="Y526" s="16"/>
      <c r="Z526" s="16"/>
      <c r="AA526" s="16"/>
      <c r="AB526" s="16"/>
      <c r="AC526" s="16"/>
      <c r="AD526" s="16"/>
      <c r="AE526" s="16" t="s">
        <v>1730</v>
      </c>
      <c r="AJ526" s="16"/>
      <c r="AL526" s="16"/>
      <c r="AM526" s="16" t="s">
        <v>1224</v>
      </c>
      <c r="AR526" s="16" t="s">
        <v>1223</v>
      </c>
      <c r="AS526" s="16" t="s">
        <v>1341</v>
      </c>
      <c r="AT526" s="38"/>
      <c r="AU526" s="16"/>
      <c r="AV526" s="16"/>
      <c r="BA526" s="16"/>
      <c r="BB526" s="16"/>
      <c r="BD526" s="16">
        <f>LEN(BC526)-LEN(SUBSTITUTE(BC526,",",""))+1</f>
        <v>1</v>
      </c>
      <c r="BF526" s="16">
        <f>LEN(BE526)-LEN(SUBSTITUTE(BE526,",",""))+1</f>
        <v>1</v>
      </c>
      <c r="BG526" s="16">
        <f>Table1[[#This Row], [no. of native regions]]+Table1[[#This Row], [no. of introduced regions]]</f>
        <v>2</v>
      </c>
      <c r="BH526" s="28">
        <f>Table1[[#This Row], [no. of introduced regions]]/Table1[[#This Row], [no. of native regions]]</f>
        <v>1</v>
      </c>
      <c r="BL526" s="25"/>
      <c r="BQ526" s="38"/>
      <c r="BS526" s="38"/>
      <c r="BW526" s="16"/>
      <c r="BX526" s="16"/>
      <c r="BY526" s="29"/>
      <c r="BZ526" s="16"/>
      <c r="CC526" s="16"/>
      <c r="CG526" s="16"/>
      <c r="CI526" s="16"/>
      <c r="CJ526" s="16"/>
      <c r="CL526" s="16"/>
      <c r="CM526" s="16"/>
      <c r="CN526" s="16"/>
      <c r="CT526" s="16"/>
      <c r="CX526" s="16"/>
      <c r="CY526" s="16"/>
      <c r="CZ526" s="16"/>
      <c r="DA526" s="16"/>
      <c r="DC526" s="16"/>
      <c r="DF526" s="19"/>
      <c r="DG526" s="16"/>
      <c r="DN526" s="16"/>
      <c r="DP526" s="16"/>
      <c r="DQ526" s="16"/>
      <c r="DS526" s="16"/>
      <c r="DU526" s="16"/>
      <c r="EE526" s="16"/>
      <c r="EH526" s="16"/>
      <c r="EI526" s="16"/>
      <c r="EJ526" s="16"/>
      <c r="EL526" s="16"/>
      <c r="EQ526" s="16"/>
    </row>
    <row r="527" spans="1:147" x14ac:dyDescent="0.35">
      <c r="A527" s="16" t="s">
        <v>6212</v>
      </c>
      <c r="J527" t="s">
        <v>2550</v>
      </c>
      <c r="K527"/>
      <c r="L527" s="16" t="s">
        <v>730</v>
      </c>
      <c r="M527" s="16"/>
      <c r="P527" s="16" t="s">
        <v>119</v>
      </c>
      <c r="Q527" s="16"/>
      <c r="R527" s="16"/>
      <c r="T527" s="16">
        <f>SUM(COUNTIF(M527:S527,"yes"))</f>
        <v>1</v>
      </c>
      <c r="U527" s="16" t="s">
        <v>2549</v>
      </c>
      <c r="V527" s="16"/>
      <c r="W527" s="16"/>
      <c r="X527" s="16"/>
      <c r="Y527" s="16"/>
      <c r="Z527" s="16"/>
      <c r="AA527" s="16"/>
      <c r="AB527" s="16"/>
      <c r="AC527" s="16"/>
      <c r="AD527" s="16"/>
      <c r="AE527" s="16" t="s">
        <v>2550</v>
      </c>
      <c r="AJ527" s="16"/>
      <c r="AL527" s="16"/>
      <c r="AM527" s="16" t="s">
        <v>2544</v>
      </c>
      <c r="AR527" s="16" t="s">
        <v>1223</v>
      </c>
      <c r="AS527" s="16" t="s">
        <v>2551</v>
      </c>
      <c r="AT527" s="38"/>
      <c r="AU527" s="16"/>
      <c r="AV527" s="16"/>
      <c r="BA527" s="16"/>
      <c r="BB527" s="16"/>
      <c r="BD527" s="16">
        <f>LEN(BC527)-LEN(SUBSTITUTE(BC527,",",""))+1</f>
        <v>1</v>
      </c>
      <c r="BH527" s="28"/>
      <c r="BL527" s="25"/>
      <c r="BQ527" s="38"/>
      <c r="BS527" s="38"/>
      <c r="BW527" s="16"/>
      <c r="BX527" s="16"/>
      <c r="BY527" s="29"/>
      <c r="BZ527" s="16"/>
      <c r="CC527" s="16"/>
      <c r="CG527" s="16"/>
      <c r="CI527" s="16"/>
      <c r="CJ527" s="16"/>
      <c r="CL527" s="16"/>
      <c r="CM527" s="16"/>
      <c r="CN527" s="16"/>
      <c r="CT527" s="16"/>
      <c r="CX527" s="16"/>
      <c r="CY527" s="16"/>
      <c r="CZ527" s="16"/>
      <c r="DA527" s="16"/>
      <c r="DC527" s="16"/>
      <c r="DF527" s="19"/>
      <c r="DG527" s="16"/>
      <c r="DN527" s="16"/>
      <c r="DP527" s="16"/>
      <c r="DQ527" s="16"/>
      <c r="DS527" s="16"/>
      <c r="DU527" s="16"/>
      <c r="EE527" s="16"/>
      <c r="EH527" s="16"/>
      <c r="EI527" s="16"/>
      <c r="EJ527" s="16"/>
      <c r="EL527" s="16"/>
      <c r="EQ527" s="16"/>
    </row>
    <row r="528" spans="1:147" x14ac:dyDescent="0.35">
      <c r="A528" s="16" t="s">
        <v>6212</v>
      </c>
      <c r="J528" t="s">
        <v>2545</v>
      </c>
      <c r="K528"/>
      <c r="L528" s="16" t="s">
        <v>730</v>
      </c>
      <c r="M528" s="16"/>
      <c r="P528" s="16" t="s">
        <v>119</v>
      </c>
      <c r="Q528" s="16"/>
      <c r="R528" s="16"/>
      <c r="T528" s="16">
        <f>SUM(COUNTIF(M528:S528,"yes"))</f>
        <v>1</v>
      </c>
      <c r="U528" s="16" t="s">
        <v>2543</v>
      </c>
      <c r="V528" s="16"/>
      <c r="W528" s="16"/>
      <c r="X528" s="16"/>
      <c r="Y528" s="16"/>
      <c r="Z528" s="16"/>
      <c r="AA528" s="16"/>
      <c r="AB528" s="16"/>
      <c r="AC528" s="16"/>
      <c r="AD528" s="16"/>
      <c r="AE528" s="16" t="s">
        <v>2545</v>
      </c>
      <c r="AJ528" s="16"/>
      <c r="AL528" s="16"/>
      <c r="AM528" s="16" t="s">
        <v>2544</v>
      </c>
      <c r="AR528" s="16" t="s">
        <v>1226</v>
      </c>
      <c r="AS528" s="16" t="s">
        <v>1341</v>
      </c>
      <c r="AT528" s="38"/>
      <c r="AU528" s="16"/>
      <c r="AV528" s="16"/>
      <c r="BA528" s="16"/>
      <c r="BB528" s="16"/>
      <c r="BD528" s="16">
        <f>LEN(BC528)-LEN(SUBSTITUTE(BC528,",",""))+1</f>
        <v>1</v>
      </c>
      <c r="BH528" s="28"/>
      <c r="BL528" s="25"/>
      <c r="BQ528" s="38"/>
      <c r="BS528" s="38"/>
      <c r="BW528" s="16"/>
      <c r="BX528" s="16"/>
      <c r="BY528" s="29"/>
      <c r="BZ528" s="16"/>
      <c r="CC528" s="16"/>
      <c r="CG528" s="16"/>
      <c r="CI528" s="16"/>
      <c r="CJ528" s="16"/>
      <c r="CL528" s="16"/>
      <c r="CM528" s="16"/>
      <c r="CN528" s="16"/>
      <c r="CT528" s="16"/>
      <c r="CX528" s="16"/>
      <c r="CY528" s="16"/>
      <c r="CZ528" s="16"/>
      <c r="DA528" s="16"/>
      <c r="DC528" s="16"/>
      <c r="DF528" s="19"/>
      <c r="DG528" s="16"/>
      <c r="DN528" s="16"/>
      <c r="DP528" s="16"/>
      <c r="DQ528" s="16"/>
      <c r="DS528" s="16"/>
      <c r="DU528" s="16"/>
      <c r="EE528" s="16"/>
      <c r="EH528" s="16"/>
      <c r="EI528" s="16"/>
      <c r="EJ528" s="16"/>
      <c r="EL528" s="16"/>
      <c r="EQ528" s="16"/>
    </row>
    <row r="529" spans="1:147" x14ac:dyDescent="0.35">
      <c r="A529" s="16" t="s">
        <v>6212</v>
      </c>
      <c r="J529" t="s">
        <v>2705</v>
      </c>
      <c r="K529"/>
      <c r="L529" s="16" t="s">
        <v>730</v>
      </c>
      <c r="M529" s="16"/>
      <c r="P529" s="16" t="s">
        <v>119</v>
      </c>
      <c r="Q529" s="16"/>
      <c r="R529" s="16"/>
      <c r="T529" s="16">
        <f>SUM(COUNTIF(M529:S529,"yes"))</f>
        <v>1</v>
      </c>
      <c r="U529" s="16" t="s">
        <v>2704</v>
      </c>
      <c r="V529" s="16"/>
      <c r="W529" s="16"/>
      <c r="X529" s="16"/>
      <c r="Y529" s="16"/>
      <c r="Z529" s="16"/>
      <c r="AA529" s="16"/>
      <c r="AB529" s="16"/>
      <c r="AC529" s="16"/>
      <c r="AD529" s="16"/>
      <c r="AE529" s="16" t="s">
        <v>2705</v>
      </c>
      <c r="AJ529" s="16"/>
      <c r="AL529" s="16"/>
      <c r="AM529" s="16" t="s">
        <v>656</v>
      </c>
      <c r="AR529" s="16" t="s">
        <v>727</v>
      </c>
      <c r="AS529" s="16" t="s">
        <v>1219</v>
      </c>
      <c r="AT529" s="38"/>
      <c r="AU529" s="16"/>
      <c r="AV529" s="16"/>
      <c r="BA529" s="16"/>
      <c r="BB529" s="16"/>
      <c r="BH529" s="28"/>
      <c r="BL529" s="25"/>
      <c r="BQ529" s="38"/>
      <c r="BS529" s="38"/>
      <c r="BW529" s="16"/>
      <c r="BX529" s="16"/>
      <c r="BY529" s="29"/>
      <c r="BZ529" s="16"/>
      <c r="CC529" s="16"/>
      <c r="CG529" s="16"/>
      <c r="CI529" s="16"/>
      <c r="CJ529" s="16"/>
      <c r="CL529" s="16"/>
      <c r="CM529" s="16"/>
      <c r="CN529" s="16"/>
      <c r="CT529" s="16"/>
      <c r="CX529" s="16"/>
      <c r="CY529" s="16"/>
      <c r="CZ529" s="16"/>
      <c r="DA529" s="16"/>
      <c r="DC529" s="16"/>
      <c r="DF529" s="19"/>
      <c r="DG529" s="16"/>
      <c r="DN529" s="16"/>
      <c r="DP529" s="16"/>
      <c r="DQ529" s="16"/>
      <c r="DS529" s="16"/>
      <c r="DU529" s="16"/>
      <c r="EE529" s="16"/>
      <c r="EH529" s="16"/>
      <c r="EI529" s="16"/>
      <c r="EJ529" s="16"/>
      <c r="EL529" s="16"/>
      <c r="EQ529" s="16"/>
    </row>
    <row r="530" spans="1:147" x14ac:dyDescent="0.35">
      <c r="A530" s="16" t="s">
        <v>6212</v>
      </c>
      <c r="J530" t="s">
        <v>1841</v>
      </c>
      <c r="K530"/>
      <c r="L530" s="16" t="s">
        <v>730</v>
      </c>
      <c r="M530" s="16"/>
      <c r="P530" s="16" t="s">
        <v>119</v>
      </c>
      <c r="Q530" s="16"/>
      <c r="R530" s="16"/>
      <c r="T530" s="16">
        <f>SUM(COUNTIF(M530:S530,"yes"))</f>
        <v>1</v>
      </c>
      <c r="U530" s="16" t="s">
        <v>1840</v>
      </c>
      <c r="V530" s="16"/>
      <c r="W530" s="16"/>
      <c r="X530" s="16"/>
      <c r="Y530" s="16"/>
      <c r="Z530" s="16"/>
      <c r="AA530" s="16"/>
      <c r="AB530" s="16"/>
      <c r="AC530" s="16"/>
      <c r="AD530" s="16"/>
      <c r="AE530" s="16" t="s">
        <v>1841</v>
      </c>
      <c r="AJ530" s="16"/>
      <c r="AL530" s="16"/>
      <c r="AM530" s="16" t="s">
        <v>1308</v>
      </c>
      <c r="AR530" s="16" t="s">
        <v>1226</v>
      </c>
      <c r="AS530" s="16" t="s">
        <v>1222</v>
      </c>
      <c r="AT530" s="38"/>
      <c r="AU530" s="16"/>
      <c r="AV530" s="16"/>
      <c r="BA530" s="16"/>
      <c r="BB530" s="16"/>
      <c r="BD530" s="16">
        <f>LEN(BC530)-LEN(SUBSTITUTE(BC530,",",""))+1</f>
        <v>1</v>
      </c>
      <c r="BF530" s="16">
        <f>LEN(BE530)-LEN(SUBSTITUTE(BE530,",",""))+1</f>
        <v>1</v>
      </c>
      <c r="BH530" s="28">
        <f>Table1[[#This Row], [no. of introduced regions]]/Table1[[#This Row], [no. of native regions]]</f>
        <v>1</v>
      </c>
      <c r="BL530" s="25"/>
      <c r="BQ530" s="38"/>
      <c r="BS530" s="38"/>
      <c r="BW530" s="16"/>
      <c r="BX530" s="16"/>
      <c r="BY530" s="29"/>
      <c r="BZ530" s="16"/>
      <c r="CC530" s="16"/>
      <c r="CG530" s="16"/>
      <c r="CI530" s="16"/>
      <c r="CJ530" s="16"/>
      <c r="CL530" s="16"/>
      <c r="CM530" s="16"/>
      <c r="CN530" s="16"/>
      <c r="CT530" s="16"/>
      <c r="CX530" s="16"/>
      <c r="CY530" s="16"/>
      <c r="CZ530" s="16"/>
      <c r="DA530" s="16"/>
      <c r="DC530" s="16"/>
      <c r="DF530" s="19"/>
      <c r="DG530" s="16"/>
      <c r="DN530" s="16"/>
      <c r="DP530" s="16"/>
      <c r="DQ530" s="16"/>
      <c r="DS530" s="16"/>
      <c r="DU530" s="16"/>
      <c r="EE530" s="16"/>
      <c r="EH530" s="16"/>
      <c r="EI530" s="16"/>
      <c r="EJ530" s="16"/>
      <c r="EL530" s="16"/>
      <c r="EQ530" s="16"/>
    </row>
    <row r="531" spans="1:147" x14ac:dyDescent="0.35">
      <c r="A531" s="16" t="s">
        <v>6212</v>
      </c>
      <c r="J531" t="s">
        <v>2512</v>
      </c>
      <c r="K531"/>
      <c r="L531" s="16" t="s">
        <v>730</v>
      </c>
      <c r="M531" s="16"/>
      <c r="P531" s="16" t="s">
        <v>119</v>
      </c>
      <c r="Q531" s="16"/>
      <c r="R531" s="16"/>
      <c r="T531" s="16">
        <f>SUM(COUNTIF(M531:S531,"yes"))</f>
        <v>1</v>
      </c>
      <c r="U531" s="16" t="s">
        <v>2510</v>
      </c>
      <c r="V531" s="16"/>
      <c r="W531" s="16"/>
      <c r="X531" s="16"/>
      <c r="Y531" s="16"/>
      <c r="Z531" s="16"/>
      <c r="AA531" s="16"/>
      <c r="AB531" s="16"/>
      <c r="AC531" s="16"/>
      <c r="AD531" s="16"/>
      <c r="AE531" s="16" t="s">
        <v>2512</v>
      </c>
      <c r="AJ531" s="16"/>
      <c r="AL531" s="16"/>
      <c r="AM531" s="16" t="s">
        <v>2511</v>
      </c>
      <c r="AR531" s="16" t="s">
        <v>979</v>
      </c>
      <c r="AS531" s="16" t="s">
        <v>2513</v>
      </c>
      <c r="AT531" s="38"/>
      <c r="AU531" s="16"/>
      <c r="AV531" s="16"/>
      <c r="BA531" s="16"/>
      <c r="BB531" s="16"/>
      <c r="BD531" s="16">
        <f>LEN(BC531)-LEN(SUBSTITUTE(BC531,",",""))+1</f>
        <v>1</v>
      </c>
      <c r="BH531" s="28"/>
      <c r="BL531" s="25"/>
      <c r="BQ531" s="38"/>
      <c r="BS531" s="38"/>
      <c r="BW531" s="16"/>
      <c r="BX531" s="16"/>
      <c r="BY531" s="29"/>
      <c r="BZ531" s="16"/>
      <c r="CC531" s="16"/>
      <c r="CG531" s="16"/>
      <c r="CI531" s="16"/>
      <c r="CJ531" s="16"/>
      <c r="CL531" s="16"/>
      <c r="CM531" s="16"/>
      <c r="CN531" s="16"/>
      <c r="CT531" s="16"/>
      <c r="CX531" s="16"/>
      <c r="CY531" s="16"/>
      <c r="CZ531" s="16"/>
      <c r="DA531" s="16"/>
      <c r="DC531" s="16"/>
      <c r="DF531" s="19"/>
      <c r="DG531" s="16"/>
      <c r="DN531" s="16"/>
      <c r="DP531" s="16"/>
      <c r="DQ531" s="16"/>
      <c r="DS531" s="16"/>
      <c r="DU531" s="16"/>
      <c r="EE531" s="16"/>
      <c r="EH531" s="16"/>
      <c r="EI531" s="16"/>
      <c r="EJ531" s="16"/>
      <c r="EL531" s="16"/>
      <c r="EQ531" s="16"/>
    </row>
    <row r="532" spans="1:147" x14ac:dyDescent="0.35">
      <c r="A532" s="16" t="s">
        <v>6212</v>
      </c>
      <c r="J532" t="s">
        <v>2526</v>
      </c>
      <c r="K532"/>
      <c r="L532" s="16" t="s">
        <v>730</v>
      </c>
      <c r="M532" s="16"/>
      <c r="P532" s="16" t="s">
        <v>119</v>
      </c>
      <c r="Q532" s="16"/>
      <c r="R532" s="16"/>
      <c r="T532" s="16">
        <f>SUM(COUNTIF(M532:S532,"yes"))</f>
        <v>1</v>
      </c>
      <c r="U532" s="16" t="s">
        <v>2525</v>
      </c>
      <c r="V532" s="16"/>
      <c r="W532" s="16"/>
      <c r="X532" s="16"/>
      <c r="Y532" s="16"/>
      <c r="Z532" s="16"/>
      <c r="AA532" s="16"/>
      <c r="AB532" s="16"/>
      <c r="AC532" s="16"/>
      <c r="AD532" s="16"/>
      <c r="AE532" s="16" t="s">
        <v>2526</v>
      </c>
      <c r="AJ532" s="16"/>
      <c r="AL532" s="16"/>
      <c r="AM532" s="16" t="s">
        <v>1224</v>
      </c>
      <c r="AR532" s="16" t="s">
        <v>1226</v>
      </c>
      <c r="AS532" s="16" t="s">
        <v>1341</v>
      </c>
      <c r="AT532" s="38"/>
      <c r="AU532" s="16"/>
      <c r="AV532" s="16"/>
      <c r="BA532" s="16"/>
      <c r="BB532" s="16"/>
      <c r="BD532" s="16">
        <f>LEN(BC532)-LEN(SUBSTITUTE(BC532,",",""))+1</f>
        <v>1</v>
      </c>
      <c r="BH532" s="28"/>
      <c r="BL532" s="25"/>
      <c r="BQ532" s="38"/>
      <c r="BS532" s="38"/>
      <c r="BW532" s="16"/>
      <c r="BX532" s="16"/>
      <c r="BY532" s="29"/>
      <c r="BZ532" s="16"/>
      <c r="CC532" s="16"/>
      <c r="CG532" s="16"/>
      <c r="CI532" s="16"/>
      <c r="CJ532" s="16"/>
      <c r="CL532" s="16"/>
      <c r="CM532" s="16"/>
      <c r="CN532" s="16"/>
      <c r="CT532" s="16"/>
      <c r="CX532" s="16"/>
      <c r="CY532" s="16"/>
      <c r="CZ532" s="16"/>
      <c r="DA532" s="16"/>
      <c r="DC532" s="16"/>
      <c r="DF532" s="19"/>
      <c r="DG532" s="16"/>
      <c r="DN532" s="16"/>
      <c r="DP532" s="16"/>
      <c r="DQ532" s="16"/>
      <c r="DS532" s="16"/>
      <c r="DU532" s="16"/>
      <c r="EE532" s="16"/>
      <c r="EH532" s="16"/>
      <c r="EI532" s="16"/>
      <c r="EJ532" s="16"/>
      <c r="EL532" s="16"/>
      <c r="EQ532" s="16"/>
    </row>
    <row r="533" spans="1:147" x14ac:dyDescent="0.35">
      <c r="A533" s="16" t="s">
        <v>6212</v>
      </c>
      <c r="J533" t="s">
        <v>2342</v>
      </c>
      <c r="K533"/>
      <c r="L533" s="16" t="s">
        <v>730</v>
      </c>
      <c r="M533" s="16"/>
      <c r="P533" s="16" t="s">
        <v>119</v>
      </c>
      <c r="Q533" s="16"/>
      <c r="R533" s="16"/>
      <c r="T533" s="16">
        <f>SUM(COUNTIF(M533:S533,"yes"))</f>
        <v>1</v>
      </c>
      <c r="U533" s="16" t="s">
        <v>2341</v>
      </c>
      <c r="V533" s="16"/>
      <c r="W533" s="16"/>
      <c r="X533" s="16"/>
      <c r="Y533" s="16"/>
      <c r="Z533" s="16"/>
      <c r="AA533" s="16"/>
      <c r="AB533" s="16"/>
      <c r="AC533" s="16"/>
      <c r="AD533" s="16"/>
      <c r="AE533" s="16" t="s">
        <v>2342</v>
      </c>
      <c r="AJ533" s="16"/>
      <c r="AL533" s="16"/>
      <c r="AM533" s="16" t="s">
        <v>1032</v>
      </c>
      <c r="AR533" s="16" t="s">
        <v>727</v>
      </c>
      <c r="AS533" s="16" t="s">
        <v>1871</v>
      </c>
      <c r="AT533" s="38"/>
      <c r="AU533" s="16"/>
      <c r="AV533" s="16"/>
      <c r="BA533" s="16"/>
      <c r="BB533" s="16"/>
      <c r="BD533" s="16">
        <f>LEN(BC533)-LEN(SUBSTITUTE(BC533,",",""))+1</f>
        <v>1</v>
      </c>
      <c r="BH533" s="28"/>
      <c r="BL533" s="25"/>
      <c r="BQ533" s="38"/>
      <c r="BS533" s="38"/>
      <c r="BW533" s="16"/>
      <c r="BX533" s="16"/>
      <c r="BY533" s="29"/>
      <c r="BZ533" s="16"/>
      <c r="CC533" s="16"/>
      <c r="CG533" s="16"/>
      <c r="CI533" s="16"/>
      <c r="CJ533" s="16"/>
      <c r="CL533" s="16"/>
      <c r="CM533" s="16"/>
      <c r="CN533" s="16"/>
      <c r="CT533" s="16"/>
      <c r="CX533" s="16"/>
      <c r="CY533" s="16"/>
      <c r="CZ533" s="16"/>
      <c r="DA533" s="16"/>
      <c r="DC533" s="16"/>
      <c r="DF533" s="19"/>
      <c r="DG533" s="16"/>
      <c r="DN533" s="16"/>
      <c r="DP533" s="16"/>
      <c r="DQ533" s="16"/>
      <c r="DS533" s="16"/>
      <c r="DU533" s="16"/>
      <c r="EE533" s="16"/>
      <c r="EH533" s="16"/>
      <c r="EI533" s="16"/>
      <c r="EJ533" s="16"/>
      <c r="EL533" s="16"/>
      <c r="EQ533" s="16"/>
    </row>
    <row r="534" spans="1:147" x14ac:dyDescent="0.35">
      <c r="A534" s="16" t="s">
        <v>6212</v>
      </c>
      <c r="J534" t="s">
        <v>1236</v>
      </c>
      <c r="K534"/>
      <c r="L534" s="16" t="s">
        <v>730</v>
      </c>
      <c r="M534" s="16"/>
      <c r="P534" s="16" t="s">
        <v>119</v>
      </c>
      <c r="Q534" s="16"/>
      <c r="R534" s="16"/>
      <c r="T534" s="16">
        <f>SUM(COUNTIF(M534:S534,"yes"))</f>
        <v>1</v>
      </c>
      <c r="U534" s="16" t="s">
        <v>1238</v>
      </c>
      <c r="V534" s="16"/>
      <c r="W534" s="16"/>
      <c r="X534" s="16"/>
      <c r="Y534" s="16"/>
      <c r="Z534" s="16"/>
      <c r="AA534" s="16"/>
      <c r="AB534" s="16"/>
      <c r="AC534" s="16"/>
      <c r="AD534" s="16"/>
      <c r="AE534" s="16" t="s">
        <v>1239</v>
      </c>
      <c r="AJ534" s="16"/>
      <c r="AL534" s="16" t="s">
        <v>6290</v>
      </c>
      <c r="AM534" s="16" t="s">
        <v>788</v>
      </c>
      <c r="AN534" s="16" t="s">
        <v>1237</v>
      </c>
      <c r="AR534" s="16" t="s">
        <v>727</v>
      </c>
      <c r="AS534" s="16" t="s">
        <v>1240</v>
      </c>
      <c r="AT534" s="38"/>
      <c r="AU534" s="16"/>
      <c r="AV534" s="16"/>
      <c r="BA534" s="16"/>
      <c r="BB534" s="16"/>
      <c r="BD534" s="16">
        <f>LEN(BC534)-LEN(SUBSTITUTE(BC534,",",""))+1</f>
        <v>1</v>
      </c>
      <c r="BF534" s="16">
        <f>LEN(BE534)-LEN(SUBSTITUTE(BE534,",",""))+1</f>
        <v>1</v>
      </c>
      <c r="BH534" s="28"/>
      <c r="BL534" s="25"/>
      <c r="BQ534" s="38"/>
      <c r="BS534" s="38"/>
      <c r="BW534" s="16"/>
      <c r="BX534" s="16"/>
      <c r="BY534" s="29"/>
      <c r="BZ534" s="16"/>
      <c r="CC534" s="16"/>
      <c r="CG534" s="16"/>
      <c r="CI534" s="16"/>
      <c r="CJ534" s="16"/>
      <c r="CL534" s="16"/>
      <c r="CM534" s="16"/>
      <c r="CN534" s="16"/>
      <c r="CT534" s="16"/>
      <c r="CX534" s="16"/>
      <c r="CY534" s="16"/>
      <c r="CZ534" s="16"/>
      <c r="DA534" s="16"/>
      <c r="DC534" s="16"/>
      <c r="DF534" s="19"/>
      <c r="DG534" s="16"/>
      <c r="DN534" s="16"/>
      <c r="DP534" s="16"/>
      <c r="DQ534" s="16"/>
      <c r="DS534" s="16"/>
      <c r="DU534" s="16"/>
      <c r="EE534" s="16"/>
      <c r="EH534" s="16"/>
      <c r="EI534" s="16"/>
      <c r="EJ534" s="16"/>
      <c r="EL534" s="16"/>
      <c r="EQ534" s="16"/>
    </row>
    <row r="535" spans="1:147" x14ac:dyDescent="0.35">
      <c r="A535" s="16" t="s">
        <v>6212</v>
      </c>
      <c r="J535" t="s">
        <v>2464</v>
      </c>
      <c r="K535"/>
      <c r="L535" s="16" t="s">
        <v>730</v>
      </c>
      <c r="M535" s="16"/>
      <c r="P535" s="16" t="s">
        <v>119</v>
      </c>
      <c r="Q535" s="16"/>
      <c r="R535" s="16"/>
      <c r="T535" s="16">
        <f>SUM(COUNTIF(M535:S535,"yes"))</f>
        <v>1</v>
      </c>
      <c r="U535" s="16" t="s">
        <v>2463</v>
      </c>
      <c r="V535" s="16"/>
      <c r="W535" s="16"/>
      <c r="X535" s="16"/>
      <c r="Y535" s="16"/>
      <c r="Z535" s="16"/>
      <c r="AA535" s="16"/>
      <c r="AB535" s="16"/>
      <c r="AC535" s="16"/>
      <c r="AD535" s="16"/>
      <c r="AE535" s="16" t="s">
        <v>2464</v>
      </c>
      <c r="AJ535" s="16"/>
      <c r="AL535" s="16"/>
      <c r="AM535" s="16" t="s">
        <v>1224</v>
      </c>
      <c r="AR535" s="16" t="s">
        <v>2155</v>
      </c>
      <c r="AS535" s="16" t="s">
        <v>2465</v>
      </c>
      <c r="AT535" s="38"/>
      <c r="AU535" s="16"/>
      <c r="AV535" s="16"/>
      <c r="BA535" s="16"/>
      <c r="BB535" s="16"/>
      <c r="BD535" s="16">
        <f>LEN(BC535)-LEN(SUBSTITUTE(BC535,",",""))+1</f>
        <v>1</v>
      </c>
      <c r="BH535" s="28"/>
      <c r="BL535" s="25"/>
      <c r="BQ535" s="38"/>
      <c r="BS535" s="38"/>
      <c r="BW535" s="16"/>
      <c r="BX535" s="16"/>
      <c r="BY535" s="29"/>
      <c r="BZ535" s="16"/>
      <c r="CC535" s="16"/>
      <c r="CG535" s="16"/>
      <c r="CI535" s="16"/>
      <c r="CJ535" s="16"/>
      <c r="CL535" s="16"/>
      <c r="CM535" s="16"/>
      <c r="CN535" s="16"/>
      <c r="CT535" s="16"/>
      <c r="CX535" s="16"/>
      <c r="CY535" s="16"/>
      <c r="CZ535" s="16"/>
      <c r="DA535" s="16"/>
      <c r="DC535" s="16"/>
      <c r="DF535" s="19"/>
      <c r="DG535" s="16"/>
      <c r="DN535" s="16"/>
      <c r="DP535" s="16"/>
      <c r="DQ535" s="16"/>
      <c r="DS535" s="16"/>
      <c r="DU535" s="16"/>
      <c r="EE535" s="16"/>
      <c r="EH535" s="16"/>
      <c r="EI535" s="16"/>
      <c r="EJ535" s="16"/>
      <c r="EL535" s="16"/>
      <c r="EQ535" s="16"/>
    </row>
    <row r="536" spans="1:147" x14ac:dyDescent="0.35">
      <c r="A536" s="16" t="s">
        <v>6212</v>
      </c>
      <c r="J536" t="s">
        <v>2068</v>
      </c>
      <c r="K536"/>
      <c r="L536" s="16" t="s">
        <v>730</v>
      </c>
      <c r="M536" s="16"/>
      <c r="P536" s="16" t="s">
        <v>119</v>
      </c>
      <c r="Q536" s="16"/>
      <c r="R536" s="16"/>
      <c r="T536" s="16">
        <f>SUM(COUNTIF(M536:S536,"yes"))</f>
        <v>1</v>
      </c>
      <c r="U536" s="16" t="s">
        <v>2067</v>
      </c>
      <c r="V536" s="16"/>
      <c r="W536" s="16"/>
      <c r="X536" s="16"/>
      <c r="Y536" s="16"/>
      <c r="Z536" s="16"/>
      <c r="AA536" s="16"/>
      <c r="AB536" s="16"/>
      <c r="AC536" s="16"/>
      <c r="AD536" s="16"/>
      <c r="AE536" s="16" t="s">
        <v>2068</v>
      </c>
      <c r="AJ536" s="16"/>
      <c r="AL536" s="16"/>
      <c r="AM536" s="16" t="s">
        <v>1032</v>
      </c>
      <c r="AR536" s="16" t="s">
        <v>2069</v>
      </c>
      <c r="AS536" s="16" t="s">
        <v>1230</v>
      </c>
      <c r="AT536" s="38"/>
      <c r="AU536" s="16"/>
      <c r="AV536" s="16"/>
      <c r="BA536" s="16"/>
      <c r="BB536" s="16"/>
      <c r="BD536" s="16">
        <f>LEN(BC536)-LEN(SUBSTITUTE(BC536,",",""))+1</f>
        <v>1</v>
      </c>
      <c r="BH536" s="28"/>
      <c r="BL536" s="25"/>
      <c r="BQ536" s="38"/>
      <c r="BS536" s="38"/>
      <c r="BW536" s="16"/>
      <c r="BX536" s="16"/>
      <c r="BY536" s="29"/>
      <c r="BZ536" s="16"/>
      <c r="CC536" s="16"/>
      <c r="CG536" s="16"/>
      <c r="CI536" s="16"/>
      <c r="CJ536" s="16"/>
      <c r="CL536" s="16"/>
      <c r="CM536" s="16"/>
      <c r="CN536" s="16"/>
      <c r="CT536" s="16"/>
      <c r="CX536" s="16"/>
      <c r="CY536" s="16"/>
      <c r="CZ536" s="16"/>
      <c r="DA536" s="16"/>
      <c r="DC536" s="16"/>
      <c r="DF536" s="19"/>
      <c r="DG536" s="16"/>
      <c r="DN536" s="16"/>
      <c r="DP536" s="16"/>
      <c r="DQ536" s="16"/>
      <c r="DS536" s="16"/>
      <c r="DU536" s="16"/>
      <c r="EE536" s="16"/>
      <c r="EH536" s="16"/>
      <c r="EI536" s="16"/>
      <c r="EJ536" s="16"/>
      <c r="EL536" s="16"/>
      <c r="EQ536" s="16"/>
    </row>
    <row r="537" spans="1:147" x14ac:dyDescent="0.35">
      <c r="A537" s="16" t="s">
        <v>6212</v>
      </c>
      <c r="J537" t="s">
        <v>2065</v>
      </c>
      <c r="K537"/>
      <c r="L537" s="16" t="s">
        <v>730</v>
      </c>
      <c r="M537" s="16"/>
      <c r="P537" s="16" t="s">
        <v>119</v>
      </c>
      <c r="Q537" s="16"/>
      <c r="R537" s="16"/>
      <c r="T537" s="16">
        <f>SUM(COUNTIF(M537:S537,"yes"))</f>
        <v>1</v>
      </c>
      <c r="U537" s="16" t="s">
        <v>2064</v>
      </c>
      <c r="V537" s="16"/>
      <c r="W537" s="16"/>
      <c r="X537" s="16"/>
      <c r="Y537" s="16"/>
      <c r="Z537" s="16"/>
      <c r="AA537" s="16"/>
      <c r="AB537" s="16"/>
      <c r="AC537" s="16"/>
      <c r="AD537" s="16"/>
      <c r="AE537" s="16" t="s">
        <v>2065</v>
      </c>
      <c r="AJ537" s="16"/>
      <c r="AL537" s="16"/>
      <c r="AM537" s="16" t="s">
        <v>1032</v>
      </c>
      <c r="AR537" s="16" t="s">
        <v>2066</v>
      </c>
      <c r="AS537" s="16" t="s">
        <v>1227</v>
      </c>
      <c r="AT537" s="38"/>
      <c r="AU537" s="16"/>
      <c r="AV537" s="16"/>
      <c r="BA537" s="16"/>
      <c r="BB537" s="16"/>
      <c r="BD537" s="16">
        <f>LEN(BC537)-LEN(SUBSTITUTE(BC537,",",""))+1</f>
        <v>1</v>
      </c>
      <c r="BH537" s="28"/>
      <c r="BL537" s="25"/>
      <c r="BQ537" s="38"/>
      <c r="BS537" s="38"/>
      <c r="BW537" s="16"/>
      <c r="BX537" s="16"/>
      <c r="BY537" s="29"/>
      <c r="BZ537" s="16"/>
      <c r="CC537" s="16"/>
      <c r="CG537" s="16"/>
      <c r="CI537" s="16"/>
      <c r="CJ537" s="16"/>
      <c r="CL537" s="16"/>
      <c r="CM537" s="16"/>
      <c r="CN537" s="16"/>
      <c r="CT537" s="16"/>
      <c r="CX537" s="16"/>
      <c r="CY537" s="16"/>
      <c r="CZ537" s="16"/>
      <c r="DA537" s="16"/>
      <c r="DC537" s="16"/>
      <c r="DF537" s="19"/>
      <c r="DG537" s="16"/>
      <c r="DN537" s="16"/>
      <c r="DP537" s="16"/>
      <c r="DQ537" s="16"/>
      <c r="DS537" s="16"/>
      <c r="DU537" s="16"/>
      <c r="EE537" s="16"/>
      <c r="EH537" s="16"/>
      <c r="EI537" s="16"/>
      <c r="EJ537" s="16"/>
      <c r="EL537" s="16"/>
      <c r="EQ537" s="16"/>
    </row>
    <row r="538" spans="1:147" x14ac:dyDescent="0.35">
      <c r="A538" s="16" t="s">
        <v>6212</v>
      </c>
      <c r="J538" t="s">
        <v>1975</v>
      </c>
      <c r="K538"/>
      <c r="L538" s="16" t="s">
        <v>730</v>
      </c>
      <c r="M538" s="16"/>
      <c r="P538" s="16" t="s">
        <v>119</v>
      </c>
      <c r="Q538" s="16"/>
      <c r="R538" s="16"/>
      <c r="T538" s="16">
        <f>SUM(COUNTIF(M538:S538,"yes"))</f>
        <v>1</v>
      </c>
      <c r="U538" s="16" t="s">
        <v>1973</v>
      </c>
      <c r="V538" s="16"/>
      <c r="W538" s="16"/>
      <c r="X538" s="16"/>
      <c r="Y538" s="16"/>
      <c r="Z538" s="16"/>
      <c r="AA538" s="16"/>
      <c r="AB538" s="16"/>
      <c r="AC538" s="16"/>
      <c r="AD538" s="16"/>
      <c r="AE538" s="16" t="s">
        <v>1975</v>
      </c>
      <c r="AJ538" s="16"/>
      <c r="AL538" s="16"/>
      <c r="AM538" s="16" t="s">
        <v>1974</v>
      </c>
      <c r="AR538" s="16" t="s">
        <v>727</v>
      </c>
      <c r="AS538" s="16" t="s">
        <v>1227</v>
      </c>
      <c r="AT538" s="38"/>
      <c r="AU538" s="16"/>
      <c r="AV538" s="16"/>
      <c r="BA538" s="16"/>
      <c r="BB538" s="16"/>
      <c r="BD538" s="16">
        <f>LEN(BC538)-LEN(SUBSTITUTE(BC538,",",""))+1</f>
        <v>1</v>
      </c>
      <c r="BF538" s="16">
        <f>LEN(BE538)-LEN(SUBSTITUTE(BE538,",",""))+1</f>
        <v>1</v>
      </c>
      <c r="BH538" s="28"/>
      <c r="BL538" s="25"/>
      <c r="BQ538" s="38"/>
      <c r="BS538" s="38"/>
      <c r="BW538" s="16"/>
      <c r="BX538" s="16"/>
      <c r="BY538" s="29"/>
      <c r="BZ538" s="16"/>
      <c r="CC538" s="16"/>
      <c r="CG538" s="16"/>
      <c r="CI538" s="16"/>
      <c r="CJ538" s="16"/>
      <c r="CL538" s="16"/>
      <c r="CM538" s="16"/>
      <c r="CN538" s="16"/>
      <c r="CT538" s="16"/>
      <c r="CX538" s="16"/>
      <c r="CY538" s="16"/>
      <c r="CZ538" s="16"/>
      <c r="DA538" s="16"/>
      <c r="DC538" s="16"/>
      <c r="DF538" s="19"/>
      <c r="DG538" s="16"/>
      <c r="DN538" s="16"/>
      <c r="DP538" s="16"/>
      <c r="DQ538" s="16"/>
      <c r="DS538" s="16"/>
      <c r="DU538" s="16"/>
      <c r="EE538" s="16"/>
      <c r="EH538" s="16"/>
      <c r="EI538" s="16"/>
      <c r="EJ538" s="16"/>
      <c r="EL538" s="16"/>
      <c r="EQ538" s="16"/>
    </row>
    <row r="539" spans="1:147" x14ac:dyDescent="0.35">
      <c r="A539" s="16" t="s">
        <v>6212</v>
      </c>
      <c r="J539" t="s">
        <v>1718</v>
      </c>
      <c r="K539"/>
      <c r="L539" s="16" t="s">
        <v>730</v>
      </c>
      <c r="M539" s="16"/>
      <c r="P539" s="16" t="s">
        <v>119</v>
      </c>
      <c r="Q539" s="16"/>
      <c r="R539" s="16"/>
      <c r="T539" s="16">
        <f>SUM(COUNTIF(M539:S539,"yes"))</f>
        <v>1</v>
      </c>
      <c r="U539" s="16" t="s">
        <v>1717</v>
      </c>
      <c r="V539" s="16"/>
      <c r="W539" s="16"/>
      <c r="X539" s="16"/>
      <c r="Y539" s="16"/>
      <c r="Z539" s="16"/>
      <c r="AA539" s="16"/>
      <c r="AB539" s="16"/>
      <c r="AC539" s="16"/>
      <c r="AD539" s="16"/>
      <c r="AE539" s="16" t="s">
        <v>1718</v>
      </c>
      <c r="AJ539" s="16"/>
      <c r="AL539" s="16"/>
      <c r="AM539" s="16" t="s">
        <v>1323</v>
      </c>
      <c r="AR539" s="16" t="s">
        <v>1226</v>
      </c>
      <c r="AS539" s="16" t="s">
        <v>1414</v>
      </c>
      <c r="AT539" s="38"/>
      <c r="AU539" s="16"/>
      <c r="AV539" s="16"/>
      <c r="BA539" s="16"/>
      <c r="BB539" s="16"/>
      <c r="BD539" s="16">
        <f>LEN(BC539)-LEN(SUBSTITUTE(BC539,",",""))+1</f>
        <v>1</v>
      </c>
      <c r="BF539" s="16">
        <f>LEN(BE539)-LEN(SUBSTITUTE(BE539,",",""))+1</f>
        <v>1</v>
      </c>
      <c r="BG539" s="16">
        <f>Table1[[#This Row], [no. of native regions]]+Table1[[#This Row], [no. of introduced regions]]</f>
        <v>2</v>
      </c>
      <c r="BH539" s="28">
        <f>Table1[[#This Row], [no. of introduced regions]]/Table1[[#This Row], [no. of native regions]]</f>
        <v>1</v>
      </c>
      <c r="BL539" s="25"/>
      <c r="BQ539" s="38"/>
      <c r="BS539" s="38"/>
      <c r="BW539" s="16"/>
      <c r="BX539" s="16"/>
      <c r="BY539" s="29"/>
      <c r="BZ539" s="16"/>
      <c r="CC539" s="16"/>
      <c r="CG539" s="16"/>
      <c r="CI539" s="16"/>
      <c r="CJ539" s="16"/>
      <c r="CL539" s="16"/>
      <c r="CM539" s="16"/>
      <c r="CN539" s="16"/>
      <c r="CT539" s="16"/>
      <c r="CX539" s="16"/>
      <c r="CY539" s="16"/>
      <c r="CZ539" s="16"/>
      <c r="DA539" s="16"/>
      <c r="DC539" s="16"/>
      <c r="DF539" s="19"/>
      <c r="DG539" s="16"/>
      <c r="DN539" s="16"/>
      <c r="DP539" s="16"/>
      <c r="DQ539" s="16"/>
      <c r="DS539" s="16"/>
      <c r="DU539" s="16"/>
      <c r="EE539" s="16"/>
      <c r="EH539" s="16"/>
      <c r="EI539" s="16"/>
      <c r="EJ539" s="16"/>
      <c r="EL539" s="16"/>
      <c r="EQ539" s="16"/>
    </row>
    <row r="540" spans="1:147" x14ac:dyDescent="0.35">
      <c r="A540" s="16" t="s">
        <v>6212</v>
      </c>
      <c r="J540" t="s">
        <v>2700</v>
      </c>
      <c r="K540"/>
      <c r="L540" s="16" t="s">
        <v>730</v>
      </c>
      <c r="M540" s="16"/>
      <c r="P540" s="16" t="s">
        <v>119</v>
      </c>
      <c r="Q540" s="16"/>
      <c r="R540" s="16"/>
      <c r="T540" s="16">
        <f>SUM(COUNTIF(M540:S540,"yes"))</f>
        <v>1</v>
      </c>
      <c r="U540" s="16" t="s">
        <v>2698</v>
      </c>
      <c r="V540" s="16"/>
      <c r="W540" s="16"/>
      <c r="X540" s="16"/>
      <c r="Y540" s="16"/>
      <c r="Z540" s="16"/>
      <c r="AA540" s="16"/>
      <c r="AB540" s="16"/>
      <c r="AC540" s="16"/>
      <c r="AD540" s="16"/>
      <c r="AE540" s="16" t="s">
        <v>2700</v>
      </c>
      <c r="AJ540" s="16"/>
      <c r="AL540" s="16"/>
      <c r="AM540" s="16" t="s">
        <v>2699</v>
      </c>
      <c r="AR540" s="16" t="s">
        <v>1169</v>
      </c>
      <c r="AS540" s="16" t="s">
        <v>2701</v>
      </c>
      <c r="AT540" s="38"/>
      <c r="AU540" s="16"/>
      <c r="AV540" s="16"/>
      <c r="BA540" s="16"/>
      <c r="BB540" s="16"/>
      <c r="BH540" s="28"/>
      <c r="BL540" s="25"/>
      <c r="BQ540" s="38"/>
      <c r="BS540" s="38"/>
      <c r="BW540" s="16"/>
      <c r="BX540" s="16"/>
      <c r="BY540" s="29"/>
      <c r="BZ540" s="16"/>
      <c r="CC540" s="16"/>
      <c r="CG540" s="16"/>
      <c r="CI540" s="16"/>
      <c r="CJ540" s="16"/>
      <c r="CL540" s="16"/>
      <c r="CM540" s="16"/>
      <c r="CN540" s="16"/>
      <c r="CT540" s="16"/>
      <c r="CX540" s="16"/>
      <c r="CY540" s="16"/>
      <c r="CZ540" s="16"/>
      <c r="DA540" s="16"/>
      <c r="DC540" s="16"/>
      <c r="DF540" s="19"/>
      <c r="DG540" s="16"/>
      <c r="DN540" s="16"/>
      <c r="DP540" s="16"/>
      <c r="DQ540" s="16"/>
      <c r="DS540" s="16"/>
      <c r="DU540" s="16"/>
      <c r="EE540" s="16"/>
      <c r="EH540" s="16"/>
      <c r="EI540" s="16"/>
      <c r="EJ540" s="16"/>
      <c r="EL540" s="16"/>
      <c r="EQ540" s="16"/>
    </row>
    <row r="541" spans="1:147" x14ac:dyDescent="0.35">
      <c r="A541" s="16" t="s">
        <v>6212</v>
      </c>
      <c r="J541" t="s">
        <v>2799</v>
      </c>
      <c r="K541"/>
      <c r="L541" s="16" t="s">
        <v>730</v>
      </c>
      <c r="M541" s="16"/>
      <c r="P541" s="16" t="s">
        <v>119</v>
      </c>
      <c r="Q541" s="16"/>
      <c r="R541" s="16"/>
      <c r="T541" s="16">
        <f>SUM(COUNTIF(M541:S541,"yes"))</f>
        <v>1</v>
      </c>
      <c r="U541" s="16" t="s">
        <v>2798</v>
      </c>
      <c r="V541" s="16"/>
      <c r="W541" s="16"/>
      <c r="X541" s="16"/>
      <c r="Y541" s="16"/>
      <c r="Z541" s="16"/>
      <c r="AA541" s="16"/>
      <c r="AB541" s="16"/>
      <c r="AC541" s="16"/>
      <c r="AD541" s="16"/>
      <c r="AE541" s="16" t="s">
        <v>2799</v>
      </c>
      <c r="AJ541" s="16"/>
      <c r="AL541" s="16"/>
      <c r="AM541" s="16" t="s">
        <v>2699</v>
      </c>
      <c r="AR541" s="16" t="s">
        <v>1169</v>
      </c>
      <c r="AS541" s="16" t="s">
        <v>2607</v>
      </c>
      <c r="AT541" s="38"/>
      <c r="AU541" s="16"/>
      <c r="AV541" s="16"/>
      <c r="BA541" s="16"/>
      <c r="BB541" s="16"/>
      <c r="BH541" s="28"/>
      <c r="BL541" s="25"/>
      <c r="BQ541" s="38"/>
      <c r="BS541" s="38"/>
      <c r="BW541" s="16"/>
      <c r="BX541" s="16"/>
      <c r="BY541" s="29"/>
      <c r="BZ541" s="16"/>
      <c r="CC541" s="16"/>
      <c r="CG541" s="16"/>
      <c r="CI541" s="16"/>
      <c r="CJ541" s="16"/>
      <c r="CL541" s="16"/>
      <c r="CM541" s="16"/>
      <c r="CN541" s="16"/>
      <c r="CT541" s="16"/>
      <c r="CX541" s="16"/>
      <c r="CY541" s="16"/>
      <c r="CZ541" s="16"/>
      <c r="DA541" s="16"/>
      <c r="DC541" s="16"/>
      <c r="DF541" s="19"/>
      <c r="DG541" s="16"/>
      <c r="DN541" s="16"/>
      <c r="DP541" s="16"/>
      <c r="DQ541" s="16"/>
      <c r="DS541" s="16"/>
      <c r="DU541" s="16"/>
      <c r="EE541" s="16"/>
      <c r="EH541" s="16"/>
      <c r="EI541" s="16"/>
      <c r="EJ541" s="16"/>
      <c r="EL541" s="16"/>
      <c r="EQ541" s="16"/>
    </row>
    <row r="542" spans="1:147" x14ac:dyDescent="0.35">
      <c r="A542" s="16" t="s">
        <v>6212</v>
      </c>
      <c r="J542" t="s">
        <v>2703</v>
      </c>
      <c r="K542"/>
      <c r="L542" s="16" t="s">
        <v>730</v>
      </c>
      <c r="M542" s="16"/>
      <c r="P542" s="16" t="s">
        <v>119</v>
      </c>
      <c r="Q542" s="16"/>
      <c r="R542" s="16"/>
      <c r="T542" s="16">
        <f>SUM(COUNTIF(M542:S542,"yes"))</f>
        <v>1</v>
      </c>
      <c r="U542" s="16" t="s">
        <v>2702</v>
      </c>
      <c r="V542" s="16"/>
      <c r="W542" s="16"/>
      <c r="X542" s="16"/>
      <c r="Y542" s="16"/>
      <c r="Z542" s="16"/>
      <c r="AA542" s="16"/>
      <c r="AB542" s="16"/>
      <c r="AC542" s="16"/>
      <c r="AD542" s="16"/>
      <c r="AE542" s="16" t="s">
        <v>2703</v>
      </c>
      <c r="AJ542" s="16"/>
      <c r="AL542" s="16"/>
      <c r="AM542" s="16" t="s">
        <v>2699</v>
      </c>
      <c r="AR542" s="16" t="s">
        <v>1169</v>
      </c>
      <c r="AS542" s="16" t="s">
        <v>1712</v>
      </c>
      <c r="AT542" s="38"/>
      <c r="AU542" s="16"/>
      <c r="AV542" s="16"/>
      <c r="BA542" s="16"/>
      <c r="BB542" s="16"/>
      <c r="BH542" s="28"/>
      <c r="BL542" s="25"/>
      <c r="BQ542" s="38"/>
      <c r="BS542" s="38"/>
      <c r="BW542" s="16"/>
      <c r="BX542" s="16"/>
      <c r="BY542" s="29"/>
      <c r="BZ542" s="16"/>
      <c r="CC542" s="16"/>
      <c r="CG542" s="16"/>
      <c r="CI542" s="16"/>
      <c r="CJ542" s="16"/>
      <c r="CL542" s="16"/>
      <c r="CM542" s="16"/>
      <c r="CN542" s="16"/>
      <c r="CT542" s="16"/>
      <c r="CX542" s="16"/>
      <c r="CY542" s="16"/>
      <c r="CZ542" s="16"/>
      <c r="DA542" s="16"/>
      <c r="DC542" s="16"/>
      <c r="DF542" s="19"/>
      <c r="DG542" s="16"/>
      <c r="DN542" s="16"/>
      <c r="DP542" s="16"/>
      <c r="DQ542" s="16"/>
      <c r="DS542" s="16"/>
      <c r="DU542" s="16"/>
      <c r="EE542" s="16"/>
      <c r="EH542" s="16"/>
      <c r="EI542" s="16"/>
      <c r="EJ542" s="16"/>
      <c r="EL542" s="16"/>
      <c r="EQ542" s="16"/>
    </row>
    <row r="543" spans="1:147" x14ac:dyDescent="0.35">
      <c r="A543" s="16" t="s">
        <v>6212</v>
      </c>
      <c r="J543" t="s">
        <v>1761</v>
      </c>
      <c r="K543"/>
      <c r="L543" s="16" t="s">
        <v>730</v>
      </c>
      <c r="M543" s="16"/>
      <c r="P543" s="16" t="s">
        <v>119</v>
      </c>
      <c r="Q543" s="16"/>
      <c r="R543" s="16"/>
      <c r="T543" s="16">
        <f>SUM(COUNTIF(M543:S543,"yes"))</f>
        <v>1</v>
      </c>
      <c r="U543" s="16" t="s">
        <v>1760</v>
      </c>
      <c r="V543" s="16"/>
      <c r="W543" s="16"/>
      <c r="X543" s="16"/>
      <c r="Y543" s="16"/>
      <c r="Z543" s="16"/>
      <c r="AA543" s="16"/>
      <c r="AB543" s="16"/>
      <c r="AC543" s="16"/>
      <c r="AD543" s="16"/>
      <c r="AE543" s="16" t="s">
        <v>1761</v>
      </c>
      <c r="AJ543" s="16"/>
      <c r="AL543" s="16"/>
      <c r="AM543" s="16" t="s">
        <v>747</v>
      </c>
      <c r="AR543" s="16" t="s">
        <v>1226</v>
      </c>
      <c r="AS543" s="16" t="s">
        <v>1707</v>
      </c>
      <c r="AT543" s="38"/>
      <c r="AU543" s="16"/>
      <c r="AV543" s="16"/>
      <c r="BA543" s="16"/>
      <c r="BB543" s="16"/>
      <c r="BD543" s="16">
        <f>LEN(BC543)-LEN(SUBSTITUTE(BC543,",",""))+1</f>
        <v>1</v>
      </c>
      <c r="BF543" s="16">
        <f>LEN(BE543)-LEN(SUBSTITUTE(BE543,",",""))+1</f>
        <v>1</v>
      </c>
      <c r="BG543" s="16">
        <f>Table1[[#This Row], [no. of native regions]]+Table1[[#This Row], [no. of introduced regions]]</f>
        <v>2</v>
      </c>
      <c r="BH543" s="28">
        <f>Table1[[#This Row], [no. of introduced regions]]/Table1[[#This Row], [no. of native regions]]</f>
        <v>1</v>
      </c>
      <c r="BL543" s="25"/>
      <c r="BQ543" s="38"/>
      <c r="BS543" s="38"/>
      <c r="BW543" s="16"/>
      <c r="BX543" s="16"/>
      <c r="BY543" s="29"/>
      <c r="BZ543" s="16"/>
      <c r="CC543" s="16"/>
      <c r="CG543" s="16"/>
      <c r="CI543" s="16"/>
      <c r="CJ543" s="16"/>
      <c r="CL543" s="16"/>
      <c r="CM543" s="16"/>
      <c r="CN543" s="16"/>
      <c r="CT543" s="16"/>
      <c r="CX543" s="16"/>
      <c r="CY543" s="16"/>
      <c r="CZ543" s="16"/>
      <c r="DA543" s="16"/>
      <c r="DC543" s="16"/>
      <c r="DF543" s="19"/>
      <c r="DG543" s="16"/>
      <c r="DN543" s="16"/>
      <c r="DP543" s="16"/>
      <c r="DQ543" s="16"/>
      <c r="DS543" s="16"/>
      <c r="DU543" s="16"/>
      <c r="EE543" s="16"/>
      <c r="EH543" s="16"/>
      <c r="EI543" s="16"/>
      <c r="EJ543" s="16"/>
      <c r="EL543" s="16"/>
      <c r="EQ543" s="16"/>
    </row>
    <row r="544" spans="1:147" x14ac:dyDescent="0.35">
      <c r="A544" s="16" t="s">
        <v>6212</v>
      </c>
      <c r="J544" t="s">
        <v>1855</v>
      </c>
      <c r="K544"/>
      <c r="L544" s="16" t="s">
        <v>730</v>
      </c>
      <c r="M544" s="16"/>
      <c r="P544" s="16" t="s">
        <v>119</v>
      </c>
      <c r="Q544" s="16"/>
      <c r="R544" s="16"/>
      <c r="T544" s="16">
        <f>SUM(COUNTIF(M544:S544,"yes"))</f>
        <v>1</v>
      </c>
      <c r="U544" s="16" t="s">
        <v>1854</v>
      </c>
      <c r="V544" s="16"/>
      <c r="W544" s="16"/>
      <c r="X544" s="16"/>
      <c r="Y544" s="16"/>
      <c r="Z544" s="16"/>
      <c r="AA544" s="16"/>
      <c r="AB544" s="16"/>
      <c r="AC544" s="16"/>
      <c r="AD544" s="16"/>
      <c r="AE544" s="16" t="s">
        <v>1855</v>
      </c>
      <c r="AJ544" s="16"/>
      <c r="AL544" s="16"/>
      <c r="AM544" s="16" t="s">
        <v>747</v>
      </c>
      <c r="AR544" s="16" t="s">
        <v>929</v>
      </c>
      <c r="AS544" s="16" t="s">
        <v>1856</v>
      </c>
      <c r="AT544" s="38"/>
      <c r="AU544" s="16"/>
      <c r="AV544" s="16"/>
      <c r="BA544" s="16"/>
      <c r="BB544" s="16"/>
      <c r="BD544" s="16">
        <f>LEN(BC544)-LEN(SUBSTITUTE(BC544,",",""))+1</f>
        <v>1</v>
      </c>
      <c r="BF544" s="16">
        <f>LEN(BE544)-LEN(SUBSTITUTE(BE544,",",""))+1</f>
        <v>1</v>
      </c>
      <c r="BH544" s="28">
        <f>Table1[[#This Row], [no. of introduced regions]]/Table1[[#This Row], [no. of native regions]]</f>
        <v>1</v>
      </c>
      <c r="BL544" s="25"/>
      <c r="BQ544" s="38"/>
      <c r="BS544" s="38"/>
      <c r="BW544" s="16"/>
      <c r="BX544" s="16"/>
      <c r="BY544" s="29"/>
      <c r="BZ544" s="16"/>
      <c r="CC544" s="16"/>
      <c r="CG544" s="16"/>
      <c r="CI544" s="16"/>
      <c r="CJ544" s="16"/>
      <c r="CL544" s="16"/>
      <c r="CM544" s="16"/>
      <c r="CN544" s="16"/>
      <c r="CT544" s="16"/>
      <c r="CX544" s="16"/>
      <c r="CY544" s="16"/>
      <c r="CZ544" s="16"/>
      <c r="DA544" s="16"/>
      <c r="DC544" s="16"/>
      <c r="DF544" s="19"/>
      <c r="DG544" s="16"/>
      <c r="DN544" s="16"/>
      <c r="DP544" s="16"/>
      <c r="DQ544" s="16"/>
      <c r="DS544" s="16"/>
      <c r="DU544" s="16"/>
      <c r="EE544" s="16"/>
      <c r="EH544" s="16"/>
      <c r="EI544" s="16"/>
      <c r="EJ544" s="16"/>
      <c r="EL544" s="16"/>
      <c r="EQ544" s="16"/>
    </row>
    <row r="545" spans="1:147" x14ac:dyDescent="0.35">
      <c r="A545" s="16" t="s">
        <v>6212</v>
      </c>
      <c r="J545" t="s">
        <v>2765</v>
      </c>
      <c r="K545"/>
      <c r="L545" s="16" t="s">
        <v>730</v>
      </c>
      <c r="M545" s="16"/>
      <c r="P545" s="16" t="s">
        <v>119</v>
      </c>
      <c r="Q545" s="16"/>
      <c r="R545" s="16"/>
      <c r="T545" s="16">
        <f>SUM(COUNTIF(M545:S545,"yes"))</f>
        <v>1</v>
      </c>
      <c r="U545" s="16" t="s">
        <v>2764</v>
      </c>
      <c r="V545" s="16"/>
      <c r="W545" s="16"/>
      <c r="X545" s="16"/>
      <c r="Y545" s="16"/>
      <c r="Z545" s="16"/>
      <c r="AA545" s="16"/>
      <c r="AB545" s="16"/>
      <c r="AC545" s="16"/>
      <c r="AD545" s="16"/>
      <c r="AE545" s="16" t="s">
        <v>2765</v>
      </c>
      <c r="AJ545" s="16"/>
      <c r="AL545" s="16"/>
      <c r="AM545" s="16" t="s">
        <v>2760</v>
      </c>
      <c r="AR545" s="16" t="s">
        <v>2762</v>
      </c>
      <c r="AS545" s="16" t="s">
        <v>2766</v>
      </c>
      <c r="AT545" s="38"/>
      <c r="AU545" s="16"/>
      <c r="AV545" s="16"/>
      <c r="BA545" s="16"/>
      <c r="BB545" s="16"/>
      <c r="BH545" s="28"/>
      <c r="BL545" s="25"/>
      <c r="BQ545" s="38"/>
      <c r="BS545" s="38"/>
      <c r="BW545" s="16"/>
      <c r="BX545" s="16"/>
      <c r="BY545" s="29"/>
      <c r="BZ545" s="16"/>
      <c r="CC545" s="16"/>
      <c r="CG545" s="16"/>
      <c r="CI545" s="16"/>
      <c r="CJ545" s="16"/>
      <c r="CL545" s="16"/>
      <c r="CM545" s="16"/>
      <c r="CN545" s="16"/>
      <c r="CT545" s="16"/>
      <c r="CX545" s="16"/>
      <c r="CY545" s="16"/>
      <c r="CZ545" s="16"/>
      <c r="DA545" s="16"/>
      <c r="DC545" s="16"/>
      <c r="DF545" s="19"/>
      <c r="DG545" s="16"/>
      <c r="DN545" s="16"/>
      <c r="DP545" s="16"/>
      <c r="DQ545" s="16"/>
      <c r="DS545" s="16"/>
      <c r="DU545" s="16"/>
      <c r="EE545" s="16"/>
      <c r="EH545" s="16"/>
      <c r="EI545" s="16"/>
      <c r="EJ545" s="16"/>
      <c r="EL545" s="16"/>
      <c r="EQ545" s="16"/>
    </row>
    <row r="546" spans="1:147" x14ac:dyDescent="0.35">
      <c r="A546" s="16" t="s">
        <v>6212</v>
      </c>
      <c r="J546" t="s">
        <v>2362</v>
      </c>
      <c r="K546"/>
      <c r="L546" s="16" t="s">
        <v>730</v>
      </c>
      <c r="M546" s="16"/>
      <c r="P546" s="16" t="s">
        <v>119</v>
      </c>
      <c r="Q546" s="16"/>
      <c r="R546" s="16"/>
      <c r="T546" s="16">
        <f>SUM(COUNTIF(M546:S546,"yes"))</f>
        <v>1</v>
      </c>
      <c r="U546" s="16" t="s">
        <v>2361</v>
      </c>
      <c r="V546" s="16"/>
      <c r="W546" s="16"/>
      <c r="X546" s="16"/>
      <c r="Y546" s="16"/>
      <c r="Z546" s="16"/>
      <c r="AA546" s="16"/>
      <c r="AB546" s="16"/>
      <c r="AC546" s="16"/>
      <c r="AD546" s="16"/>
      <c r="AE546" s="16" t="s">
        <v>2362</v>
      </c>
      <c r="AJ546" s="16"/>
      <c r="AL546" s="16"/>
      <c r="AM546" s="16" t="s">
        <v>1224</v>
      </c>
      <c r="AR546" s="16" t="s">
        <v>979</v>
      </c>
      <c r="AS546" s="16" t="s">
        <v>2363</v>
      </c>
      <c r="AT546" s="38"/>
      <c r="AU546" s="16"/>
      <c r="AV546" s="16"/>
      <c r="BA546" s="16"/>
      <c r="BB546" s="16"/>
      <c r="BD546" s="16">
        <f>LEN(BC546)-LEN(SUBSTITUTE(BC546,",",""))+1</f>
        <v>1</v>
      </c>
      <c r="BH546" s="28"/>
      <c r="BL546" s="25"/>
      <c r="BQ546" s="38"/>
      <c r="BS546" s="38"/>
      <c r="BW546" s="16"/>
      <c r="BX546" s="16"/>
      <c r="BY546" s="29"/>
      <c r="BZ546" s="16"/>
      <c r="CC546" s="16"/>
      <c r="CG546" s="16"/>
      <c r="CI546" s="16"/>
      <c r="CJ546" s="16"/>
      <c r="CL546" s="16"/>
      <c r="CM546" s="16"/>
      <c r="CN546" s="16"/>
      <c r="CT546" s="16"/>
      <c r="CX546" s="16"/>
      <c r="CY546" s="16"/>
      <c r="CZ546" s="16"/>
      <c r="DA546" s="16"/>
      <c r="DC546" s="16"/>
      <c r="DF546" s="19"/>
      <c r="DG546" s="16"/>
      <c r="DN546" s="16"/>
      <c r="DP546" s="16"/>
      <c r="DQ546" s="16"/>
      <c r="DS546" s="16"/>
      <c r="DU546" s="16"/>
      <c r="EE546" s="16"/>
      <c r="EH546" s="16"/>
      <c r="EI546" s="16"/>
      <c r="EJ546" s="16"/>
      <c r="EL546" s="16"/>
      <c r="EQ546" s="16"/>
    </row>
    <row r="547" spans="1:147" x14ac:dyDescent="0.35">
      <c r="A547" s="16" t="s">
        <v>6212</v>
      </c>
      <c r="J547" t="s">
        <v>2377</v>
      </c>
      <c r="K547"/>
      <c r="L547" s="16" t="s">
        <v>730</v>
      </c>
      <c r="M547" s="16"/>
      <c r="P547" s="16" t="s">
        <v>119</v>
      </c>
      <c r="Q547" s="16"/>
      <c r="R547" s="16"/>
      <c r="T547" s="16">
        <f>SUM(COUNTIF(M547:S547,"yes"))</f>
        <v>1</v>
      </c>
      <c r="U547" s="16" t="s">
        <v>2375</v>
      </c>
      <c r="V547" s="16"/>
      <c r="W547" s="16"/>
      <c r="X547" s="16"/>
      <c r="Y547" s="16"/>
      <c r="Z547" s="16"/>
      <c r="AA547" s="16"/>
      <c r="AB547" s="16"/>
      <c r="AC547" s="16"/>
      <c r="AD547" s="16"/>
      <c r="AE547" s="16" t="s">
        <v>2377</v>
      </c>
      <c r="AJ547" s="16"/>
      <c r="AL547" s="16"/>
      <c r="AM547" s="16" t="s">
        <v>2376</v>
      </c>
      <c r="AR547" s="16" t="s">
        <v>979</v>
      </c>
      <c r="AS547" s="16" t="s">
        <v>1341</v>
      </c>
      <c r="AT547" s="38"/>
      <c r="AU547" s="16"/>
      <c r="AV547" s="16"/>
      <c r="BA547" s="16"/>
      <c r="BB547" s="16"/>
      <c r="BD547" s="16">
        <f>LEN(BC547)-LEN(SUBSTITUTE(BC547,",",""))+1</f>
        <v>1</v>
      </c>
      <c r="BH547" s="28"/>
      <c r="BL547" s="25"/>
      <c r="BQ547" s="38"/>
      <c r="BS547" s="38"/>
      <c r="BW547" s="16"/>
      <c r="BX547" s="16"/>
      <c r="BY547" s="29"/>
      <c r="BZ547" s="16"/>
      <c r="CC547" s="16"/>
      <c r="CG547" s="16"/>
      <c r="CI547" s="16"/>
      <c r="CJ547" s="16"/>
      <c r="CL547" s="16"/>
      <c r="CM547" s="16"/>
      <c r="CN547" s="16"/>
      <c r="CT547" s="16"/>
      <c r="CX547" s="16"/>
      <c r="CY547" s="16"/>
      <c r="CZ547" s="16"/>
      <c r="DA547" s="16"/>
      <c r="DC547" s="16"/>
      <c r="DF547" s="19"/>
      <c r="DG547" s="16"/>
      <c r="DN547" s="16"/>
      <c r="DP547" s="16"/>
      <c r="DQ547" s="16"/>
      <c r="DS547" s="16"/>
      <c r="DU547" s="16"/>
      <c r="EE547" s="16"/>
      <c r="EH547" s="16"/>
      <c r="EI547" s="16"/>
      <c r="EJ547" s="16"/>
      <c r="EL547" s="16"/>
      <c r="EQ547" s="16"/>
    </row>
    <row r="548" spans="1:147" x14ac:dyDescent="0.35">
      <c r="A548" s="16" t="s">
        <v>6212</v>
      </c>
      <c r="J548" t="s">
        <v>1716</v>
      </c>
      <c r="K548"/>
      <c r="L548" s="16" t="s">
        <v>730</v>
      </c>
      <c r="M548" s="16"/>
      <c r="P548" s="16" t="s">
        <v>119</v>
      </c>
      <c r="Q548" s="16"/>
      <c r="R548" s="16"/>
      <c r="T548" s="16">
        <f>SUM(COUNTIF(M548:S548,"yes"))</f>
        <v>1</v>
      </c>
      <c r="U548" s="16" t="s">
        <v>1715</v>
      </c>
      <c r="V548" s="16"/>
      <c r="W548" s="16"/>
      <c r="X548" s="16"/>
      <c r="Y548" s="16"/>
      <c r="Z548" s="16"/>
      <c r="AA548" s="16"/>
      <c r="AB548" s="16"/>
      <c r="AC548" s="16"/>
      <c r="AD548" s="16"/>
      <c r="AE548" s="16" t="s">
        <v>1716</v>
      </c>
      <c r="AJ548" s="16"/>
      <c r="AL548" s="16"/>
      <c r="AM548" s="16" t="s">
        <v>1323</v>
      </c>
      <c r="AR548" s="16" t="s">
        <v>1223</v>
      </c>
      <c r="AS548" s="16" t="s">
        <v>1314</v>
      </c>
      <c r="AT548" s="38"/>
      <c r="AU548" s="16"/>
      <c r="AV548" s="16"/>
      <c r="BA548" s="16"/>
      <c r="BB548" s="16"/>
      <c r="BD548" s="16">
        <f>LEN(BC548)-LEN(SUBSTITUTE(BC548,",",""))+1</f>
        <v>1</v>
      </c>
      <c r="BF548" s="16">
        <f>LEN(BE548)-LEN(SUBSTITUTE(BE548,",",""))+1</f>
        <v>1</v>
      </c>
      <c r="BG548" s="16">
        <f>Table1[[#This Row], [no. of native regions]]+Table1[[#This Row], [no. of introduced regions]]</f>
        <v>2</v>
      </c>
      <c r="BH548" s="28">
        <f>Table1[[#This Row], [no. of introduced regions]]/Table1[[#This Row], [no. of native regions]]</f>
        <v>1</v>
      </c>
      <c r="BL548" s="25"/>
      <c r="BQ548" s="38"/>
      <c r="BS548" s="38"/>
      <c r="BW548" s="16"/>
      <c r="BX548" s="16"/>
      <c r="BY548" s="29"/>
      <c r="BZ548" s="16"/>
      <c r="CC548" s="16"/>
      <c r="CG548" s="16"/>
      <c r="CI548" s="16"/>
      <c r="CJ548" s="16"/>
      <c r="CL548" s="16"/>
      <c r="CM548" s="16"/>
      <c r="CN548" s="16"/>
      <c r="CT548" s="16"/>
      <c r="CX548" s="16"/>
      <c r="CY548" s="16"/>
      <c r="CZ548" s="16"/>
      <c r="DA548" s="16"/>
      <c r="DC548" s="16"/>
      <c r="DF548" s="19"/>
      <c r="DG548" s="16"/>
      <c r="DN548" s="16"/>
      <c r="DP548" s="16"/>
      <c r="DQ548" s="16"/>
      <c r="DS548" s="16"/>
      <c r="DU548" s="16"/>
      <c r="EE548" s="16"/>
      <c r="EH548" s="16"/>
      <c r="EI548" s="16"/>
      <c r="EJ548" s="16"/>
      <c r="EL548" s="16"/>
      <c r="EQ548" s="16"/>
    </row>
    <row r="549" spans="1:147" x14ac:dyDescent="0.35">
      <c r="A549" s="16" t="s">
        <v>6212</v>
      </c>
      <c r="J549" t="s">
        <v>2841</v>
      </c>
      <c r="K549"/>
      <c r="L549" s="16" t="s">
        <v>730</v>
      </c>
      <c r="M549" s="16"/>
      <c r="P549" s="16" t="s">
        <v>119</v>
      </c>
      <c r="Q549" s="16"/>
      <c r="R549" s="16"/>
      <c r="T549" s="16">
        <f>SUM(COUNTIF(M549:S549,"yes"))</f>
        <v>1</v>
      </c>
      <c r="U549" s="16" t="s">
        <v>2840</v>
      </c>
      <c r="V549" s="16"/>
      <c r="W549" s="16"/>
      <c r="X549" s="16"/>
      <c r="Y549" s="16"/>
      <c r="Z549" s="16"/>
      <c r="AA549" s="16"/>
      <c r="AB549" s="16"/>
      <c r="AC549" s="16"/>
      <c r="AD549" s="16"/>
      <c r="AE549" s="16" t="s">
        <v>2841</v>
      </c>
      <c r="AJ549" s="16"/>
      <c r="AL549" s="16"/>
      <c r="AM549" s="16" t="s">
        <v>2836</v>
      </c>
      <c r="AR549" s="16" t="s">
        <v>727</v>
      </c>
      <c r="AS549" s="16" t="s">
        <v>1222</v>
      </c>
      <c r="AT549" s="38"/>
      <c r="AU549" s="16"/>
      <c r="AV549" s="16"/>
      <c r="BA549" s="16"/>
      <c r="BB549" s="16"/>
      <c r="BH549" s="28"/>
      <c r="BL549" s="25"/>
      <c r="BQ549" s="38"/>
      <c r="BS549" s="38"/>
      <c r="BW549" s="16"/>
      <c r="BX549" s="16"/>
      <c r="BY549" s="29"/>
      <c r="BZ549" s="16"/>
      <c r="CC549" s="16"/>
      <c r="CG549" s="16"/>
      <c r="CI549" s="16"/>
      <c r="CJ549" s="16"/>
      <c r="CL549" s="16"/>
      <c r="CM549" s="16"/>
      <c r="CN549" s="16"/>
      <c r="CT549" s="16"/>
      <c r="CX549" s="16"/>
      <c r="CY549" s="16"/>
      <c r="CZ549" s="16"/>
      <c r="DA549" s="16"/>
      <c r="DC549" s="16"/>
      <c r="DF549" s="19"/>
      <c r="DG549" s="16"/>
      <c r="DN549" s="16"/>
      <c r="DP549" s="16"/>
      <c r="DQ549" s="16"/>
      <c r="DS549" s="16"/>
      <c r="DU549" s="16"/>
      <c r="EE549" s="16"/>
      <c r="EH549" s="16"/>
      <c r="EI549" s="16"/>
      <c r="EJ549" s="16"/>
      <c r="EL549" s="16"/>
      <c r="EQ549" s="16"/>
    </row>
    <row r="550" spans="1:147" x14ac:dyDescent="0.35">
      <c r="A550" s="16" t="s">
        <v>6212</v>
      </c>
      <c r="J550" t="s">
        <v>2877</v>
      </c>
      <c r="K550"/>
      <c r="L550" s="16" t="s">
        <v>730</v>
      </c>
      <c r="M550" s="16"/>
      <c r="P550" s="16" t="s">
        <v>119</v>
      </c>
      <c r="Q550" s="16"/>
      <c r="R550" s="16"/>
      <c r="T550" s="16">
        <f>SUM(COUNTIF(M550:S550,"yes"))</f>
        <v>1</v>
      </c>
      <c r="U550" s="16" t="s">
        <v>2876</v>
      </c>
      <c r="V550" s="16"/>
      <c r="W550" s="16"/>
      <c r="X550" s="16"/>
      <c r="Y550" s="16"/>
      <c r="Z550" s="16"/>
      <c r="AA550" s="16"/>
      <c r="AB550" s="16"/>
      <c r="AC550" s="16"/>
      <c r="AD550" s="16"/>
      <c r="AE550" s="16" t="s">
        <v>2877</v>
      </c>
      <c r="AJ550" s="16"/>
      <c r="AL550" s="16"/>
      <c r="AM550" s="16" t="s">
        <v>2680</v>
      </c>
      <c r="AR550" s="16" t="s">
        <v>1226</v>
      </c>
      <c r="AS550" s="16" t="s">
        <v>2878</v>
      </c>
      <c r="AT550" s="38"/>
      <c r="AU550" s="16"/>
      <c r="AV550" s="16"/>
      <c r="BA550" s="16"/>
      <c r="BB550" s="16"/>
      <c r="BH550" s="28"/>
      <c r="BL550" s="25"/>
      <c r="BQ550" s="38"/>
      <c r="BS550" s="38"/>
      <c r="BW550" s="16"/>
      <c r="BX550" s="16"/>
      <c r="BY550" s="29"/>
      <c r="BZ550" s="16"/>
      <c r="CC550" s="16"/>
      <c r="CG550" s="16"/>
      <c r="CI550" s="16"/>
      <c r="CJ550" s="16"/>
      <c r="CL550" s="16"/>
      <c r="CM550" s="16"/>
      <c r="CN550" s="16"/>
      <c r="CT550" s="16"/>
      <c r="CX550" s="16"/>
      <c r="CY550" s="16"/>
      <c r="CZ550" s="16"/>
      <c r="DA550" s="16"/>
      <c r="DC550" s="16"/>
      <c r="DF550" s="19"/>
      <c r="DG550" s="16"/>
      <c r="DN550" s="16"/>
      <c r="DP550" s="16"/>
      <c r="DQ550" s="16"/>
      <c r="DS550" s="16"/>
      <c r="DU550" s="16"/>
      <c r="EE550" s="16"/>
      <c r="EH550" s="16"/>
      <c r="EI550" s="16"/>
      <c r="EJ550" s="16"/>
      <c r="EL550" s="16"/>
      <c r="EQ550" s="16"/>
    </row>
    <row r="551" spans="1:147" x14ac:dyDescent="0.35">
      <c r="A551" s="16" t="s">
        <v>6212</v>
      </c>
      <c r="J551" t="s">
        <v>2018</v>
      </c>
      <c r="K551"/>
      <c r="L551" s="16" t="s">
        <v>730</v>
      </c>
      <c r="M551" s="16"/>
      <c r="P551" s="16" t="s">
        <v>119</v>
      </c>
      <c r="Q551" s="16"/>
      <c r="R551" s="16"/>
      <c r="T551" s="16">
        <f>SUM(COUNTIF(M551:S551,"yes"))</f>
        <v>1</v>
      </c>
      <c r="U551" s="16" t="s">
        <v>2016</v>
      </c>
      <c r="V551" s="16"/>
      <c r="W551" s="16"/>
      <c r="X551" s="16" t="s">
        <v>2017</v>
      </c>
      <c r="Y551" s="16"/>
      <c r="Z551" s="16"/>
      <c r="AA551" s="16"/>
      <c r="AB551" s="16"/>
      <c r="AC551" s="16"/>
      <c r="AD551" s="16"/>
      <c r="AE551" s="16" t="s">
        <v>2018</v>
      </c>
      <c r="AJ551" s="16"/>
      <c r="AL551" s="16"/>
      <c r="AM551" s="16" t="s">
        <v>1323</v>
      </c>
      <c r="AR551" s="16" t="s">
        <v>1223</v>
      </c>
      <c r="AS551" s="16" t="s">
        <v>1525</v>
      </c>
      <c r="AT551" s="38"/>
      <c r="AU551" s="16"/>
      <c r="AV551" s="16"/>
      <c r="BA551" s="16"/>
      <c r="BB551" s="16"/>
      <c r="BD551" s="16">
        <f>LEN(BC551)-LEN(SUBSTITUTE(BC551,",",""))+1</f>
        <v>1</v>
      </c>
      <c r="BF551" s="16">
        <f>LEN(BE551)-LEN(SUBSTITUTE(BE551,",",""))+1</f>
        <v>1</v>
      </c>
      <c r="BH551" s="28"/>
      <c r="BL551" s="25"/>
      <c r="BQ551" s="38"/>
      <c r="BS551" s="38"/>
      <c r="BW551" s="16"/>
      <c r="BX551" s="16"/>
      <c r="BY551" s="29"/>
      <c r="BZ551" s="16"/>
      <c r="CC551" s="16"/>
      <c r="CG551" s="16"/>
      <c r="CI551" s="16"/>
      <c r="CJ551" s="16"/>
      <c r="CL551" s="16"/>
      <c r="CM551" s="16"/>
      <c r="CN551" s="16"/>
      <c r="CT551" s="16"/>
      <c r="CX551" s="16"/>
      <c r="CY551" s="16"/>
      <c r="CZ551" s="16"/>
      <c r="DA551" s="16"/>
      <c r="DC551" s="16"/>
      <c r="DF551" s="19"/>
      <c r="DG551" s="16"/>
      <c r="DN551" s="16"/>
      <c r="DP551" s="16"/>
      <c r="DQ551" s="16"/>
      <c r="DS551" s="16"/>
      <c r="DU551" s="16"/>
      <c r="EE551" s="16"/>
      <c r="EH551" s="16"/>
      <c r="EI551" s="16"/>
      <c r="EJ551" s="16"/>
      <c r="EL551" s="16"/>
      <c r="EQ551" s="16"/>
    </row>
    <row r="552" spans="1:147" x14ac:dyDescent="0.35">
      <c r="A552" s="16" t="s">
        <v>6212</v>
      </c>
      <c r="J552" t="s">
        <v>2578</v>
      </c>
      <c r="K552"/>
      <c r="L552" s="16" t="s">
        <v>730</v>
      </c>
      <c r="M552" s="16"/>
      <c r="P552" s="16" t="s">
        <v>119</v>
      </c>
      <c r="Q552" s="16"/>
      <c r="R552" s="16"/>
      <c r="T552" s="16">
        <f>SUM(COUNTIF(M552:S552,"yes"))</f>
        <v>1</v>
      </c>
      <c r="U552" s="16" t="s">
        <v>2577</v>
      </c>
      <c r="V552" s="16"/>
      <c r="W552" s="16"/>
      <c r="X552" s="16"/>
      <c r="Y552" s="16"/>
      <c r="Z552" s="16"/>
      <c r="AA552" s="16"/>
      <c r="AB552" s="16"/>
      <c r="AC552" s="16"/>
      <c r="AD552" s="16"/>
      <c r="AE552" s="16" t="s">
        <v>2578</v>
      </c>
      <c r="AJ552" s="16"/>
      <c r="AL552" s="16"/>
      <c r="AM552" s="16" t="s">
        <v>1224</v>
      </c>
      <c r="AR552" s="16" t="s">
        <v>1223</v>
      </c>
      <c r="AS552" s="16" t="s">
        <v>2579</v>
      </c>
      <c r="AT552" s="38"/>
      <c r="AU552" s="16"/>
      <c r="AV552" s="16"/>
      <c r="BA552" s="16"/>
      <c r="BB552" s="16"/>
      <c r="BD552" s="16">
        <f>LEN(BC552)-LEN(SUBSTITUTE(BC552,",",""))+1</f>
        <v>1</v>
      </c>
      <c r="BH552" s="28"/>
      <c r="BL552" s="25"/>
      <c r="BQ552" s="38"/>
      <c r="BS552" s="38"/>
      <c r="BW552" s="16"/>
      <c r="BX552" s="16"/>
      <c r="BY552" s="29"/>
      <c r="BZ552" s="16"/>
      <c r="CC552" s="16"/>
      <c r="CG552" s="16"/>
      <c r="CI552" s="16"/>
      <c r="CJ552" s="16"/>
      <c r="CL552" s="16"/>
      <c r="CM552" s="16"/>
      <c r="CN552" s="16"/>
      <c r="CT552" s="16"/>
      <c r="CX552" s="16"/>
      <c r="CY552" s="16"/>
      <c r="CZ552" s="16"/>
      <c r="DA552" s="16"/>
      <c r="DC552" s="16"/>
      <c r="DF552" s="19"/>
      <c r="DG552" s="16"/>
      <c r="DN552" s="16"/>
      <c r="DP552" s="16"/>
      <c r="DQ552" s="16"/>
      <c r="DS552" s="16"/>
      <c r="DU552" s="16"/>
      <c r="EE552" s="16"/>
      <c r="EH552" s="16"/>
      <c r="EI552" s="16"/>
      <c r="EJ552" s="16"/>
      <c r="EL552" s="16"/>
      <c r="EQ552" s="16"/>
    </row>
    <row r="553" spans="1:147" x14ac:dyDescent="0.35">
      <c r="A553" s="16" t="s">
        <v>6212</v>
      </c>
      <c r="J553" t="s">
        <v>3043</v>
      </c>
      <c r="K553"/>
      <c r="L553" s="16" t="s">
        <v>730</v>
      </c>
      <c r="M553" s="16"/>
      <c r="P553" s="16" t="s">
        <v>119</v>
      </c>
      <c r="Q553" s="16"/>
      <c r="R553" s="16"/>
      <c r="T553" s="16">
        <f>SUM(COUNTIF(M553:S553,"yes"))</f>
        <v>1</v>
      </c>
      <c r="U553" s="16" t="s">
        <v>3042</v>
      </c>
      <c r="V553" s="16"/>
      <c r="W553" s="16"/>
      <c r="X553" s="16"/>
      <c r="Y553" s="16"/>
      <c r="Z553" s="16"/>
      <c r="AA553" s="16"/>
      <c r="AB553" s="16"/>
      <c r="AC553" s="16"/>
      <c r="AD553" s="16"/>
      <c r="AE553" s="16" t="s">
        <v>3043</v>
      </c>
      <c r="AJ553" s="16"/>
      <c r="AL553" s="16"/>
      <c r="AM553" s="16" t="s">
        <v>5856</v>
      </c>
      <c r="AR553" s="16" t="s">
        <v>2888</v>
      </c>
      <c r="AS553" s="16" t="s">
        <v>1525</v>
      </c>
      <c r="AT553" s="38"/>
      <c r="AU553" s="16"/>
      <c r="AV553" s="16"/>
      <c r="BA553" s="16"/>
      <c r="BB553" s="16"/>
      <c r="BH553" s="28"/>
      <c r="BL553" s="25"/>
      <c r="BQ553" s="38"/>
      <c r="BS553" s="38"/>
      <c r="BW553" s="16"/>
      <c r="BX553" s="16"/>
      <c r="BY553" s="29"/>
      <c r="BZ553" s="16"/>
      <c r="CC553" s="16"/>
      <c r="CG553" s="16"/>
      <c r="CI553" s="16"/>
      <c r="CJ553" s="16"/>
      <c r="CL553" s="16"/>
      <c r="CM553" s="16"/>
      <c r="CN553" s="16"/>
      <c r="CT553" s="16"/>
      <c r="CX553" s="16"/>
      <c r="CY553" s="16"/>
      <c r="CZ553" s="16"/>
      <c r="DA553" s="16"/>
      <c r="DC553" s="16"/>
      <c r="DF553" s="19"/>
      <c r="DG553" s="16"/>
      <c r="DN553" s="16"/>
      <c r="DP553" s="16"/>
      <c r="DQ553" s="16"/>
      <c r="DS553" s="16"/>
      <c r="DU553" s="16"/>
      <c r="EE553" s="16"/>
      <c r="EH553" s="16"/>
      <c r="EI553" s="16"/>
      <c r="EJ553" s="16"/>
      <c r="EL553" s="16"/>
      <c r="EQ553" s="16"/>
    </row>
    <row r="554" spans="1:147" x14ac:dyDescent="0.35">
      <c r="A554" s="16" t="s">
        <v>6212</v>
      </c>
      <c r="J554" t="s">
        <v>2028</v>
      </c>
      <c r="K554"/>
      <c r="L554" s="16" t="s">
        <v>730</v>
      </c>
      <c r="M554" s="16"/>
      <c r="P554" s="16" t="s">
        <v>119</v>
      </c>
      <c r="Q554" s="16"/>
      <c r="R554" s="16"/>
      <c r="T554" s="16">
        <f>SUM(COUNTIF(M554:S554,"yes"))</f>
        <v>1</v>
      </c>
      <c r="U554" s="16" t="s">
        <v>2026</v>
      </c>
      <c r="V554" s="16"/>
      <c r="W554" s="16"/>
      <c r="X554" s="16"/>
      <c r="Y554" s="16"/>
      <c r="Z554" s="16"/>
      <c r="AA554" s="16"/>
      <c r="AB554" s="16"/>
      <c r="AC554" s="16"/>
      <c r="AD554" s="16"/>
      <c r="AE554" s="16" t="s">
        <v>2028</v>
      </c>
      <c r="AJ554" s="16"/>
      <c r="AL554" s="16"/>
      <c r="AM554" s="16" t="s">
        <v>2027</v>
      </c>
      <c r="AR554" s="16" t="s">
        <v>1380</v>
      </c>
      <c r="AS554" s="16" t="s">
        <v>2029</v>
      </c>
      <c r="AT554" s="38"/>
      <c r="AU554" s="16"/>
      <c r="AV554" s="16"/>
      <c r="BA554" s="16"/>
      <c r="BB554" s="16"/>
      <c r="BD554" s="16">
        <f>LEN(BC554)-LEN(SUBSTITUTE(BC554,",",""))+1</f>
        <v>1</v>
      </c>
      <c r="BH554" s="28"/>
      <c r="BL554" s="25"/>
      <c r="BQ554" s="38"/>
      <c r="BS554" s="38"/>
      <c r="BW554" s="16"/>
      <c r="BX554" s="16"/>
      <c r="BY554" s="29"/>
      <c r="BZ554" s="16"/>
      <c r="CC554" s="16"/>
      <c r="CG554" s="16"/>
      <c r="CI554" s="16"/>
      <c r="CJ554" s="16"/>
      <c r="CL554" s="16"/>
      <c r="CM554" s="16"/>
      <c r="CN554" s="16"/>
      <c r="CT554" s="16"/>
      <c r="CX554" s="16"/>
      <c r="CY554" s="16"/>
      <c r="CZ554" s="16"/>
      <c r="DA554" s="16"/>
      <c r="DC554" s="16"/>
      <c r="DF554" s="19"/>
      <c r="DG554" s="16"/>
      <c r="DN554" s="16"/>
      <c r="DP554" s="16"/>
      <c r="DQ554" s="16"/>
      <c r="DS554" s="16"/>
      <c r="DU554" s="16"/>
      <c r="EE554" s="16"/>
      <c r="EH554" s="16"/>
      <c r="EI554" s="16"/>
      <c r="EJ554" s="16"/>
      <c r="EL554" s="16"/>
      <c r="EQ554" s="16"/>
    </row>
    <row r="555" spans="1:147" x14ac:dyDescent="0.35">
      <c r="A555" s="16" t="s">
        <v>6212</v>
      </c>
      <c r="J555" t="s">
        <v>2547</v>
      </c>
      <c r="K555"/>
      <c r="L555" s="16" t="s">
        <v>730</v>
      </c>
      <c r="M555" s="16"/>
      <c r="P555" s="16" t="s">
        <v>119</v>
      </c>
      <c r="Q555" s="16"/>
      <c r="R555" s="16"/>
      <c r="T555" s="16">
        <f>SUM(COUNTIF(M555:S555,"yes"))</f>
        <v>1</v>
      </c>
      <c r="U555" s="16" t="s">
        <v>2546</v>
      </c>
      <c r="V555" s="16"/>
      <c r="W555" s="16"/>
      <c r="X555" s="16"/>
      <c r="Y555" s="16"/>
      <c r="Z555" s="16"/>
      <c r="AA555" s="16"/>
      <c r="AB555" s="16"/>
      <c r="AC555" s="16"/>
      <c r="AD555" s="16"/>
      <c r="AE555" s="16" t="s">
        <v>2547</v>
      </c>
      <c r="AJ555" s="16"/>
      <c r="AL555" s="16"/>
      <c r="AM555" s="16" t="s">
        <v>2544</v>
      </c>
      <c r="AR555" s="16" t="s">
        <v>1223</v>
      </c>
      <c r="AS555" s="16" t="s">
        <v>2548</v>
      </c>
      <c r="AT555" s="38"/>
      <c r="AU555" s="16"/>
      <c r="AV555" s="16"/>
      <c r="BA555" s="16"/>
      <c r="BB555" s="16"/>
      <c r="BD555" s="16">
        <f>LEN(BC555)-LEN(SUBSTITUTE(BC555,",",""))+1</f>
        <v>1</v>
      </c>
      <c r="BH555" s="28"/>
      <c r="BL555" s="25"/>
      <c r="BQ555" s="38"/>
      <c r="BS555" s="38"/>
      <c r="BW555" s="16"/>
      <c r="BX555" s="16"/>
      <c r="BY555" s="29"/>
      <c r="BZ555" s="16"/>
      <c r="CC555" s="16"/>
      <c r="CG555" s="16"/>
      <c r="CI555" s="16"/>
      <c r="CJ555" s="16"/>
      <c r="CL555" s="16"/>
      <c r="CM555" s="16"/>
      <c r="CN555" s="16"/>
      <c r="CT555" s="16"/>
      <c r="CX555" s="16"/>
      <c r="CY555" s="16"/>
      <c r="CZ555" s="16"/>
      <c r="DA555" s="16"/>
      <c r="DC555" s="16"/>
      <c r="DF555" s="19"/>
      <c r="DG555" s="16"/>
      <c r="DN555" s="16"/>
      <c r="DP555" s="16"/>
      <c r="DQ555" s="16"/>
      <c r="DS555" s="16"/>
      <c r="DU555" s="16"/>
      <c r="EE555" s="16"/>
      <c r="EH555" s="16"/>
      <c r="EI555" s="16"/>
      <c r="EJ555" s="16"/>
      <c r="EL555" s="16"/>
      <c r="EQ555" s="16"/>
    </row>
    <row r="556" spans="1:147" x14ac:dyDescent="0.35">
      <c r="A556" s="16" t="s">
        <v>6212</v>
      </c>
      <c r="J556" t="s">
        <v>2493</v>
      </c>
      <c r="K556"/>
      <c r="L556" s="16" t="s">
        <v>730</v>
      </c>
      <c r="M556" s="16"/>
      <c r="P556" s="16" t="s">
        <v>119</v>
      </c>
      <c r="Q556" s="16"/>
      <c r="R556" s="16"/>
      <c r="T556" s="16">
        <f>SUM(COUNTIF(M556:S556,"yes"))</f>
        <v>1</v>
      </c>
      <c r="U556" s="16" t="s">
        <v>2491</v>
      </c>
      <c r="V556" s="16"/>
      <c r="W556" s="16"/>
      <c r="X556" s="16"/>
      <c r="Y556" s="16"/>
      <c r="Z556" s="16"/>
      <c r="AA556" s="16"/>
      <c r="AB556" s="16"/>
      <c r="AC556" s="16"/>
      <c r="AD556" s="16"/>
      <c r="AE556" s="16" t="s">
        <v>2493</v>
      </c>
      <c r="AJ556" s="16"/>
      <c r="AL556" s="16"/>
      <c r="AM556" s="16" t="s">
        <v>2492</v>
      </c>
      <c r="AR556" s="16" t="s">
        <v>1226</v>
      </c>
      <c r="AS556" s="16" t="s">
        <v>2494</v>
      </c>
      <c r="AT556" s="38"/>
      <c r="AU556" s="16"/>
      <c r="AV556" s="16"/>
      <c r="BA556" s="16"/>
      <c r="BB556" s="16"/>
      <c r="BD556" s="16">
        <f>LEN(BC556)-LEN(SUBSTITUTE(BC556,",",""))+1</f>
        <v>1</v>
      </c>
      <c r="BH556" s="28"/>
      <c r="BL556" s="25"/>
      <c r="BQ556" s="38"/>
      <c r="BS556" s="38"/>
      <c r="BW556" s="16"/>
      <c r="BX556" s="16"/>
      <c r="BY556" s="29"/>
      <c r="BZ556" s="16"/>
      <c r="CC556" s="16"/>
      <c r="CG556" s="16"/>
      <c r="CI556" s="16"/>
      <c r="CJ556" s="16"/>
      <c r="CL556" s="16"/>
      <c r="CM556" s="16"/>
      <c r="CN556" s="16"/>
      <c r="CT556" s="16"/>
      <c r="CX556" s="16"/>
      <c r="CY556" s="16"/>
      <c r="CZ556" s="16"/>
      <c r="DA556" s="16"/>
      <c r="DC556" s="16"/>
      <c r="DF556" s="19"/>
      <c r="DG556" s="16"/>
      <c r="DN556" s="16"/>
      <c r="DP556" s="16"/>
      <c r="DQ556" s="16"/>
      <c r="DS556" s="16"/>
      <c r="DU556" s="16"/>
      <c r="EE556" s="16"/>
      <c r="EH556" s="16"/>
      <c r="EI556" s="16"/>
      <c r="EJ556" s="16"/>
      <c r="EL556" s="16"/>
      <c r="EQ556" s="16"/>
    </row>
    <row r="557" spans="1:147" x14ac:dyDescent="0.35">
      <c r="A557" s="16" t="s">
        <v>6212</v>
      </c>
      <c r="J557" t="s">
        <v>2556</v>
      </c>
      <c r="K557"/>
      <c r="L557" s="16" t="s">
        <v>730</v>
      </c>
      <c r="M557" s="16"/>
      <c r="P557" s="16" t="s">
        <v>119</v>
      </c>
      <c r="Q557" s="16"/>
      <c r="R557" s="16"/>
      <c r="T557" s="16">
        <f>SUM(COUNTIF(M557:S557,"yes"))</f>
        <v>1</v>
      </c>
      <c r="U557" s="16" t="s">
        <v>2555</v>
      </c>
      <c r="V557" s="16"/>
      <c r="W557" s="16"/>
      <c r="X557" s="16"/>
      <c r="Y557" s="16"/>
      <c r="Z557" s="16"/>
      <c r="AA557" s="16"/>
      <c r="AB557" s="16"/>
      <c r="AC557" s="16"/>
      <c r="AD557" s="16"/>
      <c r="AE557" s="16" t="s">
        <v>2556</v>
      </c>
      <c r="AJ557" s="16"/>
      <c r="AL557" s="16"/>
      <c r="AM557" s="16" t="s">
        <v>960</v>
      </c>
      <c r="AR557" s="16" t="s">
        <v>2554</v>
      </c>
      <c r="AS557" s="16" t="s">
        <v>834</v>
      </c>
      <c r="AT557" s="38"/>
      <c r="AU557" s="16"/>
      <c r="AV557" s="16"/>
      <c r="BA557" s="16"/>
      <c r="BB557" s="16"/>
      <c r="BD557" s="16">
        <f>LEN(BC557)-LEN(SUBSTITUTE(BC557,",",""))+1</f>
        <v>1</v>
      </c>
      <c r="BH557" s="28"/>
      <c r="BL557" s="25"/>
      <c r="BQ557" s="38"/>
      <c r="BS557" s="38"/>
      <c r="BW557" s="16"/>
      <c r="BX557" s="16"/>
      <c r="BY557" s="29"/>
      <c r="BZ557" s="16"/>
      <c r="CC557" s="16"/>
      <c r="CG557" s="16"/>
      <c r="CI557" s="16"/>
      <c r="CJ557" s="16"/>
      <c r="CL557" s="16"/>
      <c r="CM557" s="16"/>
      <c r="CN557" s="16"/>
      <c r="CT557" s="16"/>
      <c r="CX557" s="16"/>
      <c r="CY557" s="16"/>
      <c r="CZ557" s="16"/>
      <c r="DA557" s="16"/>
      <c r="DC557" s="16"/>
      <c r="DF557" s="19"/>
      <c r="DG557" s="16"/>
      <c r="DN557" s="16"/>
      <c r="DP557" s="16"/>
      <c r="DQ557" s="16"/>
      <c r="DS557" s="16"/>
      <c r="DU557" s="16"/>
      <c r="EE557" s="16"/>
      <c r="EH557" s="16"/>
      <c r="EI557" s="16"/>
      <c r="EJ557" s="16"/>
      <c r="EL557" s="16"/>
      <c r="EQ557" s="16"/>
    </row>
    <row r="558" spans="1:147" x14ac:dyDescent="0.35">
      <c r="A558" s="16" t="s">
        <v>6212</v>
      </c>
      <c r="J558" t="s">
        <v>2164</v>
      </c>
      <c r="K558"/>
      <c r="L558" s="16" t="s">
        <v>730</v>
      </c>
      <c r="M558" s="16"/>
      <c r="P558" s="16" t="s">
        <v>119</v>
      </c>
      <c r="Q558" s="16"/>
      <c r="R558" s="16"/>
      <c r="T558" s="16">
        <f>SUM(COUNTIF(M558:S558,"yes"))</f>
        <v>1</v>
      </c>
      <c r="U558" s="16" t="s">
        <v>2163</v>
      </c>
      <c r="V558" s="16"/>
      <c r="W558" s="16"/>
      <c r="X558" s="16"/>
      <c r="Y558" s="16"/>
      <c r="Z558" s="16"/>
      <c r="AA558" s="16"/>
      <c r="AB558" s="16"/>
      <c r="AC558" s="16"/>
      <c r="AD558" s="16"/>
      <c r="AE558" s="16" t="s">
        <v>2164</v>
      </c>
      <c r="AJ558" s="16"/>
      <c r="AL558" s="16"/>
      <c r="AM558" s="16" t="s">
        <v>747</v>
      </c>
      <c r="AR558" s="16" t="s">
        <v>929</v>
      </c>
      <c r="AS558" s="16" t="s">
        <v>1935</v>
      </c>
      <c r="AT558" s="38"/>
      <c r="AU558" s="16"/>
      <c r="AV558" s="16"/>
      <c r="BA558" s="16"/>
      <c r="BB558" s="16"/>
      <c r="BD558" s="16">
        <f>LEN(BC558)-LEN(SUBSTITUTE(BC558,",",""))+1</f>
        <v>1</v>
      </c>
      <c r="BH558" s="28"/>
      <c r="BL558" s="25"/>
      <c r="BQ558" s="38"/>
      <c r="BS558" s="38"/>
      <c r="BW558" s="16"/>
      <c r="BX558" s="16"/>
      <c r="BY558" s="29"/>
      <c r="BZ558" s="16"/>
      <c r="CC558" s="16"/>
      <c r="CG558" s="16"/>
      <c r="CI558" s="16"/>
      <c r="CJ558" s="16"/>
      <c r="CL558" s="16"/>
      <c r="CM558" s="16"/>
      <c r="CN558" s="16"/>
      <c r="CT558" s="16"/>
      <c r="CX558" s="16"/>
      <c r="CY558" s="16"/>
      <c r="CZ558" s="16"/>
      <c r="DA558" s="16"/>
      <c r="DC558" s="16"/>
      <c r="DF558" s="19"/>
      <c r="DG558" s="16"/>
      <c r="DN558" s="16"/>
      <c r="DP558" s="16"/>
      <c r="DQ558" s="16"/>
      <c r="DS558" s="16"/>
      <c r="DU558" s="16"/>
      <c r="EE558" s="16"/>
      <c r="EH558" s="16"/>
      <c r="EI558" s="16"/>
      <c r="EJ558" s="16"/>
      <c r="EL558" s="16"/>
      <c r="EQ558" s="16"/>
    </row>
    <row r="559" spans="1:147" x14ac:dyDescent="0.35">
      <c r="A559" s="16" t="s">
        <v>6212</v>
      </c>
      <c r="J559" t="s">
        <v>2471</v>
      </c>
      <c r="K559"/>
      <c r="L559" s="16" t="s">
        <v>730</v>
      </c>
      <c r="M559" s="16"/>
      <c r="P559" s="16" t="s">
        <v>119</v>
      </c>
      <c r="Q559" s="16"/>
      <c r="R559" s="16"/>
      <c r="T559" s="16">
        <f>SUM(COUNTIF(M559:S559,"yes"))</f>
        <v>1</v>
      </c>
      <c r="U559" s="16" t="s">
        <v>2470</v>
      </c>
      <c r="V559" s="16"/>
      <c r="W559" s="16"/>
      <c r="X559" s="16"/>
      <c r="Y559" s="16"/>
      <c r="Z559" s="16"/>
      <c r="AA559" s="16"/>
      <c r="AB559" s="16"/>
      <c r="AC559" s="16"/>
      <c r="AD559" s="16"/>
      <c r="AE559" s="16" t="s">
        <v>2471</v>
      </c>
      <c r="AJ559" s="16"/>
      <c r="AL559" s="16"/>
      <c r="AM559" s="16" t="s">
        <v>1224</v>
      </c>
      <c r="AR559" s="16" t="s">
        <v>1226</v>
      </c>
      <c r="AS559" s="16" t="s">
        <v>1314</v>
      </c>
      <c r="AT559" s="38"/>
      <c r="AU559" s="16"/>
      <c r="AV559" s="16"/>
      <c r="BA559" s="16"/>
      <c r="BB559" s="16"/>
      <c r="BD559" s="16">
        <f>LEN(BC559)-LEN(SUBSTITUTE(BC559,",",""))+1</f>
        <v>1</v>
      </c>
      <c r="BH559" s="28"/>
      <c r="BL559" s="25"/>
      <c r="BQ559" s="38"/>
      <c r="BS559" s="38"/>
      <c r="BW559" s="16"/>
      <c r="BX559" s="16"/>
      <c r="BY559" s="29"/>
      <c r="BZ559" s="16"/>
      <c r="CC559" s="16"/>
      <c r="CG559" s="16"/>
      <c r="CI559" s="16"/>
      <c r="CJ559" s="16"/>
      <c r="CL559" s="16"/>
      <c r="CM559" s="16"/>
      <c r="CN559" s="16"/>
      <c r="CT559" s="16"/>
      <c r="CX559" s="16"/>
      <c r="CY559" s="16"/>
      <c r="CZ559" s="16"/>
      <c r="DA559" s="16"/>
      <c r="DC559" s="16"/>
      <c r="DF559" s="19"/>
      <c r="DG559" s="16"/>
      <c r="DN559" s="16"/>
      <c r="DP559" s="16"/>
      <c r="DQ559" s="16"/>
      <c r="DS559" s="16"/>
      <c r="DU559" s="16"/>
      <c r="EE559" s="16"/>
      <c r="EH559" s="16"/>
      <c r="EI559" s="16"/>
      <c r="EJ559" s="16"/>
      <c r="EL559" s="16"/>
      <c r="EQ559" s="16"/>
    </row>
    <row r="560" spans="1:147" x14ac:dyDescent="0.35">
      <c r="A560" s="16" t="s">
        <v>6212</v>
      </c>
      <c r="J560" t="s">
        <v>2152</v>
      </c>
      <c r="K560"/>
      <c r="L560" s="16" t="s">
        <v>730</v>
      </c>
      <c r="M560" s="16"/>
      <c r="P560" s="16" t="s">
        <v>119</v>
      </c>
      <c r="Q560" s="16"/>
      <c r="R560" s="16"/>
      <c r="T560" s="16">
        <f>SUM(COUNTIF(M560:S560,"yes"))</f>
        <v>1</v>
      </c>
      <c r="U560" s="16" t="s">
        <v>2151</v>
      </c>
      <c r="V560" s="16"/>
      <c r="W560" s="16"/>
      <c r="X560" s="16"/>
      <c r="Y560" s="16"/>
      <c r="Z560" s="16"/>
      <c r="AA560" s="16"/>
      <c r="AB560" s="16"/>
      <c r="AC560" s="16"/>
      <c r="AD560" s="16"/>
      <c r="AE560" s="16" t="s">
        <v>2152</v>
      </c>
      <c r="AJ560" s="16"/>
      <c r="AL560" s="16"/>
      <c r="AM560" s="16" t="s">
        <v>767</v>
      </c>
      <c r="AR560" s="16" t="s">
        <v>979</v>
      </c>
      <c r="AS560" s="16" t="s">
        <v>1429</v>
      </c>
      <c r="AT560" s="38"/>
      <c r="AU560" s="16"/>
      <c r="AV560" s="16"/>
      <c r="BA560" s="16"/>
      <c r="BB560" s="16"/>
      <c r="BD560" s="16">
        <f>LEN(BC560)-LEN(SUBSTITUTE(BC560,",",""))+1</f>
        <v>1</v>
      </c>
      <c r="BH560" s="28"/>
      <c r="BL560" s="25"/>
      <c r="BQ560" s="38"/>
      <c r="BS560" s="38"/>
      <c r="BW560" s="16"/>
      <c r="BX560" s="16"/>
      <c r="BY560" s="29"/>
      <c r="BZ560" s="16"/>
      <c r="CC560" s="16"/>
      <c r="CG560" s="16"/>
      <c r="CI560" s="16"/>
      <c r="CJ560" s="16"/>
      <c r="CL560" s="16"/>
      <c r="CM560" s="16"/>
      <c r="CN560" s="16"/>
      <c r="CT560" s="16"/>
      <c r="CX560" s="16"/>
      <c r="CY560" s="16"/>
      <c r="CZ560" s="16"/>
      <c r="DA560" s="16"/>
      <c r="DC560" s="16"/>
      <c r="DF560" s="19"/>
      <c r="DG560" s="16"/>
      <c r="DN560" s="16"/>
      <c r="DP560" s="16"/>
      <c r="DQ560" s="16"/>
      <c r="DS560" s="16"/>
      <c r="DU560" s="16"/>
      <c r="EE560" s="16"/>
      <c r="EH560" s="16"/>
      <c r="EI560" s="16"/>
      <c r="EJ560" s="16"/>
      <c r="EL560" s="16"/>
      <c r="EQ560" s="16"/>
    </row>
    <row r="561" spans="1:147" x14ac:dyDescent="0.35">
      <c r="A561" s="16" t="s">
        <v>6212</v>
      </c>
      <c r="J561" t="s">
        <v>2921</v>
      </c>
      <c r="K561"/>
      <c r="L561" s="16" t="s">
        <v>730</v>
      </c>
      <c r="M561" s="16"/>
      <c r="P561" s="16" t="s">
        <v>119</v>
      </c>
      <c r="Q561" s="16"/>
      <c r="R561" s="16"/>
      <c r="T561" s="16">
        <f>SUM(COUNTIF(M561:S561,"yes"))</f>
        <v>1</v>
      </c>
      <c r="U561" s="16" t="s">
        <v>2920</v>
      </c>
      <c r="V561" s="16"/>
      <c r="W561" s="16"/>
      <c r="X561" s="16"/>
      <c r="Y561" s="16"/>
      <c r="Z561" s="16"/>
      <c r="AA561" s="16"/>
      <c r="AB561" s="16"/>
      <c r="AC561" s="16"/>
      <c r="AD561" s="16"/>
      <c r="AE561" s="16" t="s">
        <v>2921</v>
      </c>
      <c r="AJ561" s="16"/>
      <c r="AL561" s="16"/>
      <c r="AM561" s="16" t="s">
        <v>1464</v>
      </c>
      <c r="AR561" s="16" t="s">
        <v>727</v>
      </c>
      <c r="AS561" s="16" t="s">
        <v>2607</v>
      </c>
      <c r="AT561" s="38"/>
      <c r="AU561" s="16"/>
      <c r="AV561" s="16"/>
      <c r="BA561" s="16"/>
      <c r="BB561" s="16"/>
      <c r="BH561" s="28"/>
      <c r="BL561" s="25"/>
      <c r="BQ561" s="38"/>
      <c r="BS561" s="38"/>
      <c r="BW561" s="16"/>
      <c r="BX561" s="16"/>
      <c r="BY561" s="29"/>
      <c r="BZ561" s="16"/>
      <c r="CC561" s="16"/>
      <c r="CG561" s="16"/>
      <c r="CI561" s="16"/>
      <c r="CJ561" s="16"/>
      <c r="CL561" s="16"/>
      <c r="CM561" s="16"/>
      <c r="CN561" s="16"/>
      <c r="CT561" s="16"/>
      <c r="CX561" s="16"/>
      <c r="CY561" s="16"/>
      <c r="CZ561" s="16"/>
      <c r="DA561" s="16"/>
      <c r="DC561" s="16"/>
      <c r="DF561" s="19"/>
      <c r="DG561" s="16"/>
      <c r="DN561" s="16"/>
      <c r="DP561" s="16"/>
      <c r="DQ561" s="16"/>
      <c r="DS561" s="16"/>
      <c r="DU561" s="16"/>
      <c r="EE561" s="16"/>
      <c r="EH561" s="16"/>
      <c r="EI561" s="16"/>
      <c r="EJ561" s="16"/>
      <c r="EL561" s="16"/>
      <c r="EQ561" s="16"/>
    </row>
    <row r="562" spans="1:147" x14ac:dyDescent="0.35">
      <c r="A562" s="16" t="s">
        <v>6212</v>
      </c>
      <c r="J562" t="s">
        <v>2402</v>
      </c>
      <c r="K562"/>
      <c r="L562" s="16" t="s">
        <v>730</v>
      </c>
      <c r="M562" s="16"/>
      <c r="P562" s="16" t="s">
        <v>119</v>
      </c>
      <c r="Q562" s="16"/>
      <c r="R562" s="16"/>
      <c r="T562" s="16">
        <f>SUM(COUNTIF(M562:S562,"yes"))</f>
        <v>1</v>
      </c>
      <c r="U562" s="16" t="s">
        <v>2401</v>
      </c>
      <c r="V562" s="16"/>
      <c r="W562" s="16"/>
      <c r="X562" s="16"/>
      <c r="Y562" s="16"/>
      <c r="Z562" s="16"/>
      <c r="AA562" s="16"/>
      <c r="AB562" s="16"/>
      <c r="AC562" s="16"/>
      <c r="AD562" s="16"/>
      <c r="AE562" s="16" t="s">
        <v>2402</v>
      </c>
      <c r="AJ562" s="16"/>
      <c r="AL562" s="16"/>
      <c r="AM562" s="16" t="s">
        <v>1224</v>
      </c>
      <c r="AR562" s="16" t="s">
        <v>1223</v>
      </c>
      <c r="AS562" s="16" t="s">
        <v>1230</v>
      </c>
      <c r="AT562" s="38"/>
      <c r="AU562" s="16"/>
      <c r="AV562" s="16"/>
      <c r="BA562" s="16"/>
      <c r="BB562" s="16"/>
      <c r="BD562" s="16">
        <f>LEN(BC562)-LEN(SUBSTITUTE(BC562,",",""))+1</f>
        <v>1</v>
      </c>
      <c r="BH562" s="28"/>
      <c r="BL562" s="25"/>
      <c r="BQ562" s="38"/>
      <c r="BS562" s="38"/>
      <c r="BW562" s="16"/>
      <c r="BX562" s="16"/>
      <c r="BY562" s="29"/>
      <c r="BZ562" s="16"/>
      <c r="CC562" s="16"/>
      <c r="CG562" s="16"/>
      <c r="CI562" s="16"/>
      <c r="CJ562" s="16"/>
      <c r="CL562" s="16"/>
      <c r="CM562" s="16"/>
      <c r="CN562" s="16"/>
      <c r="CT562" s="16"/>
      <c r="CX562" s="16"/>
      <c r="CY562" s="16"/>
      <c r="CZ562" s="16"/>
      <c r="DA562" s="16"/>
      <c r="DC562" s="16"/>
      <c r="DF562" s="19"/>
      <c r="DG562" s="16"/>
      <c r="DN562" s="16"/>
      <c r="DP562" s="16"/>
      <c r="DQ562" s="16"/>
      <c r="DS562" s="16"/>
      <c r="DU562" s="16"/>
      <c r="EE562" s="16"/>
      <c r="EH562" s="16"/>
      <c r="EI562" s="16"/>
      <c r="EJ562" s="16"/>
      <c r="EL562" s="16"/>
      <c r="EQ562" s="16"/>
    </row>
    <row r="563" spans="1:147" x14ac:dyDescent="0.35">
      <c r="A563" s="16" t="s">
        <v>6212</v>
      </c>
      <c r="J563" t="s">
        <v>1776</v>
      </c>
      <c r="K563"/>
      <c r="L563" s="16" t="s">
        <v>730</v>
      </c>
      <c r="M563" s="16"/>
      <c r="P563" s="16" t="s">
        <v>119</v>
      </c>
      <c r="Q563" s="16"/>
      <c r="R563" s="16"/>
      <c r="T563" s="16">
        <f>SUM(COUNTIF(M563:S563,"yes"))</f>
        <v>1</v>
      </c>
      <c r="U563" s="16" t="s">
        <v>1775</v>
      </c>
      <c r="V563" s="16"/>
      <c r="W563" s="16"/>
      <c r="X563" s="16"/>
      <c r="Y563" s="16"/>
      <c r="Z563" s="16"/>
      <c r="AA563" s="16"/>
      <c r="AB563" s="16"/>
      <c r="AC563" s="16"/>
      <c r="AD563" s="16"/>
      <c r="AE563" s="16" t="s">
        <v>1776</v>
      </c>
      <c r="AJ563" s="16"/>
      <c r="AL563" s="16"/>
      <c r="AM563" s="16" t="s">
        <v>1032</v>
      </c>
      <c r="AR563" s="16" t="s">
        <v>1226</v>
      </c>
      <c r="AS563" s="16" t="s">
        <v>1777</v>
      </c>
      <c r="AT563" s="38"/>
      <c r="AU563" s="16"/>
      <c r="AV563" s="16"/>
      <c r="BA563" s="16"/>
      <c r="BB563" s="16"/>
      <c r="BD563" s="16">
        <f>LEN(BC563)-LEN(SUBSTITUTE(BC563,",",""))+1</f>
        <v>1</v>
      </c>
      <c r="BF563" s="16">
        <f>LEN(BE563)-LEN(SUBSTITUTE(BE563,",",""))+1</f>
        <v>1</v>
      </c>
      <c r="BG563" s="16">
        <f>Table1[[#This Row], [no. of native regions]]+Table1[[#This Row], [no. of introduced regions]]</f>
        <v>2</v>
      </c>
      <c r="BH563" s="28">
        <f>Table1[[#This Row], [no. of introduced regions]]/Table1[[#This Row], [no. of native regions]]</f>
        <v>1</v>
      </c>
      <c r="BL563" s="25"/>
      <c r="BQ563" s="38"/>
      <c r="BS563" s="38"/>
      <c r="BW563" s="16"/>
      <c r="BX563" s="16"/>
      <c r="BY563" s="29"/>
      <c r="BZ563" s="16"/>
      <c r="CC563" s="16"/>
      <c r="CG563" s="16"/>
      <c r="CI563" s="16"/>
      <c r="CJ563" s="16"/>
      <c r="CL563" s="16"/>
      <c r="CM563" s="16"/>
      <c r="CN563" s="16"/>
      <c r="CT563" s="16"/>
      <c r="CX563" s="16"/>
      <c r="CY563" s="16"/>
      <c r="CZ563" s="16"/>
      <c r="DA563" s="16"/>
      <c r="DC563" s="16"/>
      <c r="DF563" s="19"/>
      <c r="DG563" s="16"/>
      <c r="DN563" s="16"/>
      <c r="DP563" s="16"/>
      <c r="DQ563" s="16"/>
      <c r="DS563" s="16"/>
      <c r="DU563" s="16"/>
      <c r="EE563" s="16"/>
      <c r="EH563" s="16"/>
      <c r="EI563" s="16"/>
      <c r="EJ563" s="16"/>
      <c r="EL563" s="16"/>
      <c r="EQ563" s="16"/>
    </row>
    <row r="564" spans="1:147" x14ac:dyDescent="0.35">
      <c r="A564" s="16" t="s">
        <v>6212</v>
      </c>
      <c r="J564" t="s">
        <v>2088</v>
      </c>
      <c r="K564"/>
      <c r="L564" s="16" t="s">
        <v>730</v>
      </c>
      <c r="M564" s="16"/>
      <c r="P564" s="16" t="s">
        <v>119</v>
      </c>
      <c r="Q564" s="16"/>
      <c r="R564" s="16"/>
      <c r="T564" s="16">
        <f>SUM(COUNTIF(M564:S564,"yes"))</f>
        <v>1</v>
      </c>
      <c r="U564" s="16" t="s">
        <v>2087</v>
      </c>
      <c r="V564" s="16"/>
      <c r="W564" s="16"/>
      <c r="X564" s="16"/>
      <c r="Y564" s="16"/>
      <c r="Z564" s="16"/>
      <c r="AA564" s="16"/>
      <c r="AB564" s="16"/>
      <c r="AC564" s="16"/>
      <c r="AD564" s="16"/>
      <c r="AE564" s="16" t="s">
        <v>2088</v>
      </c>
      <c r="AJ564" s="16"/>
      <c r="AL564" s="16"/>
      <c r="AM564" s="16" t="s">
        <v>1032</v>
      </c>
      <c r="AR564" s="16" t="s">
        <v>2089</v>
      </c>
      <c r="AS564" s="16" t="s">
        <v>1227</v>
      </c>
      <c r="AT564" s="38"/>
      <c r="AU564" s="16"/>
      <c r="AV564" s="16"/>
      <c r="BA564" s="16"/>
      <c r="BB564" s="16"/>
      <c r="BD564" s="16">
        <f>LEN(BC564)-LEN(SUBSTITUTE(BC564,",",""))+1</f>
        <v>1</v>
      </c>
      <c r="BH564" s="28"/>
      <c r="BL564" s="25"/>
      <c r="BQ564" s="38"/>
      <c r="BS564" s="38"/>
      <c r="BW564" s="16"/>
      <c r="BX564" s="16"/>
      <c r="BY564" s="29"/>
      <c r="BZ564" s="16"/>
      <c r="CC564" s="16"/>
      <c r="CG564" s="16"/>
      <c r="CI564" s="16"/>
      <c r="CJ564" s="16"/>
      <c r="CL564" s="16"/>
      <c r="CM564" s="16"/>
      <c r="CN564" s="16"/>
      <c r="CT564" s="16"/>
      <c r="CX564" s="16"/>
      <c r="CY564" s="16"/>
      <c r="CZ564" s="16"/>
      <c r="DA564" s="16"/>
      <c r="DC564" s="16"/>
      <c r="DF564" s="19"/>
      <c r="DG564" s="16"/>
      <c r="DN564" s="16"/>
      <c r="DP564" s="16"/>
      <c r="DQ564" s="16"/>
      <c r="DS564" s="16"/>
      <c r="DU564" s="16"/>
      <c r="EE564" s="16"/>
      <c r="EH564" s="16"/>
      <c r="EI564" s="16"/>
      <c r="EJ564" s="16"/>
      <c r="EL564" s="16"/>
      <c r="EQ564" s="16"/>
    </row>
    <row r="565" spans="1:147" x14ac:dyDescent="0.35">
      <c r="A565" s="16" t="s">
        <v>6212</v>
      </c>
      <c r="J565" t="s">
        <v>2709</v>
      </c>
      <c r="K565"/>
      <c r="L565" s="16" t="s">
        <v>730</v>
      </c>
      <c r="M565" s="16"/>
      <c r="P565" s="16" t="s">
        <v>119</v>
      </c>
      <c r="Q565" s="16"/>
      <c r="R565" s="16"/>
      <c r="T565" s="16">
        <f>SUM(COUNTIF(M565:S565,"yes"))</f>
        <v>1</v>
      </c>
      <c r="U565" s="16" t="s">
        <v>2708</v>
      </c>
      <c r="V565" s="16"/>
      <c r="W565" s="16"/>
      <c r="X565" s="16"/>
      <c r="Y565" s="16"/>
      <c r="Z565" s="16"/>
      <c r="AA565" s="16"/>
      <c r="AB565" s="16"/>
      <c r="AC565" s="16"/>
      <c r="AD565" s="16"/>
      <c r="AE565" s="16" t="s">
        <v>2709</v>
      </c>
      <c r="AJ565" s="16"/>
      <c r="AL565" s="16"/>
      <c r="AM565" s="16" t="s">
        <v>1208</v>
      </c>
      <c r="AR565" s="16" t="s">
        <v>1382</v>
      </c>
      <c r="AS565" s="16" t="s">
        <v>1314</v>
      </c>
      <c r="AT565" s="38"/>
      <c r="AU565" s="16"/>
      <c r="AV565" s="16"/>
      <c r="BA565" s="16"/>
      <c r="BB565" s="16"/>
      <c r="BH565" s="28"/>
      <c r="BL565" s="25"/>
      <c r="BQ565" s="38"/>
      <c r="BS565" s="38"/>
      <c r="BW565" s="16"/>
      <c r="BX565" s="16"/>
      <c r="BY565" s="29"/>
      <c r="BZ565" s="16"/>
      <c r="CC565" s="16"/>
      <c r="CG565" s="16"/>
      <c r="CI565" s="16"/>
      <c r="CJ565" s="16"/>
      <c r="CL565" s="16"/>
      <c r="CM565" s="16"/>
      <c r="CN565" s="16"/>
      <c r="CT565" s="16"/>
      <c r="CX565" s="16"/>
      <c r="CY565" s="16"/>
      <c r="CZ565" s="16"/>
      <c r="DA565" s="16"/>
      <c r="DC565" s="16"/>
      <c r="DF565" s="19"/>
      <c r="DG565" s="16"/>
      <c r="DN565" s="16"/>
      <c r="DP565" s="16"/>
      <c r="DQ565" s="16"/>
      <c r="DS565" s="16"/>
      <c r="DU565" s="16"/>
      <c r="EE565" s="16"/>
      <c r="EH565" s="16"/>
      <c r="EI565" s="16"/>
      <c r="EJ565" s="16"/>
      <c r="EL565" s="16"/>
      <c r="EQ565" s="16"/>
    </row>
    <row r="566" spans="1:147" x14ac:dyDescent="0.35">
      <c r="A566" s="16" t="s">
        <v>6212</v>
      </c>
      <c r="J566" t="s">
        <v>2905</v>
      </c>
      <c r="K566"/>
      <c r="L566" s="16" t="s">
        <v>730</v>
      </c>
      <c r="M566" s="16"/>
      <c r="P566" s="16" t="s">
        <v>119</v>
      </c>
      <c r="Q566" s="16"/>
      <c r="R566" s="16"/>
      <c r="T566" s="16">
        <f>SUM(COUNTIF(M566:S566,"yes"))</f>
        <v>1</v>
      </c>
      <c r="U566" s="16" t="s">
        <v>2904</v>
      </c>
      <c r="V566" s="16"/>
      <c r="W566" s="16"/>
      <c r="X566" s="16"/>
      <c r="Y566" s="16"/>
      <c r="Z566" s="16"/>
      <c r="AA566" s="16"/>
      <c r="AB566" s="16"/>
      <c r="AC566" s="16"/>
      <c r="AD566" s="16"/>
      <c r="AE566" s="16" t="s">
        <v>2905</v>
      </c>
      <c r="AJ566" s="16"/>
      <c r="AL566" s="16"/>
      <c r="AM566" s="16" t="s">
        <v>1188</v>
      </c>
      <c r="AR566" s="16" t="s">
        <v>1226</v>
      </c>
      <c r="AS566" s="16" t="s">
        <v>1222</v>
      </c>
      <c r="AT566" s="38"/>
      <c r="AU566" s="16"/>
      <c r="AV566" s="16"/>
      <c r="BA566" s="16"/>
      <c r="BB566" s="16"/>
      <c r="BH566" s="28"/>
      <c r="BL566" s="25"/>
      <c r="BQ566" s="38"/>
      <c r="BS566" s="38"/>
      <c r="BW566" s="16"/>
      <c r="BX566" s="16"/>
      <c r="BY566" s="29"/>
      <c r="BZ566" s="16"/>
      <c r="CC566" s="16"/>
      <c r="CG566" s="16"/>
      <c r="CI566" s="16"/>
      <c r="CJ566" s="16"/>
      <c r="CL566" s="16"/>
      <c r="CM566" s="16"/>
      <c r="CN566" s="16"/>
      <c r="CT566" s="16"/>
      <c r="CX566" s="16"/>
      <c r="CY566" s="16"/>
      <c r="CZ566" s="16"/>
      <c r="DA566" s="16"/>
      <c r="DC566" s="16"/>
      <c r="DF566" s="19"/>
      <c r="DG566" s="16"/>
      <c r="DN566" s="16"/>
      <c r="DP566" s="16"/>
      <c r="DQ566" s="16"/>
      <c r="DS566" s="16"/>
      <c r="DU566" s="16"/>
      <c r="EE566" s="16"/>
      <c r="EH566" s="16"/>
      <c r="EI566" s="16"/>
      <c r="EJ566" s="16"/>
      <c r="EL566" s="16"/>
      <c r="EQ566" s="16"/>
    </row>
    <row r="567" spans="1:147" x14ac:dyDescent="0.35">
      <c r="A567" s="16" t="s">
        <v>6212</v>
      </c>
      <c r="J567" t="s">
        <v>2849</v>
      </c>
      <c r="K567"/>
      <c r="L567" s="16" t="s">
        <v>730</v>
      </c>
      <c r="M567" s="16"/>
      <c r="P567" s="16" t="s">
        <v>119</v>
      </c>
      <c r="Q567" s="16"/>
      <c r="R567" s="16"/>
      <c r="T567" s="16">
        <f>SUM(COUNTIF(M567:S567,"yes"))</f>
        <v>1</v>
      </c>
      <c r="U567" s="16" t="s">
        <v>2848</v>
      </c>
      <c r="V567" s="16"/>
      <c r="W567" s="16"/>
      <c r="X567" s="16"/>
      <c r="Y567" s="16"/>
      <c r="Z567" s="16"/>
      <c r="AA567" s="16"/>
      <c r="AB567" s="16"/>
      <c r="AC567" s="16"/>
      <c r="AD567" s="16"/>
      <c r="AE567" s="16" t="s">
        <v>2849</v>
      </c>
      <c r="AJ567" s="16"/>
      <c r="AL567" s="16"/>
      <c r="AM567" s="16" t="s">
        <v>1188</v>
      </c>
      <c r="AR567" s="16" t="s">
        <v>1586</v>
      </c>
      <c r="AS567" s="16" t="s">
        <v>1314</v>
      </c>
      <c r="AT567" s="38"/>
      <c r="AU567" s="16"/>
      <c r="AV567" s="16"/>
      <c r="BA567" s="16"/>
      <c r="BB567" s="16"/>
      <c r="BH567" s="28"/>
      <c r="BL567" s="25"/>
      <c r="BQ567" s="38"/>
      <c r="BS567" s="38"/>
      <c r="BW567" s="16"/>
      <c r="BX567" s="16"/>
      <c r="BY567" s="29"/>
      <c r="BZ567" s="16"/>
      <c r="CC567" s="16"/>
      <c r="CG567" s="16"/>
      <c r="CI567" s="16"/>
      <c r="CJ567" s="16"/>
      <c r="CL567" s="16"/>
      <c r="CM567" s="16"/>
      <c r="CN567" s="16"/>
      <c r="CT567" s="16"/>
      <c r="CX567" s="16"/>
      <c r="CY567" s="16"/>
      <c r="CZ567" s="16"/>
      <c r="DA567" s="16"/>
      <c r="DC567" s="16"/>
      <c r="DF567" s="19"/>
      <c r="DG567" s="16"/>
      <c r="DN567" s="16"/>
      <c r="DP567" s="16"/>
      <c r="DQ567" s="16"/>
      <c r="DS567" s="16"/>
      <c r="DU567" s="16"/>
      <c r="EE567" s="16"/>
      <c r="EH567" s="16"/>
      <c r="EI567" s="16"/>
      <c r="EJ567" s="16"/>
      <c r="EL567" s="16"/>
      <c r="EQ567" s="16"/>
    </row>
    <row r="568" spans="1:147" x14ac:dyDescent="0.35">
      <c r="A568" s="16" t="s">
        <v>6212</v>
      </c>
      <c r="J568" t="s">
        <v>1261</v>
      </c>
      <c r="K568"/>
      <c r="L568" s="16" t="s">
        <v>730</v>
      </c>
      <c r="M568" s="16"/>
      <c r="P568" s="16" t="s">
        <v>119</v>
      </c>
      <c r="Q568" s="16"/>
      <c r="R568" s="16"/>
      <c r="T568" s="16">
        <f>SUM(COUNTIF(M568:S568,"yes"))</f>
        <v>1</v>
      </c>
      <c r="U568" s="16" t="s">
        <v>1263</v>
      </c>
      <c r="V568" s="16" t="s">
        <v>677</v>
      </c>
      <c r="W568" s="16"/>
      <c r="X568" s="16"/>
      <c r="Y568" s="16"/>
      <c r="Z568" s="16"/>
      <c r="AA568" s="16"/>
      <c r="AB568" s="16"/>
      <c r="AC568" s="16" t="s">
        <v>1271</v>
      </c>
      <c r="AD568" s="16"/>
      <c r="AE568" s="16" t="s">
        <v>1261</v>
      </c>
      <c r="AJ568" s="16"/>
      <c r="AL568" s="16" t="s">
        <v>6290</v>
      </c>
      <c r="AM568" s="16" t="s">
        <v>1265</v>
      </c>
      <c r="AN568" s="16" t="s">
        <v>1262</v>
      </c>
      <c r="AR568" s="16" t="s">
        <v>1266</v>
      </c>
      <c r="AS568" s="16" t="s">
        <v>1267</v>
      </c>
      <c r="AT568" s="38"/>
      <c r="AU568" s="16"/>
      <c r="AV568" s="16"/>
      <c r="BA568" s="16" t="s">
        <v>1264</v>
      </c>
      <c r="BB568" s="16"/>
      <c r="BC568" s="16" t="s">
        <v>1268</v>
      </c>
      <c r="BD568" s="16">
        <f>LEN(BC568)-LEN(SUBSTITUTE(BC568,",",""))+1</f>
        <v>9</v>
      </c>
      <c r="BE568" s="16" t="s">
        <v>1269</v>
      </c>
      <c r="BF568" s="16">
        <f>LEN(BE568)-LEN(SUBSTITUTE(BE568,",",""))+1</f>
        <v>40</v>
      </c>
      <c r="BH568" s="28"/>
      <c r="BL568" s="25"/>
      <c r="BN568" s="16" t="s">
        <v>1270</v>
      </c>
      <c r="BQ568" s="38"/>
      <c r="BS568" s="38"/>
      <c r="BT568" s="16" t="s">
        <v>1261</v>
      </c>
      <c r="BW568" s="16"/>
      <c r="BX568" s="16"/>
      <c r="BY568" s="29"/>
      <c r="BZ568" s="16"/>
      <c r="CC568" s="16"/>
      <c r="CG568" s="16"/>
      <c r="CI568" s="16"/>
      <c r="CJ568" s="16"/>
      <c r="CL568" s="16"/>
      <c r="CM568" s="16"/>
      <c r="CN568" s="16"/>
      <c r="CP568" s="16" t="s">
        <v>6315</v>
      </c>
      <c r="CS568" s="16" t="s">
        <v>666</v>
      </c>
      <c r="CT568" s="16"/>
      <c r="CX568" s="16"/>
      <c r="CY568" s="16"/>
      <c r="CZ568" s="16"/>
      <c r="DA568" s="16"/>
      <c r="DC568" s="16"/>
      <c r="DF568" s="19"/>
      <c r="DG568" s="16"/>
      <c r="DN568" s="16"/>
      <c r="DO568" s="16">
        <v>3641</v>
      </c>
      <c r="DP568" s="16"/>
      <c r="DQ568" s="16"/>
      <c r="DS568" s="16"/>
      <c r="DU568" s="16"/>
      <c r="EE568" s="16"/>
      <c r="EH568" s="16"/>
      <c r="EI568" s="16"/>
      <c r="EJ568" s="16"/>
      <c r="EL568" s="16"/>
      <c r="EQ568" s="16"/>
    </row>
    <row r="569" spans="1:147" x14ac:dyDescent="0.35">
      <c r="A569" s="16" t="s">
        <v>6212</v>
      </c>
      <c r="J569" t="s">
        <v>1878</v>
      </c>
      <c r="K569"/>
      <c r="L569" s="16" t="s">
        <v>730</v>
      </c>
      <c r="M569" s="16"/>
      <c r="P569" s="16" t="s">
        <v>119</v>
      </c>
      <c r="Q569" s="16"/>
      <c r="R569" s="16"/>
      <c r="T569" s="16">
        <f>SUM(COUNTIF(M569:S569,"yes"))</f>
        <v>1</v>
      </c>
      <c r="U569" s="16" t="s">
        <v>1877</v>
      </c>
      <c r="V569" s="16"/>
      <c r="W569" s="16"/>
      <c r="X569" s="16"/>
      <c r="Y569" s="16"/>
      <c r="Z569" s="16"/>
      <c r="AA569" s="16"/>
      <c r="AB569" s="16"/>
      <c r="AC569" s="16"/>
      <c r="AD569" s="16"/>
      <c r="AE569" s="16" t="s">
        <v>1878</v>
      </c>
      <c r="AJ569" s="16"/>
      <c r="AL569" s="16"/>
      <c r="AM569" s="16" t="s">
        <v>1208</v>
      </c>
      <c r="AR569" s="16" t="s">
        <v>1879</v>
      </c>
      <c r="AS569" s="16" t="s">
        <v>1880</v>
      </c>
      <c r="AT569" s="38"/>
      <c r="AU569" s="16"/>
      <c r="AV569" s="16"/>
      <c r="BA569" s="16"/>
      <c r="BB569" s="16"/>
      <c r="BD569" s="16">
        <f>LEN(BC569)-LEN(SUBSTITUTE(BC569,",",""))+1</f>
        <v>1</v>
      </c>
      <c r="BF569" s="16">
        <f>LEN(BE569)-LEN(SUBSTITUTE(BE569,",",""))+1</f>
        <v>1</v>
      </c>
      <c r="BH569" s="28">
        <f>Table1[[#This Row], [no. of introduced regions]]/Table1[[#This Row], [no. of native regions]]</f>
        <v>1</v>
      </c>
      <c r="BL569" s="25"/>
      <c r="BQ569" s="38"/>
      <c r="BS569" s="38"/>
      <c r="BW569" s="16"/>
      <c r="BX569" s="16"/>
      <c r="BY569" s="29"/>
      <c r="BZ569" s="16"/>
      <c r="CC569" s="16"/>
      <c r="CG569" s="16"/>
      <c r="CI569" s="16"/>
      <c r="CJ569" s="16"/>
      <c r="CL569" s="16"/>
      <c r="CM569" s="16"/>
      <c r="CN569" s="16"/>
      <c r="CT569" s="16"/>
      <c r="CX569" s="16"/>
      <c r="CY569" s="16"/>
      <c r="CZ569" s="16"/>
      <c r="DA569" s="16"/>
      <c r="DC569" s="16"/>
      <c r="DF569" s="19"/>
      <c r="DG569" s="16"/>
      <c r="DN569" s="16"/>
      <c r="DP569" s="16"/>
      <c r="DQ569" s="16"/>
      <c r="DS569" s="16"/>
      <c r="DU569" s="16"/>
      <c r="EE569" s="16"/>
      <c r="EH569" s="16"/>
      <c r="EI569" s="16"/>
      <c r="EJ569" s="16"/>
      <c r="EL569" s="16"/>
      <c r="EQ569" s="16"/>
    </row>
    <row r="570" spans="1:147" x14ac:dyDescent="0.35">
      <c r="A570" s="16" t="s">
        <v>6212</v>
      </c>
      <c r="J570" t="s">
        <v>2965</v>
      </c>
      <c r="K570"/>
      <c r="L570" s="16" t="s">
        <v>730</v>
      </c>
      <c r="M570" s="16"/>
      <c r="P570" s="16" t="s">
        <v>119</v>
      </c>
      <c r="Q570" s="16"/>
      <c r="R570" s="16"/>
      <c r="T570" s="16">
        <f>SUM(COUNTIF(M570:S570,"yes"))</f>
        <v>1</v>
      </c>
      <c r="U570" s="16" t="s">
        <v>2964</v>
      </c>
      <c r="V570" s="16"/>
      <c r="W570" s="16"/>
      <c r="X570" s="16"/>
      <c r="Y570" s="16"/>
      <c r="Z570" s="16"/>
      <c r="AA570" s="16"/>
      <c r="AB570" s="16"/>
      <c r="AC570" s="16"/>
      <c r="AD570" s="16"/>
      <c r="AE570" s="16" t="s">
        <v>2965</v>
      </c>
      <c r="AJ570" s="16"/>
      <c r="AL570" s="16"/>
      <c r="AM570" s="16" t="s">
        <v>1464</v>
      </c>
      <c r="AR570" s="16" t="s">
        <v>727</v>
      </c>
      <c r="AS570" s="16" t="s">
        <v>1219</v>
      </c>
      <c r="AT570" s="38"/>
      <c r="AU570" s="16"/>
      <c r="AV570" s="16"/>
      <c r="BA570" s="16"/>
      <c r="BB570" s="16"/>
      <c r="BH570" s="28"/>
      <c r="BL570" s="25"/>
      <c r="BQ570" s="38"/>
      <c r="BS570" s="38"/>
      <c r="BW570" s="16"/>
      <c r="BX570" s="16"/>
      <c r="BY570" s="29"/>
      <c r="BZ570" s="16"/>
      <c r="CC570" s="16"/>
      <c r="CG570" s="16"/>
      <c r="CI570" s="16"/>
      <c r="CJ570" s="16"/>
      <c r="CL570" s="16"/>
      <c r="CM570" s="16"/>
      <c r="CN570" s="16"/>
      <c r="CT570" s="16"/>
      <c r="CX570" s="16"/>
      <c r="CY570" s="16"/>
      <c r="CZ570" s="16"/>
      <c r="DA570" s="16"/>
      <c r="DC570" s="16"/>
      <c r="DF570" s="19"/>
      <c r="DG570" s="16"/>
      <c r="DN570" s="16"/>
      <c r="DP570" s="16"/>
      <c r="DQ570" s="16"/>
      <c r="DS570" s="16"/>
      <c r="DU570" s="16"/>
      <c r="EE570" s="16"/>
      <c r="EH570" s="16"/>
      <c r="EI570" s="16"/>
      <c r="EJ570" s="16"/>
      <c r="EL570" s="16"/>
      <c r="EQ570" s="16"/>
    </row>
    <row r="571" spans="1:147" x14ac:dyDescent="0.35">
      <c r="A571" s="16" t="s">
        <v>6212</v>
      </c>
      <c r="J571" t="s">
        <v>1996</v>
      </c>
      <c r="K571"/>
      <c r="L571" s="16" t="s">
        <v>730</v>
      </c>
      <c r="M571" s="16"/>
      <c r="P571" s="16" t="s">
        <v>119</v>
      </c>
      <c r="Q571" s="16"/>
      <c r="R571" s="16"/>
      <c r="T571" s="16">
        <f>SUM(COUNTIF(M571:S571,"yes"))</f>
        <v>1</v>
      </c>
      <c r="U571" s="16" t="s">
        <v>1995</v>
      </c>
      <c r="V571" s="16"/>
      <c r="W571" s="16"/>
      <c r="X571" s="16"/>
      <c r="Y571" s="16"/>
      <c r="Z571" s="16"/>
      <c r="AA571" s="16"/>
      <c r="AB571" s="16"/>
      <c r="AC571" s="16"/>
      <c r="AD571" s="16"/>
      <c r="AE571" s="16" t="s">
        <v>1996</v>
      </c>
      <c r="AJ571" s="16"/>
      <c r="AL571" s="16"/>
      <c r="AM571" s="16" t="s">
        <v>1224</v>
      </c>
      <c r="AR571" s="16" t="s">
        <v>1223</v>
      </c>
      <c r="AS571" s="16" t="s">
        <v>1314</v>
      </c>
      <c r="AT571" s="38"/>
      <c r="AU571" s="16"/>
      <c r="AV571" s="16"/>
      <c r="BA571" s="16"/>
      <c r="BB571" s="16"/>
      <c r="BD571" s="16">
        <f>LEN(BC571)-LEN(SUBSTITUTE(BC571,",",""))+1</f>
        <v>1</v>
      </c>
      <c r="BF571" s="16">
        <f>LEN(BE571)-LEN(SUBSTITUTE(BE571,",",""))+1</f>
        <v>1</v>
      </c>
      <c r="BH571" s="28"/>
      <c r="BL571" s="25"/>
      <c r="BQ571" s="38"/>
      <c r="BS571" s="38"/>
      <c r="BW571" s="16"/>
      <c r="BX571" s="16"/>
      <c r="BY571" s="29"/>
      <c r="BZ571" s="16"/>
      <c r="CC571" s="16"/>
      <c r="CG571" s="16"/>
      <c r="CI571" s="16"/>
      <c r="CJ571" s="16"/>
      <c r="CL571" s="16"/>
      <c r="CM571" s="16"/>
      <c r="CN571" s="16"/>
      <c r="CT571" s="16"/>
      <c r="CX571" s="16"/>
      <c r="CY571" s="16"/>
      <c r="CZ571" s="16"/>
      <c r="DA571" s="16"/>
      <c r="DC571" s="16"/>
      <c r="DF571" s="19"/>
      <c r="DG571" s="16"/>
      <c r="DN571" s="16"/>
      <c r="DP571" s="16"/>
      <c r="DQ571" s="16"/>
      <c r="DS571" s="16"/>
      <c r="DU571" s="16"/>
      <c r="EE571" s="16"/>
      <c r="EH571" s="16"/>
      <c r="EI571" s="16"/>
      <c r="EJ571" s="16"/>
      <c r="EL571" s="16"/>
      <c r="EQ571" s="16"/>
    </row>
    <row r="572" spans="1:147" x14ac:dyDescent="0.35">
      <c r="A572" s="16" t="s">
        <v>6212</v>
      </c>
      <c r="J572" t="s">
        <v>2083</v>
      </c>
      <c r="K572"/>
      <c r="L572" s="16" t="s">
        <v>730</v>
      </c>
      <c r="M572" s="16"/>
      <c r="P572" s="16" t="s">
        <v>119</v>
      </c>
      <c r="Q572" s="16"/>
      <c r="R572" s="16"/>
      <c r="T572" s="16">
        <f>SUM(COUNTIF(M572:S572,"yes"))</f>
        <v>1</v>
      </c>
      <c r="U572" s="16" t="s">
        <v>2082</v>
      </c>
      <c r="V572" s="16"/>
      <c r="W572" s="16"/>
      <c r="X572" s="16"/>
      <c r="Y572" s="16"/>
      <c r="Z572" s="16"/>
      <c r="AA572" s="16"/>
      <c r="AB572" s="16"/>
      <c r="AC572" s="16"/>
      <c r="AD572" s="16"/>
      <c r="AE572" s="16" t="s">
        <v>2083</v>
      </c>
      <c r="AJ572" s="16"/>
      <c r="AL572" s="16"/>
      <c r="AM572" s="16" t="s">
        <v>1032</v>
      </c>
      <c r="AR572" s="16" t="s">
        <v>727</v>
      </c>
      <c r="AS572" s="16" t="s">
        <v>1227</v>
      </c>
      <c r="AT572" s="38"/>
      <c r="AU572" s="16"/>
      <c r="AV572" s="16"/>
      <c r="BA572" s="16"/>
      <c r="BB572" s="16"/>
      <c r="BD572" s="16">
        <f>LEN(BC572)-LEN(SUBSTITUTE(BC572,",",""))+1</f>
        <v>1</v>
      </c>
      <c r="BH572" s="28"/>
      <c r="BL572" s="25"/>
      <c r="BQ572" s="38"/>
      <c r="BS572" s="38"/>
      <c r="BW572" s="16"/>
      <c r="BX572" s="16"/>
      <c r="BY572" s="29"/>
      <c r="BZ572" s="16"/>
      <c r="CC572" s="16"/>
      <c r="CG572" s="16"/>
      <c r="CI572" s="16"/>
      <c r="CJ572" s="16"/>
      <c r="CL572" s="16"/>
      <c r="CM572" s="16"/>
      <c r="CN572" s="16"/>
      <c r="CT572" s="16"/>
      <c r="CX572" s="16"/>
      <c r="CY572" s="16"/>
      <c r="CZ572" s="16"/>
      <c r="DA572" s="16"/>
      <c r="DC572" s="16"/>
      <c r="DF572" s="19"/>
      <c r="DG572" s="16"/>
      <c r="DN572" s="16"/>
      <c r="DP572" s="16"/>
      <c r="DQ572" s="16"/>
      <c r="DS572" s="16"/>
      <c r="DU572" s="16"/>
      <c r="EE572" s="16"/>
      <c r="EH572" s="16"/>
      <c r="EI572" s="16"/>
      <c r="EJ572" s="16"/>
      <c r="EL572" s="16"/>
      <c r="EQ572" s="16"/>
    </row>
    <row r="573" spans="1:147" x14ac:dyDescent="0.35">
      <c r="A573" s="16" t="s">
        <v>6212</v>
      </c>
      <c r="J573" t="s">
        <v>1733</v>
      </c>
      <c r="K573"/>
      <c r="L573" s="16" t="s">
        <v>730</v>
      </c>
      <c r="M573" s="16"/>
      <c r="P573" s="16" t="s">
        <v>119</v>
      </c>
      <c r="Q573" s="16"/>
      <c r="R573" s="16"/>
      <c r="T573" s="16">
        <f>SUM(COUNTIF(M573:S573,"yes"))</f>
        <v>1</v>
      </c>
      <c r="U573" s="16" t="s">
        <v>1731</v>
      </c>
      <c r="V573" s="16"/>
      <c r="W573" s="16"/>
      <c r="X573" s="16"/>
      <c r="Y573" s="16"/>
      <c r="Z573" s="16"/>
      <c r="AA573" s="16"/>
      <c r="AB573" s="16"/>
      <c r="AC573" s="16"/>
      <c r="AD573" s="16"/>
      <c r="AE573" s="16" t="s">
        <v>1733</v>
      </c>
      <c r="AJ573" s="16"/>
      <c r="AL573" s="16"/>
      <c r="AM573" s="16" t="s">
        <v>1732</v>
      </c>
      <c r="AR573" s="16" t="s">
        <v>929</v>
      </c>
      <c r="AS573" s="16" t="s">
        <v>1414</v>
      </c>
      <c r="AT573" s="38"/>
      <c r="AU573" s="16"/>
      <c r="AV573" s="16"/>
      <c r="BA573" s="16"/>
      <c r="BB573" s="16"/>
      <c r="BD573" s="16">
        <f>LEN(BC573)-LEN(SUBSTITUTE(BC573,",",""))+1</f>
        <v>1</v>
      </c>
      <c r="BF573" s="16">
        <f>LEN(BE573)-LEN(SUBSTITUTE(BE573,",",""))+1</f>
        <v>1</v>
      </c>
      <c r="BG573" s="16">
        <f>Table1[[#This Row], [no. of native regions]]+Table1[[#This Row], [no. of introduced regions]]</f>
        <v>2</v>
      </c>
      <c r="BH573" s="28">
        <f>Table1[[#This Row], [no. of introduced regions]]/Table1[[#This Row], [no. of native regions]]</f>
        <v>1</v>
      </c>
      <c r="BL573" s="25"/>
      <c r="BQ573" s="38"/>
      <c r="BS573" s="38"/>
      <c r="BW573" s="16"/>
      <c r="BX573" s="16"/>
      <c r="BY573" s="29"/>
      <c r="BZ573" s="16"/>
      <c r="CC573" s="16"/>
      <c r="CG573" s="16"/>
      <c r="CI573" s="16"/>
      <c r="CJ573" s="16"/>
      <c r="CL573" s="16"/>
      <c r="CM573" s="16"/>
      <c r="CN573" s="16"/>
      <c r="CT573" s="16"/>
      <c r="CX573" s="16"/>
      <c r="CY573" s="16"/>
      <c r="CZ573" s="16"/>
      <c r="DA573" s="16"/>
      <c r="DC573" s="16"/>
      <c r="DF573" s="19"/>
      <c r="DG573" s="16"/>
      <c r="DN573" s="16"/>
      <c r="DP573" s="16"/>
      <c r="DQ573" s="16"/>
      <c r="DS573" s="16"/>
      <c r="DU573" s="16"/>
      <c r="EE573" s="16"/>
      <c r="EH573" s="16"/>
      <c r="EI573" s="16"/>
      <c r="EJ573" s="16"/>
      <c r="EL573" s="16"/>
      <c r="EQ573" s="16"/>
    </row>
    <row r="574" spans="1:147" x14ac:dyDescent="0.35">
      <c r="A574" s="16" t="s">
        <v>6212</v>
      </c>
      <c r="J574" t="s">
        <v>2176</v>
      </c>
      <c r="K574"/>
      <c r="L574" s="16" t="s">
        <v>730</v>
      </c>
      <c r="M574" s="16"/>
      <c r="P574" s="16" t="s">
        <v>119</v>
      </c>
      <c r="Q574" s="16"/>
      <c r="R574" s="16"/>
      <c r="T574" s="16">
        <f>SUM(COUNTIF(M574:S574,"yes"))</f>
        <v>1</v>
      </c>
      <c r="U574" s="16" t="s">
        <v>2175</v>
      </c>
      <c r="V574" s="16"/>
      <c r="W574" s="16"/>
      <c r="X574" s="16"/>
      <c r="Y574" s="16"/>
      <c r="Z574" s="16"/>
      <c r="AA574" s="16"/>
      <c r="AB574" s="16"/>
      <c r="AC574" s="16"/>
      <c r="AD574" s="16"/>
      <c r="AE574" s="16" t="s">
        <v>2176</v>
      </c>
      <c r="AJ574" s="16"/>
      <c r="AL574" s="16"/>
      <c r="AM574" s="16" t="s">
        <v>1423</v>
      </c>
      <c r="AR574" s="16" t="s">
        <v>1226</v>
      </c>
      <c r="AS574" s="16" t="s">
        <v>2177</v>
      </c>
      <c r="AT574" s="38"/>
      <c r="AU574" s="16"/>
      <c r="AV574" s="16"/>
      <c r="BA574" s="16"/>
      <c r="BB574" s="16"/>
      <c r="BD574" s="16">
        <f>LEN(BC574)-LEN(SUBSTITUTE(BC574,",",""))+1</f>
        <v>1</v>
      </c>
      <c r="BH574" s="28"/>
      <c r="BL574" s="25"/>
      <c r="BQ574" s="38"/>
      <c r="BS574" s="38"/>
      <c r="BW574" s="16"/>
      <c r="BX574" s="16"/>
      <c r="BY574" s="29"/>
      <c r="BZ574" s="16"/>
      <c r="CC574" s="16"/>
      <c r="CG574" s="16"/>
      <c r="CI574" s="16"/>
      <c r="CJ574" s="16"/>
      <c r="CL574" s="16"/>
      <c r="CM574" s="16"/>
      <c r="CN574" s="16"/>
      <c r="CT574" s="16"/>
      <c r="CX574" s="16"/>
      <c r="CY574" s="16"/>
      <c r="CZ574" s="16"/>
      <c r="DA574" s="16"/>
      <c r="DC574" s="16"/>
      <c r="DF574" s="19"/>
      <c r="DG574" s="16"/>
      <c r="DN574" s="16"/>
      <c r="DP574" s="16"/>
      <c r="DQ574" s="16"/>
      <c r="DS574" s="16"/>
      <c r="DU574" s="16"/>
      <c r="EE574" s="16"/>
      <c r="EH574" s="16"/>
      <c r="EI574" s="16"/>
      <c r="EJ574" s="16"/>
      <c r="EL574" s="16"/>
      <c r="EQ574" s="16"/>
    </row>
    <row r="575" spans="1:147" x14ac:dyDescent="0.35">
      <c r="A575" s="16" t="s">
        <v>6212</v>
      </c>
      <c r="J575" t="s">
        <v>1764</v>
      </c>
      <c r="K575"/>
      <c r="L575" s="16" t="s">
        <v>730</v>
      </c>
      <c r="M575" s="16"/>
      <c r="P575" s="16" t="s">
        <v>119</v>
      </c>
      <c r="Q575" s="16"/>
      <c r="R575" s="16"/>
      <c r="T575" s="16">
        <f>SUM(COUNTIF(M575:S575,"yes"))</f>
        <v>1</v>
      </c>
      <c r="U575" s="16" t="s">
        <v>1762</v>
      </c>
      <c r="V575" s="16"/>
      <c r="W575" s="16"/>
      <c r="X575" s="16"/>
      <c r="Y575" s="16"/>
      <c r="Z575" s="16"/>
      <c r="AA575" s="16"/>
      <c r="AB575" s="16"/>
      <c r="AC575" s="16"/>
      <c r="AD575" s="16"/>
      <c r="AE575" s="16" t="s">
        <v>1764</v>
      </c>
      <c r="AJ575" s="16"/>
      <c r="AL575" s="16"/>
      <c r="AM575" s="16" t="s">
        <v>1763</v>
      </c>
      <c r="AR575" s="16" t="s">
        <v>1765</v>
      </c>
      <c r="AS575" s="16" t="s">
        <v>1746</v>
      </c>
      <c r="AT575" s="38"/>
      <c r="AU575" s="16"/>
      <c r="AV575" s="16"/>
      <c r="BA575" s="16"/>
      <c r="BB575" s="16"/>
      <c r="BD575" s="16">
        <f>LEN(BC575)-LEN(SUBSTITUTE(BC575,",",""))+1</f>
        <v>1</v>
      </c>
      <c r="BF575" s="16">
        <f>LEN(BE575)-LEN(SUBSTITUTE(BE575,",",""))+1</f>
        <v>1</v>
      </c>
      <c r="BG575" s="16">
        <f>Table1[[#This Row], [no. of native regions]]+Table1[[#This Row], [no. of introduced regions]]</f>
        <v>2</v>
      </c>
      <c r="BH575" s="28">
        <f>Table1[[#This Row], [no. of introduced regions]]/Table1[[#This Row], [no. of native regions]]</f>
        <v>1</v>
      </c>
      <c r="BL575" s="25"/>
      <c r="BQ575" s="38"/>
      <c r="BS575" s="38"/>
      <c r="BW575" s="16"/>
      <c r="BX575" s="16"/>
      <c r="BY575" s="29"/>
      <c r="BZ575" s="16"/>
      <c r="CC575" s="16"/>
      <c r="CG575" s="16"/>
      <c r="CI575" s="16"/>
      <c r="CJ575" s="16"/>
      <c r="CL575" s="16"/>
      <c r="CM575" s="16"/>
      <c r="CN575" s="16"/>
      <c r="CT575" s="16"/>
      <c r="CX575" s="16"/>
      <c r="CY575" s="16"/>
      <c r="CZ575" s="16"/>
      <c r="DA575" s="16"/>
      <c r="DC575" s="16"/>
      <c r="DF575" s="19"/>
      <c r="DG575" s="16"/>
      <c r="DN575" s="16"/>
      <c r="DP575" s="16"/>
      <c r="DQ575" s="16"/>
      <c r="DS575" s="16"/>
      <c r="DU575" s="16"/>
      <c r="EE575" s="16"/>
      <c r="EH575" s="16"/>
      <c r="EI575" s="16"/>
      <c r="EJ575" s="16"/>
      <c r="EL575" s="16"/>
      <c r="EQ575" s="16"/>
    </row>
    <row r="576" spans="1:147" x14ac:dyDescent="0.35">
      <c r="A576" s="16" t="s">
        <v>6212</v>
      </c>
      <c r="J576" t="s">
        <v>153</v>
      </c>
      <c r="K576"/>
      <c r="L576" s="16" t="s">
        <v>730</v>
      </c>
      <c r="M576" s="16"/>
      <c r="P576" s="16" t="s">
        <v>119</v>
      </c>
      <c r="Q576" s="16"/>
      <c r="R576" s="16"/>
      <c r="T576" s="16">
        <f>SUM(COUNTIF(M576:S576,"yes"))</f>
        <v>1</v>
      </c>
      <c r="U576" s="16" t="s">
        <v>561</v>
      </c>
      <c r="V576" s="16" t="s">
        <v>1273</v>
      </c>
      <c r="W576" s="16"/>
      <c r="X576" s="16"/>
      <c r="Y576" s="16"/>
      <c r="Z576" s="16"/>
      <c r="AA576" s="16"/>
      <c r="AB576" s="16"/>
      <c r="AC576" s="16"/>
      <c r="AD576" s="16"/>
      <c r="AE576" s="16" t="s">
        <v>153</v>
      </c>
      <c r="AJ576" s="16"/>
      <c r="AL576" s="16" t="s">
        <v>6290</v>
      </c>
      <c r="AM576" s="16" t="s">
        <v>767</v>
      </c>
      <c r="AN576" s="16" t="s">
        <v>1272</v>
      </c>
      <c r="AR576" s="16" t="s">
        <v>1275</v>
      </c>
      <c r="AS576" s="16" t="s">
        <v>1276</v>
      </c>
      <c r="AT576" s="38"/>
      <c r="AU576" s="16"/>
      <c r="AV576" s="16"/>
      <c r="BA576" s="16" t="s">
        <v>1274</v>
      </c>
      <c r="BB576" s="16"/>
      <c r="BC576" s="16" t="s">
        <v>1277</v>
      </c>
      <c r="BD576" s="16">
        <f>LEN(BC576)-LEN(SUBSTITUTE(BC576,",",""))+1</f>
        <v>4</v>
      </c>
      <c r="BE576" s="16" t="s">
        <v>1278</v>
      </c>
      <c r="BF576" s="16">
        <f>LEN(BE576)-LEN(SUBSTITUTE(BE576,",",""))+1</f>
        <v>36</v>
      </c>
      <c r="BH576" s="28"/>
      <c r="BJ576" s="16" t="s">
        <v>1279</v>
      </c>
      <c r="BL576" s="25"/>
      <c r="BM576" s="16" t="s">
        <v>1280</v>
      </c>
      <c r="BN576" s="16" t="s">
        <v>1281</v>
      </c>
      <c r="BQ576" s="38" t="s">
        <v>119</v>
      </c>
      <c r="BS576" s="38"/>
      <c r="BT576" s="16" t="s">
        <v>153</v>
      </c>
      <c r="BW576" s="16"/>
      <c r="BX576" s="16" t="s">
        <v>562</v>
      </c>
      <c r="BY576" s="29" t="s">
        <v>563</v>
      </c>
      <c r="BZ576" s="16" t="s">
        <v>1282</v>
      </c>
      <c r="CA576" s="16" t="s">
        <v>1283</v>
      </c>
      <c r="CC576" s="16"/>
      <c r="CE576" s="16" t="s">
        <v>564</v>
      </c>
      <c r="CF576" s="16" t="s">
        <v>565</v>
      </c>
      <c r="CG576" s="16"/>
      <c r="CI576" s="16" t="s">
        <v>1284</v>
      </c>
      <c r="CJ576" s="16"/>
      <c r="CL576" s="16"/>
      <c r="CM576" s="16"/>
      <c r="CN576" s="16"/>
      <c r="CP576" s="16" t="s">
        <v>5810</v>
      </c>
      <c r="CT576" s="16"/>
      <c r="CX576" s="16"/>
      <c r="CY576" s="16"/>
      <c r="CZ576" s="16"/>
      <c r="DA576" s="16"/>
      <c r="DC576" s="16"/>
      <c r="DF576" s="19"/>
      <c r="DG576" s="16"/>
      <c r="DN576" s="16"/>
      <c r="DP576" s="16"/>
      <c r="DQ576" s="16"/>
      <c r="DS576" s="16"/>
      <c r="DU576" s="16"/>
      <c r="EE576" s="16"/>
      <c r="EH576" s="16"/>
      <c r="EI576" s="16"/>
      <c r="EJ576" s="16"/>
      <c r="EL576" s="16"/>
      <c r="EQ576" s="16"/>
    </row>
    <row r="577" spans="1:147" x14ac:dyDescent="0.35">
      <c r="A577" s="16" t="s">
        <v>6212</v>
      </c>
      <c r="J577" t="s">
        <v>2602</v>
      </c>
      <c r="K577"/>
      <c r="L577" s="16" t="s">
        <v>730</v>
      </c>
      <c r="M577" s="16"/>
      <c r="P577" s="16" t="s">
        <v>119</v>
      </c>
      <c r="Q577" s="16"/>
      <c r="R577" s="16"/>
      <c r="T577" s="16">
        <f>SUM(COUNTIF(M577:S577,"yes"))</f>
        <v>1</v>
      </c>
      <c r="U577" s="16" t="s">
        <v>2601</v>
      </c>
      <c r="V577" s="16"/>
      <c r="W577" s="16"/>
      <c r="X577" s="16"/>
      <c r="Y577" s="16"/>
      <c r="Z577" s="16"/>
      <c r="AA577" s="16"/>
      <c r="AB577" s="16"/>
      <c r="AC577" s="16"/>
      <c r="AD577" s="16"/>
      <c r="AE577" s="16" t="s">
        <v>2602</v>
      </c>
      <c r="AJ577" s="16"/>
      <c r="AL577" s="16"/>
      <c r="AM577" s="16" t="s">
        <v>1224</v>
      </c>
      <c r="AR577" s="16" t="s">
        <v>1226</v>
      </c>
      <c r="AS577" s="16" t="s">
        <v>2603</v>
      </c>
      <c r="AT577" s="38"/>
      <c r="AU577" s="16"/>
      <c r="AV577" s="16"/>
      <c r="BA577" s="16"/>
      <c r="BB577" s="16"/>
      <c r="BD577" s="16">
        <f>LEN(BC577)-LEN(SUBSTITUTE(BC577,",",""))+1</f>
        <v>1</v>
      </c>
      <c r="BH577" s="28"/>
      <c r="BL577" s="25"/>
      <c r="BQ577" s="38"/>
      <c r="BS577" s="38"/>
      <c r="BW577" s="16"/>
      <c r="BX577" s="16"/>
      <c r="BY577" s="29"/>
      <c r="BZ577" s="16"/>
      <c r="CC577" s="16"/>
      <c r="CG577" s="16"/>
      <c r="CI577" s="16"/>
      <c r="CJ577" s="16"/>
      <c r="CL577" s="16"/>
      <c r="CM577" s="16"/>
      <c r="CN577" s="16"/>
      <c r="CT577" s="16"/>
      <c r="CX577" s="16"/>
      <c r="CY577" s="16"/>
      <c r="CZ577" s="16"/>
      <c r="DA577" s="16"/>
      <c r="DC577" s="16"/>
      <c r="DF577" s="19"/>
      <c r="DG577" s="16"/>
      <c r="DN577" s="16"/>
      <c r="DP577" s="16"/>
      <c r="DQ577" s="16"/>
      <c r="DS577" s="16"/>
      <c r="DU577" s="16"/>
      <c r="EE577" s="16"/>
      <c r="EH577" s="16"/>
      <c r="EI577" s="16"/>
      <c r="EJ577" s="16"/>
      <c r="EL577" s="16"/>
      <c r="EQ577" s="16"/>
    </row>
    <row r="578" spans="1:147" x14ac:dyDescent="0.35">
      <c r="A578" s="16" t="s">
        <v>6212</v>
      </c>
      <c r="J578" t="s">
        <v>1786</v>
      </c>
      <c r="K578"/>
      <c r="L578" s="16" t="s">
        <v>730</v>
      </c>
      <c r="M578" s="16"/>
      <c r="P578" s="16" t="s">
        <v>119</v>
      </c>
      <c r="Q578" s="16"/>
      <c r="R578" s="16"/>
      <c r="T578" s="16">
        <f>SUM(COUNTIF(M578:S578,"yes"))</f>
        <v>1</v>
      </c>
      <c r="U578" s="16" t="s">
        <v>1784</v>
      </c>
      <c r="V578" s="16"/>
      <c r="W578" s="16"/>
      <c r="X578" s="16"/>
      <c r="Y578" s="16"/>
      <c r="Z578" s="16"/>
      <c r="AA578" s="16"/>
      <c r="AB578" s="16"/>
      <c r="AC578" s="16"/>
      <c r="AD578" s="16"/>
      <c r="AE578" s="16" t="s">
        <v>1786</v>
      </c>
      <c r="AJ578" s="16"/>
      <c r="AL578" s="16"/>
      <c r="AM578" s="16" t="s">
        <v>1785</v>
      </c>
      <c r="AR578" s="16" t="s">
        <v>979</v>
      </c>
      <c r="AS578" s="16" t="s">
        <v>1408</v>
      </c>
      <c r="AT578" s="38"/>
      <c r="AU578" s="16"/>
      <c r="AV578" s="16"/>
      <c r="BA578" s="16"/>
      <c r="BB578" s="16"/>
      <c r="BD578" s="16">
        <f>LEN(BC578)-LEN(SUBSTITUTE(BC578,",",""))+1</f>
        <v>1</v>
      </c>
      <c r="BF578" s="16">
        <f>LEN(BE578)-LEN(SUBSTITUTE(BE578,",",""))+1</f>
        <v>1</v>
      </c>
      <c r="BG578" s="16">
        <f>Table1[[#This Row], [no. of native regions]]+Table1[[#This Row], [no. of introduced regions]]</f>
        <v>2</v>
      </c>
      <c r="BH578" s="28">
        <f>Table1[[#This Row], [no. of introduced regions]]/Table1[[#This Row], [no. of native regions]]</f>
        <v>1</v>
      </c>
      <c r="BL578" s="25"/>
      <c r="BQ578" s="38"/>
      <c r="BS578" s="38"/>
      <c r="BW578" s="16"/>
      <c r="BX578" s="16"/>
      <c r="BY578" s="29"/>
      <c r="BZ578" s="16"/>
      <c r="CC578" s="16"/>
      <c r="CG578" s="16"/>
      <c r="CI578" s="16"/>
      <c r="CJ578" s="16"/>
      <c r="CL578" s="16"/>
      <c r="CM578" s="16"/>
      <c r="CN578" s="16"/>
      <c r="CT578" s="16"/>
      <c r="CX578" s="16"/>
      <c r="CY578" s="16"/>
      <c r="CZ578" s="16"/>
      <c r="DA578" s="16"/>
      <c r="DC578" s="16"/>
      <c r="DF578" s="19"/>
      <c r="DG578" s="16"/>
      <c r="DN578" s="16"/>
      <c r="DP578" s="16"/>
      <c r="DQ578" s="16"/>
      <c r="DS578" s="16"/>
      <c r="DU578" s="16"/>
      <c r="EE578" s="16"/>
      <c r="EH578" s="16"/>
      <c r="EI578" s="16"/>
      <c r="EJ578" s="16"/>
      <c r="EL578" s="16"/>
      <c r="EQ578" s="16"/>
    </row>
    <row r="579" spans="1:147" x14ac:dyDescent="0.35">
      <c r="A579" s="16" t="s">
        <v>6212</v>
      </c>
      <c r="J579" t="s">
        <v>2728</v>
      </c>
      <c r="K579"/>
      <c r="L579" s="16" t="s">
        <v>730</v>
      </c>
      <c r="M579" s="16"/>
      <c r="P579" s="16" t="s">
        <v>119</v>
      </c>
      <c r="Q579" s="16"/>
      <c r="R579" s="16"/>
      <c r="T579" s="16">
        <f>SUM(COUNTIF(M579:S579,"yes"))</f>
        <v>1</v>
      </c>
      <c r="U579" s="16" t="s">
        <v>2727</v>
      </c>
      <c r="V579" s="16"/>
      <c r="W579" s="16"/>
      <c r="X579" s="16"/>
      <c r="Y579" s="16"/>
      <c r="Z579" s="16"/>
      <c r="AA579" s="16"/>
      <c r="AB579" s="16"/>
      <c r="AC579" s="16"/>
      <c r="AD579" s="16"/>
      <c r="AE579" s="16" t="s">
        <v>2728</v>
      </c>
      <c r="AJ579" s="16"/>
      <c r="AL579" s="16"/>
      <c r="AM579" s="16" t="s">
        <v>945</v>
      </c>
      <c r="AR579" s="16" t="s">
        <v>727</v>
      </c>
      <c r="AS579" s="16" t="s">
        <v>2603</v>
      </c>
      <c r="AT579" s="38"/>
      <c r="AU579" s="16"/>
      <c r="AV579" s="16"/>
      <c r="BA579" s="16"/>
      <c r="BB579" s="16"/>
      <c r="BH579" s="28"/>
      <c r="BL579" s="25"/>
      <c r="BQ579" s="38"/>
      <c r="BS579" s="38"/>
      <c r="BW579" s="16"/>
      <c r="BX579" s="16"/>
      <c r="BY579" s="29"/>
      <c r="BZ579" s="16"/>
      <c r="CC579" s="16"/>
      <c r="CG579" s="16"/>
      <c r="CI579" s="16"/>
      <c r="CJ579" s="16"/>
      <c r="CL579" s="16"/>
      <c r="CM579" s="16"/>
      <c r="CN579" s="16"/>
      <c r="CT579" s="16"/>
      <c r="CX579" s="16"/>
      <c r="CY579" s="16"/>
      <c r="CZ579" s="16"/>
      <c r="DA579" s="16"/>
      <c r="DC579" s="16"/>
      <c r="DF579" s="19"/>
      <c r="DG579" s="16"/>
      <c r="DN579" s="16"/>
      <c r="DP579" s="16"/>
      <c r="DQ579" s="16"/>
      <c r="DS579" s="16"/>
      <c r="DU579" s="16"/>
      <c r="EE579" s="16"/>
      <c r="EH579" s="16"/>
      <c r="EI579" s="16"/>
      <c r="EJ579" s="16"/>
      <c r="EL579" s="16"/>
      <c r="EQ579" s="16"/>
    </row>
    <row r="580" spans="1:147" x14ac:dyDescent="0.35">
      <c r="A580" s="16" t="s">
        <v>6212</v>
      </c>
      <c r="J580" t="s">
        <v>3013</v>
      </c>
      <c r="K580"/>
      <c r="L580" s="16" t="s">
        <v>730</v>
      </c>
      <c r="M580" s="16"/>
      <c r="P580" s="16" t="s">
        <v>119</v>
      </c>
      <c r="Q580" s="16"/>
      <c r="R580" s="16"/>
      <c r="T580" s="16">
        <f>SUM(COUNTIF(M580:S580,"yes"))</f>
        <v>1</v>
      </c>
      <c r="U580" s="16" t="s">
        <v>3012</v>
      </c>
      <c r="V580" s="16"/>
      <c r="W580" s="16"/>
      <c r="X580" s="16"/>
      <c r="Y580" s="16"/>
      <c r="Z580" s="16"/>
      <c r="AA580" s="16"/>
      <c r="AB580" s="16"/>
      <c r="AC580" s="16"/>
      <c r="AD580" s="16"/>
      <c r="AE580" s="16" t="s">
        <v>3013</v>
      </c>
      <c r="AJ580" s="16"/>
      <c r="AL580" s="16"/>
      <c r="AM580" s="16" t="s">
        <v>1224</v>
      </c>
      <c r="AR580" s="16" t="s">
        <v>1226</v>
      </c>
      <c r="AS580" s="16" t="s">
        <v>3014</v>
      </c>
      <c r="AT580" s="38"/>
      <c r="AU580" s="16"/>
      <c r="AV580" s="16"/>
      <c r="BA580" s="16"/>
      <c r="BB580" s="16"/>
      <c r="BH580" s="28"/>
      <c r="BL580" s="25"/>
      <c r="BQ580" s="38"/>
      <c r="BS580" s="38"/>
      <c r="BW580" s="16"/>
      <c r="BX580" s="16"/>
      <c r="BY580" s="29"/>
      <c r="BZ580" s="16"/>
      <c r="CC580" s="16"/>
      <c r="CG580" s="16"/>
      <c r="CI580" s="16"/>
      <c r="CJ580" s="16"/>
      <c r="CL580" s="16"/>
      <c r="CM580" s="16"/>
      <c r="CN580" s="16"/>
      <c r="CT580" s="16"/>
      <c r="CX580" s="16"/>
      <c r="CY580" s="16"/>
      <c r="CZ580" s="16"/>
      <c r="DA580" s="16"/>
      <c r="DC580" s="16"/>
      <c r="DF580" s="19"/>
      <c r="DG580" s="16"/>
      <c r="DN580" s="16"/>
      <c r="DP580" s="16"/>
      <c r="DQ580" s="16"/>
      <c r="DS580" s="16"/>
      <c r="DU580" s="16"/>
      <c r="EE580" s="16"/>
      <c r="EH580" s="16"/>
      <c r="EI580" s="16"/>
      <c r="EJ580" s="16"/>
      <c r="EL580" s="16"/>
      <c r="EQ580" s="16"/>
    </row>
    <row r="581" spans="1:147" x14ac:dyDescent="0.35">
      <c r="A581" s="16" t="s">
        <v>6212</v>
      </c>
      <c r="J581" t="s">
        <v>2189</v>
      </c>
      <c r="K581"/>
      <c r="L581" s="16" t="s">
        <v>730</v>
      </c>
      <c r="M581" s="16"/>
      <c r="P581" s="16" t="s">
        <v>119</v>
      </c>
      <c r="Q581" s="16"/>
      <c r="R581" s="16"/>
      <c r="T581" s="16">
        <f>SUM(COUNTIF(M581:S581,"yes"))</f>
        <v>1</v>
      </c>
      <c r="U581" s="16" t="s">
        <v>2187</v>
      </c>
      <c r="V581" s="16"/>
      <c r="W581" s="16"/>
      <c r="X581" s="16"/>
      <c r="Y581" s="16"/>
      <c r="Z581" s="16"/>
      <c r="AA581" s="16"/>
      <c r="AB581" s="16"/>
      <c r="AC581" s="16"/>
      <c r="AD581" s="16"/>
      <c r="AE581" s="16" t="s">
        <v>2189</v>
      </c>
      <c r="AJ581" s="16"/>
      <c r="AL581" s="16"/>
      <c r="AM581" s="16" t="s">
        <v>2188</v>
      </c>
      <c r="AR581" s="16" t="s">
        <v>1508</v>
      </c>
      <c r="AS581" s="16" t="s">
        <v>1230</v>
      </c>
      <c r="AT581" s="38"/>
      <c r="AU581" s="16"/>
      <c r="AV581" s="16"/>
      <c r="BA581" s="16"/>
      <c r="BB581" s="16"/>
      <c r="BD581" s="16">
        <f>LEN(BC581)-LEN(SUBSTITUTE(BC581,",",""))+1</f>
        <v>1</v>
      </c>
      <c r="BH581" s="28"/>
      <c r="BL581" s="25"/>
      <c r="BQ581" s="38"/>
      <c r="BS581" s="38"/>
      <c r="BW581" s="16"/>
      <c r="BX581" s="16"/>
      <c r="BY581" s="29"/>
      <c r="BZ581" s="16"/>
      <c r="CC581" s="16"/>
      <c r="CG581" s="16"/>
      <c r="CI581" s="16"/>
      <c r="CJ581" s="16"/>
      <c r="CL581" s="16"/>
      <c r="CM581" s="16"/>
      <c r="CN581" s="16"/>
      <c r="CT581" s="16"/>
      <c r="CX581" s="16"/>
      <c r="CY581" s="16"/>
      <c r="CZ581" s="16"/>
      <c r="DA581" s="16"/>
      <c r="DC581" s="16"/>
      <c r="DF581" s="19"/>
      <c r="DG581" s="16"/>
      <c r="DN581" s="16"/>
      <c r="DP581" s="16"/>
      <c r="DQ581" s="16"/>
      <c r="DS581" s="16"/>
      <c r="DU581" s="16"/>
      <c r="EE581" s="16"/>
      <c r="EH581" s="16"/>
      <c r="EI581" s="16"/>
      <c r="EJ581" s="16"/>
      <c r="EL581" s="16"/>
      <c r="EQ581" s="16"/>
    </row>
    <row r="582" spans="1:147" x14ac:dyDescent="0.35">
      <c r="A582" s="16" t="s">
        <v>6212</v>
      </c>
      <c r="J582" t="s">
        <v>2023</v>
      </c>
      <c r="K582"/>
      <c r="L582" s="16" t="s">
        <v>730</v>
      </c>
      <c r="M582" s="16"/>
      <c r="P582" s="16" t="s">
        <v>119</v>
      </c>
      <c r="Q582" s="16"/>
      <c r="R582" s="16"/>
      <c r="T582" s="16">
        <f>SUM(COUNTIF(M582:S582,"yes"))</f>
        <v>1</v>
      </c>
      <c r="U582" s="16" t="s">
        <v>2022</v>
      </c>
      <c r="V582" s="16"/>
      <c r="W582" s="16"/>
      <c r="X582" s="16"/>
      <c r="Y582" s="16"/>
      <c r="Z582" s="16"/>
      <c r="AA582" s="16"/>
      <c r="AB582" s="16"/>
      <c r="AC582" s="16"/>
      <c r="AD582" s="16"/>
      <c r="AE582" s="16" t="s">
        <v>2023</v>
      </c>
      <c r="AJ582" s="16"/>
      <c r="AL582" s="16"/>
      <c r="AM582" s="16" t="s">
        <v>5856</v>
      </c>
      <c r="AR582" s="16" t="s">
        <v>727</v>
      </c>
      <c r="AS582" s="16" t="s">
        <v>1525</v>
      </c>
      <c r="AT582" s="38"/>
      <c r="AU582" s="16"/>
      <c r="AV582" s="16"/>
      <c r="BA582" s="16"/>
      <c r="BB582" s="16"/>
      <c r="BD582" s="16">
        <f>LEN(BC582)-LEN(SUBSTITUTE(BC582,",",""))+1</f>
        <v>1</v>
      </c>
      <c r="BF582" s="16">
        <f>LEN(BE582)-LEN(SUBSTITUTE(BE582,",",""))+1</f>
        <v>1</v>
      </c>
      <c r="BH582" s="28"/>
      <c r="BL582" s="25"/>
      <c r="BQ582" s="38"/>
      <c r="BS582" s="38"/>
      <c r="BW582" s="16"/>
      <c r="BX582" s="16"/>
      <c r="BY582" s="29"/>
      <c r="BZ582" s="16"/>
      <c r="CC582" s="16"/>
      <c r="CG582" s="16"/>
      <c r="CI582" s="16"/>
      <c r="CJ582" s="16"/>
      <c r="CL582" s="16"/>
      <c r="CM582" s="16"/>
      <c r="CN582" s="16"/>
      <c r="CT582" s="16"/>
      <c r="CX582" s="16"/>
      <c r="CY582" s="16"/>
      <c r="CZ582" s="16"/>
      <c r="DA582" s="16"/>
      <c r="DC582" s="16"/>
      <c r="DF582" s="19"/>
      <c r="DG582" s="16"/>
      <c r="DN582" s="16"/>
      <c r="DP582" s="16"/>
      <c r="DQ582" s="16"/>
      <c r="DS582" s="16"/>
      <c r="DU582" s="16"/>
      <c r="EE582" s="16"/>
      <c r="EH582" s="16"/>
      <c r="EI582" s="16"/>
      <c r="EJ582" s="16"/>
      <c r="EL582" s="16"/>
      <c r="EQ582" s="16"/>
    </row>
    <row r="583" spans="1:147" x14ac:dyDescent="0.35">
      <c r="A583" s="16" t="s">
        <v>6212</v>
      </c>
      <c r="J583" t="s">
        <v>3010</v>
      </c>
      <c r="K583"/>
      <c r="L583" s="16" t="s">
        <v>730</v>
      </c>
      <c r="M583" s="16"/>
      <c r="P583" s="16" t="s">
        <v>119</v>
      </c>
      <c r="Q583" s="16"/>
      <c r="R583" s="16"/>
      <c r="T583" s="16">
        <f>SUM(COUNTIF(M583:S583,"yes"))</f>
        <v>1</v>
      </c>
      <c r="U583" s="16" t="s">
        <v>3009</v>
      </c>
      <c r="V583" s="16"/>
      <c r="W583" s="16"/>
      <c r="X583" s="16"/>
      <c r="Y583" s="16"/>
      <c r="Z583" s="16"/>
      <c r="AA583" s="16"/>
      <c r="AB583" s="16"/>
      <c r="AC583" s="16"/>
      <c r="AD583" s="16"/>
      <c r="AE583" s="16" t="s">
        <v>3010</v>
      </c>
      <c r="AJ583" s="16"/>
      <c r="AL583" s="16"/>
      <c r="AM583" s="16" t="s">
        <v>1224</v>
      </c>
      <c r="AR583" s="16" t="s">
        <v>3011</v>
      </c>
      <c r="AS583" s="16" t="s">
        <v>2766</v>
      </c>
      <c r="AT583" s="38"/>
      <c r="AU583" s="16"/>
      <c r="AV583" s="16"/>
      <c r="BA583" s="16"/>
      <c r="BB583" s="16"/>
      <c r="BH583" s="28"/>
      <c r="BL583" s="25"/>
      <c r="BQ583" s="38"/>
      <c r="BS583" s="38"/>
      <c r="BW583" s="16"/>
      <c r="BX583" s="16"/>
      <c r="BY583" s="29"/>
      <c r="BZ583" s="16"/>
      <c r="CC583" s="16"/>
      <c r="CG583" s="16"/>
      <c r="CI583" s="16"/>
      <c r="CJ583" s="16"/>
      <c r="CL583" s="16"/>
      <c r="CM583" s="16"/>
      <c r="CN583" s="16"/>
      <c r="CT583" s="16"/>
      <c r="CX583" s="16"/>
      <c r="CY583" s="16"/>
      <c r="CZ583" s="16"/>
      <c r="DA583" s="16"/>
      <c r="DC583" s="16"/>
      <c r="DF583" s="19"/>
      <c r="DG583" s="16"/>
      <c r="DN583" s="16"/>
      <c r="DP583" s="16"/>
      <c r="DQ583" s="16"/>
      <c r="DS583" s="16"/>
      <c r="DU583" s="16"/>
      <c r="EE583" s="16"/>
      <c r="EH583" s="16"/>
      <c r="EI583" s="16"/>
      <c r="EJ583" s="16"/>
      <c r="EL583" s="16"/>
      <c r="EQ583" s="16"/>
    </row>
    <row r="584" spans="1:147" x14ac:dyDescent="0.35">
      <c r="A584" s="16" t="s">
        <v>6212</v>
      </c>
      <c r="J584" t="s">
        <v>2021</v>
      </c>
      <c r="K584"/>
      <c r="L584" s="16" t="s">
        <v>730</v>
      </c>
      <c r="M584" s="16"/>
      <c r="P584" s="16" t="s">
        <v>119</v>
      </c>
      <c r="Q584" s="16"/>
      <c r="R584" s="16"/>
      <c r="T584" s="16">
        <f>SUM(COUNTIF(M584:S584,"yes"))</f>
        <v>1</v>
      </c>
      <c r="U584" s="16" t="s">
        <v>2019</v>
      </c>
      <c r="V584" s="16"/>
      <c r="W584" s="16"/>
      <c r="X584" s="16"/>
      <c r="Y584" s="16"/>
      <c r="Z584" s="16"/>
      <c r="AA584" s="16"/>
      <c r="AB584" s="16"/>
      <c r="AC584" s="16"/>
      <c r="AD584" s="16"/>
      <c r="AE584" s="16" t="s">
        <v>2021</v>
      </c>
      <c r="AJ584" s="16"/>
      <c r="AL584" s="16"/>
      <c r="AM584" s="16" t="s">
        <v>2020</v>
      </c>
      <c r="AR584" s="16" t="s">
        <v>1223</v>
      </c>
      <c r="AS584" s="16" t="s">
        <v>1222</v>
      </c>
      <c r="AT584" s="38"/>
      <c r="AU584" s="16"/>
      <c r="AV584" s="16"/>
      <c r="BA584" s="16"/>
      <c r="BB584" s="16"/>
      <c r="BD584" s="16">
        <f>LEN(BC584)-LEN(SUBSTITUTE(BC584,",",""))+1</f>
        <v>1</v>
      </c>
      <c r="BF584" s="16">
        <f>LEN(BE584)-LEN(SUBSTITUTE(BE584,",",""))+1</f>
        <v>1</v>
      </c>
      <c r="BH584" s="28"/>
      <c r="BL584" s="25"/>
      <c r="BQ584" s="38"/>
      <c r="BS584" s="38"/>
      <c r="BW584" s="16"/>
      <c r="BX584" s="16"/>
      <c r="BY584" s="29"/>
      <c r="BZ584" s="16"/>
      <c r="CC584" s="16"/>
      <c r="CG584" s="16"/>
      <c r="CI584" s="16"/>
      <c r="CJ584" s="16"/>
      <c r="CL584" s="16"/>
      <c r="CM584" s="16"/>
      <c r="CN584" s="16"/>
      <c r="CT584" s="16"/>
      <c r="CX584" s="16"/>
      <c r="CY584" s="16"/>
      <c r="CZ584" s="16"/>
      <c r="DA584" s="16"/>
      <c r="DC584" s="16"/>
      <c r="DF584" s="19"/>
      <c r="DG584" s="16"/>
      <c r="DN584" s="16"/>
      <c r="DP584" s="16"/>
      <c r="DQ584" s="16"/>
      <c r="DS584" s="16"/>
      <c r="DU584" s="16"/>
      <c r="EE584" s="16"/>
      <c r="EH584" s="16"/>
      <c r="EI584" s="16"/>
      <c r="EJ584" s="16"/>
      <c r="EL584" s="16"/>
      <c r="EQ584" s="16"/>
    </row>
    <row r="585" spans="1:147" x14ac:dyDescent="0.35">
      <c r="A585" s="16" t="s">
        <v>6212</v>
      </c>
      <c r="J585" t="s">
        <v>2416</v>
      </c>
      <c r="K585"/>
      <c r="L585" s="16" t="s">
        <v>730</v>
      </c>
      <c r="M585" s="16"/>
      <c r="P585" s="16" t="s">
        <v>119</v>
      </c>
      <c r="Q585" s="16"/>
      <c r="R585" s="16"/>
      <c r="T585" s="16">
        <f>SUM(COUNTIF(M585:S585,"yes"))</f>
        <v>1</v>
      </c>
      <c r="U585" s="16" t="s">
        <v>2415</v>
      </c>
      <c r="V585" s="16"/>
      <c r="W585" s="16"/>
      <c r="X585" s="16"/>
      <c r="Y585" s="16"/>
      <c r="Z585" s="16"/>
      <c r="AA585" s="16"/>
      <c r="AB585" s="16"/>
      <c r="AC585" s="16"/>
      <c r="AD585" s="16"/>
      <c r="AE585" s="16" t="s">
        <v>2416</v>
      </c>
      <c r="AJ585" s="16"/>
      <c r="AL585" s="16"/>
      <c r="AM585" s="16" t="s">
        <v>1224</v>
      </c>
      <c r="AR585" s="16" t="s">
        <v>1226</v>
      </c>
      <c r="AS585" s="16" t="s">
        <v>1227</v>
      </c>
      <c r="AT585" s="38"/>
      <c r="AU585" s="16"/>
      <c r="AV585" s="16"/>
      <c r="BA585" s="16"/>
      <c r="BB585" s="16"/>
      <c r="BD585" s="16">
        <f>LEN(BC585)-LEN(SUBSTITUTE(BC585,",",""))+1</f>
        <v>1</v>
      </c>
      <c r="BH585" s="28"/>
      <c r="BL585" s="25"/>
      <c r="BQ585" s="38"/>
      <c r="BS585" s="38"/>
      <c r="BW585" s="16"/>
      <c r="BX585" s="16"/>
      <c r="BY585" s="29"/>
      <c r="BZ585" s="16"/>
      <c r="CC585" s="16"/>
      <c r="CG585" s="16"/>
      <c r="CI585" s="16"/>
      <c r="CJ585" s="16"/>
      <c r="CL585" s="16"/>
      <c r="CM585" s="16"/>
      <c r="CN585" s="16"/>
      <c r="CT585" s="16"/>
      <c r="CX585" s="16"/>
      <c r="CY585" s="16"/>
      <c r="CZ585" s="16"/>
      <c r="DA585" s="16"/>
      <c r="DC585" s="16"/>
      <c r="DF585" s="19"/>
      <c r="DG585" s="16"/>
      <c r="DN585" s="16"/>
      <c r="DP585" s="16"/>
      <c r="DQ585" s="16"/>
      <c r="DS585" s="16"/>
      <c r="DU585" s="16"/>
      <c r="EE585" s="16"/>
      <c r="EH585" s="16"/>
      <c r="EI585" s="16"/>
      <c r="EJ585" s="16"/>
      <c r="EL585" s="16"/>
      <c r="EQ585" s="16"/>
    </row>
    <row r="586" spans="1:147" x14ac:dyDescent="0.35">
      <c r="A586" s="16" t="s">
        <v>6212</v>
      </c>
      <c r="J586" t="s">
        <v>2194</v>
      </c>
      <c r="K586"/>
      <c r="L586" s="16" t="s">
        <v>730</v>
      </c>
      <c r="M586" s="16"/>
      <c r="P586" s="16" t="s">
        <v>119</v>
      </c>
      <c r="Q586" s="16"/>
      <c r="R586" s="16"/>
      <c r="T586" s="16">
        <f>SUM(COUNTIF(M586:S586,"yes"))</f>
        <v>1</v>
      </c>
      <c r="U586" s="16" t="s">
        <v>2192</v>
      </c>
      <c r="V586" s="16"/>
      <c r="W586" s="16"/>
      <c r="X586" s="16"/>
      <c r="Y586" s="16"/>
      <c r="Z586" s="16"/>
      <c r="AA586" s="16"/>
      <c r="AB586" s="16"/>
      <c r="AC586" s="16"/>
      <c r="AD586" s="16"/>
      <c r="AE586" s="16" t="s">
        <v>2194</v>
      </c>
      <c r="AJ586" s="16"/>
      <c r="AL586" s="16"/>
      <c r="AM586" s="16" t="s">
        <v>2193</v>
      </c>
      <c r="AR586" s="16" t="s">
        <v>2195</v>
      </c>
      <c r="AS586" s="16" t="s">
        <v>2196</v>
      </c>
      <c r="AT586" s="38"/>
      <c r="AU586" s="16"/>
      <c r="AV586" s="16"/>
      <c r="BA586" s="16"/>
      <c r="BB586" s="16"/>
      <c r="BD586" s="16">
        <f>LEN(BC586)-LEN(SUBSTITUTE(BC586,",",""))+1</f>
        <v>1</v>
      </c>
      <c r="BH586" s="28"/>
      <c r="BL586" s="25"/>
      <c r="BQ586" s="38"/>
      <c r="BS586" s="38"/>
      <c r="BW586" s="16"/>
      <c r="BX586" s="16"/>
      <c r="BY586" s="29"/>
      <c r="BZ586" s="16"/>
      <c r="CC586" s="16"/>
      <c r="CG586" s="16"/>
      <c r="CI586" s="16"/>
      <c r="CJ586" s="16"/>
      <c r="CL586" s="16"/>
      <c r="CM586" s="16"/>
      <c r="CN586" s="16"/>
      <c r="CT586" s="16"/>
      <c r="CX586" s="16"/>
      <c r="CY586" s="16"/>
      <c r="CZ586" s="16"/>
      <c r="DA586" s="16"/>
      <c r="DC586" s="16"/>
      <c r="DF586" s="19"/>
      <c r="DG586" s="16"/>
      <c r="DN586" s="16"/>
      <c r="DP586" s="16"/>
      <c r="DQ586" s="16"/>
      <c r="DS586" s="16"/>
      <c r="DU586" s="16"/>
      <c r="EE586" s="16"/>
      <c r="EH586" s="16"/>
      <c r="EI586" s="16"/>
      <c r="EJ586" s="16"/>
      <c r="EL586" s="16"/>
      <c r="EQ586" s="16"/>
    </row>
    <row r="587" spans="1:147" x14ac:dyDescent="0.35">
      <c r="A587" s="16" t="s">
        <v>6212</v>
      </c>
      <c r="J587" t="s">
        <v>2931</v>
      </c>
      <c r="K587"/>
      <c r="L587" s="16" t="s">
        <v>730</v>
      </c>
      <c r="M587" s="16"/>
      <c r="P587" s="16" t="s">
        <v>119</v>
      </c>
      <c r="Q587" s="16"/>
      <c r="R587" s="16"/>
      <c r="T587" s="16">
        <f>SUM(COUNTIF(M587:S587,"yes"))</f>
        <v>1</v>
      </c>
      <c r="U587" s="16" t="s">
        <v>2930</v>
      </c>
      <c r="V587" s="16"/>
      <c r="W587" s="16"/>
      <c r="X587" s="16"/>
      <c r="Y587" s="16"/>
      <c r="Z587" s="16"/>
      <c r="AA587" s="16"/>
      <c r="AB587" s="16"/>
      <c r="AC587" s="16"/>
      <c r="AD587" s="16"/>
      <c r="AE587" s="16" t="s">
        <v>2931</v>
      </c>
      <c r="AJ587" s="16"/>
      <c r="AL587" s="16"/>
      <c r="AM587" s="16" t="s">
        <v>1255</v>
      </c>
      <c r="AR587" s="16" t="s">
        <v>979</v>
      </c>
      <c r="AS587" s="16" t="s">
        <v>2046</v>
      </c>
      <c r="AT587" s="38"/>
      <c r="AU587" s="16"/>
      <c r="AV587" s="16"/>
      <c r="BA587" s="16"/>
      <c r="BB587" s="16"/>
      <c r="BH587" s="28"/>
      <c r="BL587" s="25"/>
      <c r="BQ587" s="38"/>
      <c r="BS587" s="38"/>
      <c r="BW587" s="16"/>
      <c r="BX587" s="16"/>
      <c r="BY587" s="29"/>
      <c r="BZ587" s="16"/>
      <c r="CC587" s="16"/>
      <c r="CG587" s="16"/>
      <c r="CI587" s="16"/>
      <c r="CJ587" s="16"/>
      <c r="CL587" s="16"/>
      <c r="CM587" s="16"/>
      <c r="CN587" s="16"/>
      <c r="CT587" s="16"/>
      <c r="CX587" s="16"/>
      <c r="CY587" s="16"/>
      <c r="CZ587" s="16"/>
      <c r="DA587" s="16"/>
      <c r="DC587" s="16"/>
      <c r="DF587" s="19"/>
      <c r="DG587" s="16"/>
      <c r="DN587" s="16"/>
      <c r="DP587" s="16"/>
      <c r="DQ587" s="16"/>
      <c r="DS587" s="16"/>
      <c r="DU587" s="16"/>
      <c r="EE587" s="16"/>
      <c r="EH587" s="16"/>
      <c r="EI587" s="16"/>
      <c r="EJ587" s="16"/>
      <c r="EL587" s="16"/>
      <c r="EQ587" s="16"/>
    </row>
    <row r="588" spans="1:147" x14ac:dyDescent="0.35">
      <c r="A588" s="16" t="s">
        <v>6212</v>
      </c>
      <c r="J588" t="s">
        <v>1988</v>
      </c>
      <c r="K588"/>
      <c r="L588" s="16" t="s">
        <v>730</v>
      </c>
      <c r="M588" s="16"/>
      <c r="P588" s="16" t="s">
        <v>119</v>
      </c>
      <c r="Q588" s="16"/>
      <c r="R588" s="16"/>
      <c r="T588" s="16">
        <f>SUM(COUNTIF(M588:S588,"yes"))</f>
        <v>1</v>
      </c>
      <c r="U588" s="16" t="s">
        <v>1987</v>
      </c>
      <c r="V588" s="16"/>
      <c r="W588" s="16"/>
      <c r="X588" s="16"/>
      <c r="Y588" s="16"/>
      <c r="Z588" s="16"/>
      <c r="AA588" s="16"/>
      <c r="AB588" s="16"/>
      <c r="AC588" s="16"/>
      <c r="AD588" s="16"/>
      <c r="AE588" s="16" t="s">
        <v>1988</v>
      </c>
      <c r="AJ588" s="16"/>
      <c r="AL588" s="16"/>
      <c r="AM588" s="16" t="s">
        <v>1464</v>
      </c>
      <c r="AR588" s="16" t="s">
        <v>979</v>
      </c>
      <c r="AS588" s="16" t="s">
        <v>1170</v>
      </c>
      <c r="AT588" s="38"/>
      <c r="AU588" s="16"/>
      <c r="AV588" s="16"/>
      <c r="BA588" s="16"/>
      <c r="BB588" s="16"/>
      <c r="BD588" s="16">
        <f>LEN(BC588)-LEN(SUBSTITUTE(BC588,",",""))+1</f>
        <v>1</v>
      </c>
      <c r="BF588" s="16">
        <f>LEN(BE588)-LEN(SUBSTITUTE(BE588,",",""))+1</f>
        <v>1</v>
      </c>
      <c r="BH588" s="28"/>
      <c r="BL588" s="25"/>
      <c r="BQ588" s="38"/>
      <c r="BS588" s="38"/>
      <c r="BW588" s="16"/>
      <c r="BX588" s="16"/>
      <c r="BY588" s="29"/>
      <c r="BZ588" s="16"/>
      <c r="CC588" s="16"/>
      <c r="CG588" s="16"/>
      <c r="CI588" s="16"/>
      <c r="CJ588" s="16"/>
      <c r="CL588" s="16"/>
      <c r="CM588" s="16"/>
      <c r="CN588" s="16"/>
      <c r="CT588" s="16"/>
      <c r="CX588" s="16"/>
      <c r="CY588" s="16"/>
      <c r="CZ588" s="16"/>
      <c r="DA588" s="16"/>
      <c r="DC588" s="16"/>
      <c r="DF588" s="19"/>
      <c r="DG588" s="16"/>
      <c r="DN588" s="16"/>
      <c r="DP588" s="16"/>
      <c r="DQ588" s="16"/>
      <c r="DS588" s="16"/>
      <c r="DU588" s="16"/>
      <c r="EE588" s="16"/>
      <c r="EH588" s="16"/>
      <c r="EI588" s="16"/>
      <c r="EJ588" s="16"/>
      <c r="EL588" s="16"/>
      <c r="EQ588" s="16"/>
    </row>
    <row r="589" spans="1:147" x14ac:dyDescent="0.35">
      <c r="A589" s="16" t="s">
        <v>6212</v>
      </c>
      <c r="J589" t="s">
        <v>3081</v>
      </c>
      <c r="K589"/>
      <c r="L589" s="16" t="s">
        <v>730</v>
      </c>
      <c r="M589" s="16"/>
      <c r="P589" s="16" t="s">
        <v>119</v>
      </c>
      <c r="Q589" s="16"/>
      <c r="R589" s="16"/>
      <c r="T589" s="16">
        <f>SUM(COUNTIF(M589:S589,"yes"))</f>
        <v>1</v>
      </c>
      <c r="U589" s="16" t="s">
        <v>3080</v>
      </c>
      <c r="V589" s="16"/>
      <c r="W589" s="16"/>
      <c r="X589" s="16"/>
      <c r="Y589" s="16"/>
      <c r="Z589" s="16"/>
      <c r="AA589" s="16"/>
      <c r="AB589" s="16"/>
      <c r="AC589" s="16"/>
      <c r="AD589" s="16"/>
      <c r="AE589" s="16" t="s">
        <v>3081</v>
      </c>
      <c r="AJ589" s="16"/>
      <c r="AL589" s="16"/>
      <c r="AM589" s="16" t="s">
        <v>1427</v>
      </c>
      <c r="AR589" s="16" t="s">
        <v>727</v>
      </c>
      <c r="AS589" s="16" t="s">
        <v>1383</v>
      </c>
      <c r="AT589" s="38"/>
      <c r="AU589" s="16"/>
      <c r="AV589" s="16"/>
      <c r="BA589" s="16"/>
      <c r="BB589" s="16"/>
      <c r="BH589" s="28"/>
      <c r="BL589" s="25"/>
      <c r="BQ589" s="38"/>
      <c r="BS589" s="38"/>
      <c r="BW589" s="16"/>
      <c r="BX589" s="16"/>
      <c r="BY589" s="29"/>
      <c r="BZ589" s="16"/>
      <c r="CC589" s="16"/>
      <c r="CG589" s="16"/>
      <c r="CI589" s="16"/>
      <c r="CJ589" s="16"/>
      <c r="CL589" s="16"/>
      <c r="CM589" s="16"/>
      <c r="CN589" s="16"/>
      <c r="CT589" s="16"/>
      <c r="CX589" s="16"/>
      <c r="CY589" s="16"/>
      <c r="CZ589" s="16"/>
      <c r="DA589" s="16"/>
      <c r="DC589" s="16"/>
      <c r="DF589" s="19"/>
      <c r="DG589" s="16"/>
      <c r="DN589" s="16"/>
      <c r="DP589" s="16"/>
      <c r="DQ589" s="16"/>
      <c r="DS589" s="16"/>
      <c r="DU589" s="16"/>
      <c r="EE589" s="16"/>
      <c r="EH589" s="16"/>
      <c r="EI589" s="16"/>
      <c r="EJ589" s="16"/>
      <c r="EL589" s="16"/>
      <c r="EQ589" s="16"/>
    </row>
    <row r="590" spans="1:147" x14ac:dyDescent="0.35">
      <c r="A590" s="16" t="s">
        <v>6212</v>
      </c>
      <c r="J590" t="s">
        <v>1743</v>
      </c>
      <c r="K590"/>
      <c r="L590" s="16" t="s">
        <v>730</v>
      </c>
      <c r="M590" s="16"/>
      <c r="P590" s="16" t="s">
        <v>119</v>
      </c>
      <c r="Q590" s="16"/>
      <c r="R590" s="16"/>
      <c r="T590" s="16">
        <f>SUM(COUNTIF(M590:S590,"yes"))</f>
        <v>1</v>
      </c>
      <c r="U590" s="16" t="s">
        <v>1742</v>
      </c>
      <c r="V590" s="16"/>
      <c r="W590" s="16"/>
      <c r="X590" s="16"/>
      <c r="Y590" s="16"/>
      <c r="Z590" s="16"/>
      <c r="AA590" s="16"/>
      <c r="AB590" s="16"/>
      <c r="AC590" s="16"/>
      <c r="AD590" s="16"/>
      <c r="AE590" s="16" t="s">
        <v>1743</v>
      </c>
      <c r="AJ590" s="16"/>
      <c r="AL590" s="16"/>
      <c r="AM590" s="16" t="s">
        <v>1224</v>
      </c>
      <c r="AR590" s="16" t="s">
        <v>1226</v>
      </c>
      <c r="AS590" s="16" t="s">
        <v>1739</v>
      </c>
      <c r="AT590" s="38"/>
      <c r="AU590" s="16"/>
      <c r="AV590" s="16"/>
      <c r="BA590" s="16"/>
      <c r="BB590" s="16"/>
      <c r="BD590" s="16">
        <f>LEN(BC590)-LEN(SUBSTITUTE(BC590,",",""))+1</f>
        <v>1</v>
      </c>
      <c r="BF590" s="16">
        <f>LEN(BE590)-LEN(SUBSTITUTE(BE590,",",""))+1</f>
        <v>1</v>
      </c>
      <c r="BG590" s="16">
        <f>Table1[[#This Row], [no. of native regions]]+Table1[[#This Row], [no. of introduced regions]]</f>
        <v>2</v>
      </c>
      <c r="BH590" s="28">
        <f>Table1[[#This Row], [no. of introduced regions]]/Table1[[#This Row], [no. of native regions]]</f>
        <v>1</v>
      </c>
      <c r="BL590" s="25"/>
      <c r="BQ590" s="38"/>
      <c r="BS590" s="38"/>
      <c r="BW590" s="16"/>
      <c r="BX590" s="16"/>
      <c r="BY590" s="29"/>
      <c r="BZ590" s="16"/>
      <c r="CC590" s="16"/>
      <c r="CG590" s="16"/>
      <c r="CI590" s="16"/>
      <c r="CJ590" s="16"/>
      <c r="CL590" s="16"/>
      <c r="CM590" s="16"/>
      <c r="CN590" s="16"/>
      <c r="CT590" s="16"/>
      <c r="CX590" s="16"/>
      <c r="CY590" s="16"/>
      <c r="CZ590" s="16"/>
      <c r="DA590" s="16"/>
      <c r="DC590" s="16"/>
      <c r="DF590" s="19"/>
      <c r="DG590" s="16"/>
      <c r="DN590" s="16"/>
      <c r="DP590" s="16"/>
      <c r="DQ590" s="16"/>
      <c r="DS590" s="16"/>
      <c r="DU590" s="16"/>
      <c r="EE590" s="16"/>
      <c r="EH590" s="16"/>
      <c r="EI590" s="16"/>
      <c r="EJ590" s="16"/>
      <c r="EL590" s="16"/>
      <c r="EQ590" s="16"/>
    </row>
    <row r="591" spans="1:147" x14ac:dyDescent="0.35">
      <c r="A591" s="16" t="s">
        <v>6212</v>
      </c>
      <c r="J591" t="s">
        <v>2779</v>
      </c>
      <c r="K591"/>
      <c r="L591" s="16" t="s">
        <v>730</v>
      </c>
      <c r="M591" s="16"/>
      <c r="P591" s="16" t="s">
        <v>119</v>
      </c>
      <c r="Q591" s="16"/>
      <c r="R591" s="16"/>
      <c r="T591" s="16">
        <f>SUM(COUNTIF(M591:S591,"yes"))</f>
        <v>1</v>
      </c>
      <c r="U591" s="16" t="s">
        <v>2778</v>
      </c>
      <c r="V591" s="16"/>
      <c r="W591" s="16"/>
      <c r="X591" s="16"/>
      <c r="Y591" s="16"/>
      <c r="Z591" s="16"/>
      <c r="AA591" s="16"/>
      <c r="AB591" s="16"/>
      <c r="AC591" s="16"/>
      <c r="AD591" s="16"/>
      <c r="AE591" s="16" t="s">
        <v>2779</v>
      </c>
      <c r="AJ591" s="16"/>
      <c r="AL591" s="16"/>
      <c r="AM591" s="16" t="s">
        <v>1188</v>
      </c>
      <c r="AR591" s="16" t="s">
        <v>2155</v>
      </c>
      <c r="AS591" s="16" t="s">
        <v>1525</v>
      </c>
      <c r="AT591" s="38"/>
      <c r="AU591" s="16"/>
      <c r="AV591" s="16"/>
      <c r="BA591" s="16"/>
      <c r="BB591" s="16"/>
      <c r="BH591" s="28"/>
      <c r="BL591" s="25"/>
      <c r="BQ591" s="38"/>
      <c r="BS591" s="38"/>
      <c r="BW591" s="16"/>
      <c r="BX591" s="16"/>
      <c r="BY591" s="29"/>
      <c r="BZ591" s="16"/>
      <c r="CC591" s="16"/>
      <c r="CG591" s="16"/>
      <c r="CI591" s="16"/>
      <c r="CJ591" s="16"/>
      <c r="CL591" s="16"/>
      <c r="CM591" s="16"/>
      <c r="CN591" s="16"/>
      <c r="CT591" s="16"/>
      <c r="CX591" s="16"/>
      <c r="CY591" s="16"/>
      <c r="CZ591" s="16"/>
      <c r="DA591" s="16"/>
      <c r="DC591" s="16"/>
      <c r="DF591" s="19"/>
      <c r="DG591" s="16"/>
      <c r="DN591" s="16"/>
      <c r="DP591" s="16"/>
      <c r="DQ591" s="16"/>
      <c r="DS591" s="16"/>
      <c r="DU591" s="16"/>
      <c r="EE591" s="16"/>
      <c r="EH591" s="16"/>
      <c r="EI591" s="16"/>
      <c r="EJ591" s="16"/>
      <c r="EL591" s="16"/>
      <c r="EQ591" s="16"/>
    </row>
    <row r="592" spans="1:147" x14ac:dyDescent="0.35">
      <c r="A592" s="16" t="s">
        <v>6212</v>
      </c>
      <c r="J592" t="s">
        <v>2887</v>
      </c>
      <c r="K592"/>
      <c r="L592" s="16" t="s">
        <v>730</v>
      </c>
      <c r="M592" s="16"/>
      <c r="P592" s="16" t="s">
        <v>119</v>
      </c>
      <c r="Q592" s="16"/>
      <c r="R592" s="16"/>
      <c r="T592" s="16">
        <f>SUM(COUNTIF(M592:S592,"yes"))</f>
        <v>1</v>
      </c>
      <c r="U592" s="16" t="s">
        <v>2886</v>
      </c>
      <c r="V592" s="16"/>
      <c r="W592" s="16"/>
      <c r="X592" s="16"/>
      <c r="Y592" s="16"/>
      <c r="Z592" s="16"/>
      <c r="AA592" s="16"/>
      <c r="AB592" s="16"/>
      <c r="AC592" s="16"/>
      <c r="AD592" s="16"/>
      <c r="AE592" s="16" t="s">
        <v>2887</v>
      </c>
      <c r="AJ592" s="16"/>
      <c r="AL592" s="16"/>
      <c r="AM592" s="16" t="s">
        <v>1224</v>
      </c>
      <c r="AR592" s="16" t="s">
        <v>2888</v>
      </c>
      <c r="AS592" s="16" t="s">
        <v>2889</v>
      </c>
      <c r="AT592" s="38"/>
      <c r="AU592" s="16"/>
      <c r="AV592" s="16"/>
      <c r="BA592" s="16"/>
      <c r="BB592" s="16"/>
      <c r="BH592" s="28"/>
      <c r="BL592" s="25"/>
      <c r="BQ592" s="38"/>
      <c r="BS592" s="38"/>
      <c r="BW592" s="16"/>
      <c r="BX592" s="16"/>
      <c r="BY592" s="29"/>
      <c r="BZ592" s="16"/>
      <c r="CC592" s="16"/>
      <c r="CG592" s="16"/>
      <c r="CI592" s="16"/>
      <c r="CJ592" s="16"/>
      <c r="CL592" s="16"/>
      <c r="CM592" s="16"/>
      <c r="CN592" s="16"/>
      <c r="CT592" s="16"/>
      <c r="CX592" s="16"/>
      <c r="CY592" s="16"/>
      <c r="CZ592" s="16"/>
      <c r="DA592" s="16"/>
      <c r="DC592" s="16"/>
      <c r="DF592" s="19"/>
      <c r="DG592" s="16"/>
      <c r="DN592" s="16"/>
      <c r="DP592" s="16"/>
      <c r="DQ592" s="16"/>
      <c r="DS592" s="16"/>
      <c r="DU592" s="16"/>
      <c r="EE592" s="16"/>
      <c r="EH592" s="16"/>
      <c r="EI592" s="16"/>
      <c r="EJ592" s="16"/>
      <c r="EL592" s="16"/>
      <c r="EQ592" s="16"/>
    </row>
    <row r="593" spans="1:147" x14ac:dyDescent="0.35">
      <c r="A593" s="16" t="s">
        <v>6212</v>
      </c>
      <c r="J593" t="s">
        <v>2856</v>
      </c>
      <c r="K593"/>
      <c r="L593" s="16" t="s">
        <v>730</v>
      </c>
      <c r="M593" s="16"/>
      <c r="P593" s="16" t="s">
        <v>119</v>
      </c>
      <c r="Q593" s="16"/>
      <c r="R593" s="16"/>
      <c r="T593" s="16">
        <f>SUM(COUNTIF(M593:S593,"yes"))</f>
        <v>1</v>
      </c>
      <c r="U593" s="16" t="s">
        <v>2855</v>
      </c>
      <c r="V593" s="16"/>
      <c r="W593" s="16"/>
      <c r="X593" s="16"/>
      <c r="Y593" s="16"/>
      <c r="Z593" s="16"/>
      <c r="AA593" s="16"/>
      <c r="AB593" s="16"/>
      <c r="AC593" s="16"/>
      <c r="AD593" s="16"/>
      <c r="AE593" s="16" t="s">
        <v>2856</v>
      </c>
      <c r="AJ593" s="16"/>
      <c r="AL593" s="16"/>
      <c r="AM593" s="16" t="s">
        <v>1188</v>
      </c>
      <c r="AR593" s="16" t="s">
        <v>1586</v>
      </c>
      <c r="AS593" s="16" t="s">
        <v>1035</v>
      </c>
      <c r="AT593" s="38"/>
      <c r="AU593" s="16"/>
      <c r="AV593" s="16"/>
      <c r="BA593" s="16"/>
      <c r="BB593" s="16"/>
      <c r="BH593" s="28"/>
      <c r="BL593" s="25"/>
      <c r="BQ593" s="38"/>
      <c r="BS593" s="38"/>
      <c r="BW593" s="16"/>
      <c r="BX593" s="16"/>
      <c r="BY593" s="29"/>
      <c r="BZ593" s="16"/>
      <c r="CC593" s="16"/>
      <c r="CG593" s="16"/>
      <c r="CI593" s="16"/>
      <c r="CJ593" s="16"/>
      <c r="CL593" s="16"/>
      <c r="CM593" s="16"/>
      <c r="CN593" s="16"/>
      <c r="CT593" s="16"/>
      <c r="CX593" s="16"/>
      <c r="CY593" s="16"/>
      <c r="CZ593" s="16"/>
      <c r="DA593" s="16"/>
      <c r="DC593" s="16"/>
      <c r="DF593" s="19"/>
      <c r="DG593" s="16"/>
      <c r="DN593" s="16"/>
      <c r="DP593" s="16"/>
      <c r="DQ593" s="16"/>
      <c r="DS593" s="16"/>
      <c r="DU593" s="16"/>
      <c r="EE593" s="16"/>
      <c r="EH593" s="16"/>
      <c r="EI593" s="16"/>
      <c r="EJ593" s="16"/>
      <c r="EL593" s="16"/>
      <c r="EQ593" s="16"/>
    </row>
    <row r="594" spans="1:147" x14ac:dyDescent="0.35">
      <c r="A594" s="16" t="s">
        <v>6212</v>
      </c>
      <c r="J594" t="s">
        <v>1915</v>
      </c>
      <c r="K594"/>
      <c r="L594" s="16" t="s">
        <v>730</v>
      </c>
      <c r="M594" s="16"/>
      <c r="P594" s="16" t="s">
        <v>119</v>
      </c>
      <c r="Q594" s="16"/>
      <c r="R594" s="16"/>
      <c r="T594" s="16">
        <f>SUM(COUNTIF(M594:S594,"yes"))</f>
        <v>1</v>
      </c>
      <c r="U594" s="16" t="s">
        <v>1914</v>
      </c>
      <c r="V594" s="16"/>
      <c r="W594" s="16"/>
      <c r="X594" s="16"/>
      <c r="Y594" s="16"/>
      <c r="Z594" s="16"/>
      <c r="AA594" s="16"/>
      <c r="AB594" s="16"/>
      <c r="AC594" s="16"/>
      <c r="AD594" s="16"/>
      <c r="AE594" s="16" t="s">
        <v>1915</v>
      </c>
      <c r="AJ594" s="16"/>
      <c r="AL594" s="16"/>
      <c r="AM594" s="16" t="s">
        <v>1208</v>
      </c>
      <c r="AR594" s="16" t="s">
        <v>1382</v>
      </c>
      <c r="AS594" s="16" t="s">
        <v>1276</v>
      </c>
      <c r="AT594" s="38"/>
      <c r="AU594" s="16"/>
      <c r="AV594" s="16"/>
      <c r="BA594" s="16"/>
      <c r="BB594" s="16"/>
      <c r="BD594" s="16">
        <f>LEN(BC594)-LEN(SUBSTITUTE(BC594,",",""))+1</f>
        <v>1</v>
      </c>
      <c r="BF594" s="16">
        <f>LEN(BE594)-LEN(SUBSTITUTE(BE594,",",""))+1</f>
        <v>1</v>
      </c>
      <c r="BH594" s="28">
        <f>Table1[[#This Row], [no. of introduced regions]]/Table1[[#This Row], [no. of native regions]]</f>
        <v>1</v>
      </c>
      <c r="BL594" s="25"/>
      <c r="BQ594" s="38"/>
      <c r="BS594" s="38"/>
      <c r="BW594" s="16"/>
      <c r="BX594" s="16"/>
      <c r="BY594" s="29"/>
      <c r="BZ594" s="16"/>
      <c r="CC594" s="16"/>
      <c r="CG594" s="16"/>
      <c r="CI594" s="16"/>
      <c r="CJ594" s="16"/>
      <c r="CL594" s="16"/>
      <c r="CM594" s="16"/>
      <c r="CN594" s="16"/>
      <c r="CT594" s="16"/>
      <c r="CX594" s="16"/>
      <c r="CY594" s="16"/>
      <c r="CZ594" s="16"/>
      <c r="DA594" s="16"/>
      <c r="DC594" s="16"/>
      <c r="DF594" s="19"/>
      <c r="DG594" s="16"/>
      <c r="DN594" s="16"/>
      <c r="DP594" s="16"/>
      <c r="DQ594" s="16"/>
      <c r="DS594" s="16"/>
      <c r="DU594" s="16"/>
      <c r="EE594" s="16"/>
      <c r="EH594" s="16"/>
      <c r="EI594" s="16"/>
      <c r="EJ594" s="16"/>
      <c r="EL594" s="16"/>
      <c r="EQ594" s="16"/>
    </row>
    <row r="595" spans="1:147" x14ac:dyDescent="0.35">
      <c r="A595" s="16" t="s">
        <v>6212</v>
      </c>
      <c r="J595" t="s">
        <v>2003</v>
      </c>
      <c r="K595"/>
      <c r="L595" s="16" t="s">
        <v>730</v>
      </c>
      <c r="M595" s="16"/>
      <c r="P595" s="16" t="s">
        <v>119</v>
      </c>
      <c r="Q595" s="16"/>
      <c r="R595" s="16"/>
      <c r="T595" s="16">
        <f>SUM(COUNTIF(M595:S595,"yes"))</f>
        <v>1</v>
      </c>
      <c r="U595" s="16" t="s">
        <v>2002</v>
      </c>
      <c r="V595" s="16"/>
      <c r="W595" s="16"/>
      <c r="X595" s="16"/>
      <c r="Y595" s="16"/>
      <c r="Z595" s="16"/>
      <c r="AA595" s="16"/>
      <c r="AB595" s="16"/>
      <c r="AC595" s="16"/>
      <c r="AD595" s="16"/>
      <c r="AE595" s="16" t="s">
        <v>2003</v>
      </c>
      <c r="AJ595" s="16"/>
      <c r="AL595" s="16"/>
      <c r="AM595" s="16" t="s">
        <v>1348</v>
      </c>
      <c r="AR595" s="16" t="s">
        <v>979</v>
      </c>
      <c r="AS595" s="16" t="s">
        <v>1170</v>
      </c>
      <c r="AT595" s="38"/>
      <c r="AU595" s="16"/>
      <c r="AV595" s="16"/>
      <c r="BA595" s="16"/>
      <c r="BB595" s="16"/>
      <c r="BD595" s="16">
        <f>LEN(BC595)-LEN(SUBSTITUTE(BC595,",",""))+1</f>
        <v>1</v>
      </c>
      <c r="BF595" s="16">
        <f>LEN(BE595)-LEN(SUBSTITUTE(BE595,",",""))+1</f>
        <v>1</v>
      </c>
      <c r="BH595" s="28"/>
      <c r="BL595" s="25"/>
      <c r="BQ595" s="38"/>
      <c r="BS595" s="38"/>
      <c r="BW595" s="16"/>
      <c r="BX595" s="16"/>
      <c r="BY595" s="29"/>
      <c r="BZ595" s="16"/>
      <c r="CC595" s="16"/>
      <c r="CG595" s="16"/>
      <c r="CI595" s="16"/>
      <c r="CJ595" s="16"/>
      <c r="CL595" s="16"/>
      <c r="CM595" s="16"/>
      <c r="CN595" s="16"/>
      <c r="CT595" s="16"/>
      <c r="CX595" s="16"/>
      <c r="CY595" s="16"/>
      <c r="CZ595" s="16"/>
      <c r="DA595" s="16"/>
      <c r="DC595" s="16"/>
      <c r="DF595" s="19"/>
      <c r="DG595" s="16"/>
      <c r="DN595" s="16"/>
      <c r="DP595" s="16"/>
      <c r="DQ595" s="16"/>
      <c r="DS595" s="16"/>
      <c r="DU595" s="16"/>
      <c r="EE595" s="16"/>
      <c r="EH595" s="16"/>
      <c r="EI595" s="16"/>
      <c r="EJ595" s="16"/>
      <c r="EL595" s="16"/>
      <c r="EQ595" s="16"/>
    </row>
    <row r="596" spans="1:147" x14ac:dyDescent="0.35">
      <c r="A596" s="16" t="s">
        <v>6212</v>
      </c>
      <c r="J596" t="s">
        <v>1774</v>
      </c>
      <c r="K596"/>
      <c r="L596" s="16" t="s">
        <v>730</v>
      </c>
      <c r="M596" s="16"/>
      <c r="P596" s="16" t="s">
        <v>119</v>
      </c>
      <c r="Q596" s="16"/>
      <c r="R596" s="16"/>
      <c r="T596" s="16">
        <f>SUM(COUNTIF(M596:S596,"yes"))</f>
        <v>1</v>
      </c>
      <c r="U596" s="16" t="s">
        <v>1773</v>
      </c>
      <c r="V596" s="16"/>
      <c r="W596" s="16"/>
      <c r="X596" s="16"/>
      <c r="Y596" s="16"/>
      <c r="Z596" s="16"/>
      <c r="AA596" s="16"/>
      <c r="AB596" s="16"/>
      <c r="AC596" s="16"/>
      <c r="AD596" s="16"/>
      <c r="AE596" s="16" t="s">
        <v>1774</v>
      </c>
      <c r="AJ596" s="16"/>
      <c r="AL596" s="16"/>
      <c r="AM596" s="16" t="s">
        <v>1224</v>
      </c>
      <c r="AR596" s="16" t="s">
        <v>1226</v>
      </c>
      <c r="AS596" s="16" t="s">
        <v>1770</v>
      </c>
      <c r="AT596" s="38"/>
      <c r="AU596" s="16"/>
      <c r="AV596" s="16"/>
      <c r="BA596" s="16"/>
      <c r="BB596" s="16"/>
      <c r="BD596" s="16">
        <f>LEN(BC596)-LEN(SUBSTITUTE(BC596,",",""))+1</f>
        <v>1</v>
      </c>
      <c r="BF596" s="16">
        <f>LEN(BE596)-LEN(SUBSTITUTE(BE596,",",""))+1</f>
        <v>1</v>
      </c>
      <c r="BG596" s="16">
        <f>Table1[[#This Row], [no. of native regions]]+Table1[[#This Row], [no. of introduced regions]]</f>
        <v>2</v>
      </c>
      <c r="BH596" s="28">
        <f>Table1[[#This Row], [no. of introduced regions]]/Table1[[#This Row], [no. of native regions]]</f>
        <v>1</v>
      </c>
      <c r="BL596" s="25"/>
      <c r="BQ596" s="38"/>
      <c r="BS596" s="38"/>
      <c r="BW596" s="16"/>
      <c r="BX596" s="16"/>
      <c r="BY596" s="29"/>
      <c r="BZ596" s="16"/>
      <c r="CC596" s="16"/>
      <c r="CG596" s="16"/>
      <c r="CI596" s="16"/>
      <c r="CJ596" s="16"/>
      <c r="CL596" s="16"/>
      <c r="CM596" s="16"/>
      <c r="CN596" s="16"/>
      <c r="CT596" s="16"/>
      <c r="CX596" s="16"/>
      <c r="CY596" s="16"/>
      <c r="CZ596" s="16"/>
      <c r="DA596" s="16"/>
      <c r="DC596" s="16"/>
      <c r="DF596" s="19"/>
      <c r="DG596" s="16"/>
      <c r="DN596" s="16"/>
      <c r="DP596" s="16"/>
      <c r="DQ596" s="16"/>
      <c r="DS596" s="16"/>
      <c r="DU596" s="16"/>
      <c r="EE596" s="16"/>
      <c r="EH596" s="16"/>
      <c r="EI596" s="16"/>
      <c r="EJ596" s="16"/>
      <c r="EL596" s="16"/>
      <c r="EQ596" s="16"/>
    </row>
    <row r="597" spans="1:147" x14ac:dyDescent="0.35">
      <c r="A597" s="16" t="s">
        <v>6212</v>
      </c>
      <c r="J597" t="s">
        <v>1826</v>
      </c>
      <c r="K597"/>
      <c r="L597" s="16" t="s">
        <v>730</v>
      </c>
      <c r="M597" s="16"/>
      <c r="P597" s="16" t="s">
        <v>119</v>
      </c>
      <c r="Q597" s="16"/>
      <c r="R597" s="16"/>
      <c r="T597" s="16">
        <f>SUM(COUNTIF(M597:S597,"yes"))</f>
        <v>1</v>
      </c>
      <c r="U597" s="16" t="s">
        <v>1825</v>
      </c>
      <c r="V597" s="16"/>
      <c r="W597" s="16"/>
      <c r="X597" s="16"/>
      <c r="Y597" s="16"/>
      <c r="Z597" s="16"/>
      <c r="AA597" s="16"/>
      <c r="AB597" s="16"/>
      <c r="AC597" s="16"/>
      <c r="AD597" s="16"/>
      <c r="AE597" s="16" t="s">
        <v>1826</v>
      </c>
      <c r="AJ597" s="16"/>
      <c r="AL597" s="16"/>
      <c r="AM597" s="16" t="s">
        <v>1308</v>
      </c>
      <c r="AR597" s="16" t="s">
        <v>1798</v>
      </c>
      <c r="AS597" s="16" t="s">
        <v>1170</v>
      </c>
      <c r="AT597" s="38"/>
      <c r="AU597" s="16"/>
      <c r="AV597" s="16"/>
      <c r="BA597" s="16"/>
      <c r="BB597" s="16"/>
      <c r="BD597" s="16">
        <f>LEN(BC597)-LEN(SUBSTITUTE(BC597,",",""))+1</f>
        <v>1</v>
      </c>
      <c r="BF597" s="16">
        <f>LEN(BE597)-LEN(SUBSTITUTE(BE597,",",""))+1</f>
        <v>1</v>
      </c>
      <c r="BH597" s="28">
        <f>Table1[[#This Row], [no. of introduced regions]]/Table1[[#This Row], [no. of native regions]]</f>
        <v>1</v>
      </c>
      <c r="BL597" s="25"/>
      <c r="BQ597" s="38"/>
      <c r="BS597" s="38"/>
      <c r="BW597" s="16"/>
      <c r="BX597" s="16"/>
      <c r="BY597" s="29"/>
      <c r="BZ597" s="16"/>
      <c r="CC597" s="16"/>
      <c r="CG597" s="16"/>
      <c r="CI597" s="16"/>
      <c r="CJ597" s="16"/>
      <c r="CL597" s="16"/>
      <c r="CM597" s="16"/>
      <c r="CN597" s="16"/>
      <c r="CT597" s="16"/>
      <c r="CX597" s="16"/>
      <c r="CY597" s="16"/>
      <c r="CZ597" s="16"/>
      <c r="DA597" s="16"/>
      <c r="DC597" s="16"/>
      <c r="DF597" s="19"/>
      <c r="DG597" s="16"/>
      <c r="DN597" s="16"/>
      <c r="DP597" s="16"/>
      <c r="DQ597" s="16"/>
      <c r="DS597" s="16"/>
      <c r="DU597" s="16"/>
      <c r="EE597" s="16"/>
      <c r="EH597" s="16"/>
      <c r="EI597" s="16"/>
      <c r="EJ597" s="16"/>
      <c r="EL597" s="16"/>
      <c r="EQ597" s="16"/>
    </row>
    <row r="598" spans="1:147" x14ac:dyDescent="0.35">
      <c r="A598" s="16" t="s">
        <v>6212</v>
      </c>
      <c r="J598" t="s">
        <v>2307</v>
      </c>
      <c r="K598"/>
      <c r="L598" s="16" t="s">
        <v>730</v>
      </c>
      <c r="M598" s="16"/>
      <c r="P598" s="16" t="s">
        <v>119</v>
      </c>
      <c r="Q598" s="16"/>
      <c r="R598" s="16"/>
      <c r="T598" s="16">
        <f>SUM(COUNTIF(M598:S598,"yes"))</f>
        <v>1</v>
      </c>
      <c r="U598" s="16" t="s">
        <v>2306</v>
      </c>
      <c r="V598" s="16"/>
      <c r="W598" s="16"/>
      <c r="X598" s="16"/>
      <c r="Y598" s="16"/>
      <c r="Z598" s="16"/>
      <c r="AA598" s="16"/>
      <c r="AB598" s="16"/>
      <c r="AC598" s="16"/>
      <c r="AD598" s="16"/>
      <c r="AE598" s="16" t="s">
        <v>2307</v>
      </c>
      <c r="AJ598" s="16"/>
      <c r="AL598" s="16"/>
      <c r="AM598" s="16" t="s">
        <v>5856</v>
      </c>
      <c r="AR598" s="16" t="s">
        <v>1382</v>
      </c>
      <c r="AS598" s="16" t="s">
        <v>2308</v>
      </c>
      <c r="AT598" s="38"/>
      <c r="AU598" s="16"/>
      <c r="AV598" s="16"/>
      <c r="BA598" s="16"/>
      <c r="BB598" s="16"/>
      <c r="BD598" s="16">
        <f>LEN(BC598)-LEN(SUBSTITUTE(BC598,",",""))+1</f>
        <v>1</v>
      </c>
      <c r="BH598" s="28"/>
      <c r="BL598" s="25"/>
      <c r="BQ598" s="38"/>
      <c r="BS598" s="38"/>
      <c r="BW598" s="16"/>
      <c r="BX598" s="16"/>
      <c r="BY598" s="29"/>
      <c r="BZ598" s="16"/>
      <c r="CC598" s="16"/>
      <c r="CG598" s="16"/>
      <c r="CI598" s="16"/>
      <c r="CJ598" s="16"/>
      <c r="CL598" s="16"/>
      <c r="CM598" s="16"/>
      <c r="CN598" s="16"/>
      <c r="CT598" s="16"/>
      <c r="CX598" s="16"/>
      <c r="CY598" s="16"/>
      <c r="CZ598" s="16"/>
      <c r="DA598" s="16"/>
      <c r="DC598" s="16"/>
      <c r="DF598" s="19"/>
      <c r="DG598" s="16"/>
      <c r="DN598" s="16"/>
      <c r="DP598" s="16"/>
      <c r="DQ598" s="16"/>
      <c r="DS598" s="16"/>
      <c r="DU598" s="16"/>
      <c r="EE598" s="16"/>
      <c r="EH598" s="16"/>
      <c r="EI598" s="16"/>
      <c r="EJ598" s="16"/>
      <c r="EL598" s="16"/>
      <c r="EQ598" s="16"/>
    </row>
    <row r="599" spans="1:147" x14ac:dyDescent="0.35">
      <c r="A599" s="16" t="s">
        <v>6212</v>
      </c>
      <c r="J599" t="s">
        <v>2923</v>
      </c>
      <c r="K599"/>
      <c r="L599" s="16" t="s">
        <v>730</v>
      </c>
      <c r="M599" s="16"/>
      <c r="P599" s="16" t="s">
        <v>119</v>
      </c>
      <c r="Q599" s="16"/>
      <c r="R599" s="16"/>
      <c r="T599" s="16">
        <f>SUM(COUNTIF(M599:S599,"yes"))</f>
        <v>1</v>
      </c>
      <c r="U599" s="16" t="s">
        <v>2922</v>
      </c>
      <c r="V599" s="16"/>
      <c r="W599" s="16"/>
      <c r="X599" s="16"/>
      <c r="Y599" s="16"/>
      <c r="Z599" s="16"/>
      <c r="AA599" s="16"/>
      <c r="AB599" s="16"/>
      <c r="AC599" s="16"/>
      <c r="AD599" s="16"/>
      <c r="AE599" s="16" t="s">
        <v>2923</v>
      </c>
      <c r="AJ599" s="16"/>
      <c r="AL599" s="16"/>
      <c r="AM599" s="16" t="s">
        <v>1057</v>
      </c>
      <c r="AR599" s="16" t="s">
        <v>2924</v>
      </c>
      <c r="AS599" s="16" t="s">
        <v>2925</v>
      </c>
      <c r="AT599" s="38"/>
      <c r="AU599" s="16"/>
      <c r="AV599" s="16"/>
      <c r="BA599" s="16"/>
      <c r="BB599" s="16"/>
      <c r="BH599" s="28"/>
      <c r="BL599" s="25"/>
      <c r="BQ599" s="38"/>
      <c r="BS599" s="38"/>
      <c r="BW599" s="16"/>
      <c r="BX599" s="16"/>
      <c r="BY599" s="29"/>
      <c r="BZ599" s="16"/>
      <c r="CC599" s="16"/>
      <c r="CG599" s="16"/>
      <c r="CI599" s="16"/>
      <c r="CJ599" s="16"/>
      <c r="CL599" s="16"/>
      <c r="CM599" s="16"/>
      <c r="CN599" s="16"/>
      <c r="CT599" s="16"/>
      <c r="CX599" s="16"/>
      <c r="CY599" s="16"/>
      <c r="CZ599" s="16"/>
      <c r="DA599" s="16"/>
      <c r="DC599" s="16"/>
      <c r="DF599" s="19"/>
      <c r="DG599" s="16"/>
      <c r="DN599" s="16"/>
      <c r="DP599" s="16"/>
      <c r="DQ599" s="16"/>
      <c r="DS599" s="16"/>
      <c r="DU599" s="16"/>
      <c r="EE599" s="16"/>
      <c r="EH599" s="16"/>
      <c r="EI599" s="16"/>
      <c r="EJ599" s="16"/>
      <c r="EL599" s="16"/>
      <c r="EQ599" s="16"/>
    </row>
    <row r="600" spans="1:147" x14ac:dyDescent="0.35">
      <c r="A600" s="16" t="s">
        <v>6212</v>
      </c>
      <c r="J600" t="s">
        <v>1804</v>
      </c>
      <c r="K600"/>
      <c r="L600" s="16" t="s">
        <v>730</v>
      </c>
      <c r="M600" s="16"/>
      <c r="P600" s="16" t="s">
        <v>119</v>
      </c>
      <c r="Q600" s="16"/>
      <c r="R600" s="16"/>
      <c r="T600" s="16">
        <f>SUM(COUNTIF(M600:S600,"yes"))</f>
        <v>1</v>
      </c>
      <c r="U600" s="16" t="s">
        <v>1803</v>
      </c>
      <c r="V600" s="16"/>
      <c r="W600" s="16"/>
      <c r="X600" s="16"/>
      <c r="Y600" s="16"/>
      <c r="Z600" s="16"/>
      <c r="AA600" s="16"/>
      <c r="AB600" s="16"/>
      <c r="AC600" s="16"/>
      <c r="AD600" s="16"/>
      <c r="AE600" s="16" t="s">
        <v>1804</v>
      </c>
      <c r="AJ600" s="16"/>
      <c r="AL600" s="16"/>
      <c r="AM600" s="16" t="s">
        <v>1308</v>
      </c>
      <c r="AR600" s="16" t="s">
        <v>1368</v>
      </c>
      <c r="AS600" s="16" t="s">
        <v>1035</v>
      </c>
      <c r="AT600" s="38"/>
      <c r="AU600" s="16"/>
      <c r="AV600" s="16"/>
      <c r="BA600" s="16"/>
      <c r="BB600" s="16"/>
      <c r="BD600" s="16">
        <f>LEN(BC600)-LEN(SUBSTITUTE(BC600,",",""))+1</f>
        <v>1</v>
      </c>
      <c r="BF600" s="16">
        <f>LEN(BE600)-LEN(SUBSTITUTE(BE600,",",""))+1</f>
        <v>1</v>
      </c>
      <c r="BG600" s="16">
        <f>Table1[[#This Row], [no. of native regions]]+Table1[[#This Row], [no. of introduced regions]]</f>
        <v>2</v>
      </c>
      <c r="BH600" s="28">
        <f>Table1[[#This Row], [no. of introduced regions]]/Table1[[#This Row], [no. of native regions]]</f>
        <v>1</v>
      </c>
      <c r="BL600" s="25"/>
      <c r="BQ600" s="38"/>
      <c r="BS600" s="38"/>
      <c r="BW600" s="16"/>
      <c r="BX600" s="16"/>
      <c r="BY600" s="29"/>
      <c r="BZ600" s="16"/>
      <c r="CC600" s="16"/>
      <c r="CG600" s="16"/>
      <c r="CI600" s="16"/>
      <c r="CJ600" s="16"/>
      <c r="CL600" s="16"/>
      <c r="CM600" s="16"/>
      <c r="CN600" s="16"/>
      <c r="CT600" s="16"/>
      <c r="CX600" s="16"/>
      <c r="CY600" s="16"/>
      <c r="CZ600" s="16"/>
      <c r="DA600" s="16"/>
      <c r="DC600" s="16"/>
      <c r="DF600" s="19"/>
      <c r="DG600" s="16"/>
      <c r="DN600" s="16"/>
      <c r="DP600" s="16"/>
      <c r="DQ600" s="16"/>
      <c r="DS600" s="16"/>
      <c r="DU600" s="16"/>
      <c r="EE600" s="16"/>
      <c r="EH600" s="16"/>
      <c r="EI600" s="16"/>
      <c r="EJ600" s="16"/>
      <c r="EL600" s="16"/>
      <c r="EQ600" s="16"/>
    </row>
    <row r="601" spans="1:147" x14ac:dyDescent="0.35">
      <c r="A601" s="16" t="s">
        <v>6212</v>
      </c>
      <c r="J601" t="s">
        <v>3123</v>
      </c>
      <c r="K601"/>
      <c r="L601" s="16" t="s">
        <v>730</v>
      </c>
      <c r="M601" s="16"/>
      <c r="P601" s="16" t="s">
        <v>119</v>
      </c>
      <c r="Q601" s="16"/>
      <c r="R601" s="16"/>
      <c r="T601" s="16">
        <f>SUM(COUNTIF(M601:S601,"yes"))</f>
        <v>1</v>
      </c>
      <c r="U601" s="16" t="s">
        <v>3122</v>
      </c>
      <c r="V601" s="16"/>
      <c r="W601" s="16"/>
      <c r="X601" s="16"/>
      <c r="Y601" s="16"/>
      <c r="Z601" s="16"/>
      <c r="AA601" s="16"/>
      <c r="AB601" s="16"/>
      <c r="AC601" s="16"/>
      <c r="AD601" s="16"/>
      <c r="AE601" s="16" t="s">
        <v>3123</v>
      </c>
      <c r="AJ601" s="16"/>
      <c r="AL601" s="16"/>
      <c r="AM601" s="16" t="s">
        <v>1032</v>
      </c>
      <c r="AR601" s="16" t="s">
        <v>852</v>
      </c>
      <c r="AS601" s="16" t="s">
        <v>1035</v>
      </c>
      <c r="AT601" s="38"/>
      <c r="AU601" s="16"/>
      <c r="AV601" s="16"/>
      <c r="BA601" s="16"/>
      <c r="BB601" s="16"/>
      <c r="BH601" s="28"/>
      <c r="BL601" s="25"/>
      <c r="BQ601" s="38"/>
      <c r="BS601" s="38"/>
      <c r="BW601" s="16"/>
      <c r="BX601" s="16"/>
      <c r="BY601" s="29"/>
      <c r="BZ601" s="16"/>
      <c r="CC601" s="16"/>
      <c r="CG601" s="16"/>
      <c r="CI601" s="16"/>
      <c r="CJ601" s="16"/>
      <c r="CL601" s="16"/>
      <c r="CM601" s="16"/>
      <c r="CN601" s="16"/>
      <c r="CT601" s="16"/>
      <c r="CX601" s="16"/>
      <c r="CY601" s="16"/>
      <c r="CZ601" s="16"/>
      <c r="DA601" s="16"/>
      <c r="DC601" s="16"/>
      <c r="DF601" s="19"/>
      <c r="DG601" s="16"/>
      <c r="DN601" s="16"/>
      <c r="DP601" s="16"/>
      <c r="DQ601" s="16"/>
      <c r="DS601" s="16"/>
      <c r="DU601" s="16"/>
      <c r="EE601" s="16"/>
      <c r="EH601" s="16"/>
      <c r="EI601" s="16"/>
      <c r="EJ601" s="16"/>
      <c r="EL601" s="16"/>
      <c r="EQ601" s="16"/>
    </row>
    <row r="602" spans="1:147" x14ac:dyDescent="0.35">
      <c r="A602" s="16" t="s">
        <v>6212</v>
      </c>
      <c r="J602" t="s">
        <v>1735</v>
      </c>
      <c r="K602"/>
      <c r="L602" s="16" t="s">
        <v>730</v>
      </c>
      <c r="M602" s="16"/>
      <c r="P602" s="16" t="s">
        <v>119</v>
      </c>
      <c r="Q602" s="16"/>
      <c r="R602" s="16"/>
      <c r="T602" s="16">
        <f>SUM(COUNTIF(M602:S602,"yes"))</f>
        <v>1</v>
      </c>
      <c r="U602" s="16" t="s">
        <v>1734</v>
      </c>
      <c r="V602" s="16"/>
      <c r="W602" s="16"/>
      <c r="X602" s="16"/>
      <c r="Y602" s="16"/>
      <c r="Z602" s="16"/>
      <c r="AA602" s="16"/>
      <c r="AB602" s="16"/>
      <c r="AC602" s="16"/>
      <c r="AD602" s="16"/>
      <c r="AE602" s="16" t="s">
        <v>1735</v>
      </c>
      <c r="AJ602" s="16"/>
      <c r="AL602" s="16"/>
      <c r="AM602" s="16" t="s">
        <v>1732</v>
      </c>
      <c r="AR602" s="16" t="s">
        <v>929</v>
      </c>
      <c r="AS602" s="16" t="s">
        <v>1712</v>
      </c>
      <c r="AT602" s="38"/>
      <c r="AU602" s="16"/>
      <c r="AV602" s="16"/>
      <c r="BA602" s="16"/>
      <c r="BB602" s="16"/>
      <c r="BD602" s="16">
        <f>LEN(BC602)-LEN(SUBSTITUTE(BC602,",",""))+1</f>
        <v>1</v>
      </c>
      <c r="BF602" s="16">
        <f>LEN(BE602)-LEN(SUBSTITUTE(BE602,",",""))+1</f>
        <v>1</v>
      </c>
      <c r="BG602" s="16">
        <f>Table1[[#This Row], [no. of native regions]]+Table1[[#This Row], [no. of introduced regions]]</f>
        <v>2</v>
      </c>
      <c r="BH602" s="28">
        <f>Table1[[#This Row], [no. of introduced regions]]/Table1[[#This Row], [no. of native regions]]</f>
        <v>1</v>
      </c>
      <c r="BL602" s="25"/>
      <c r="BQ602" s="38"/>
      <c r="BS602" s="38"/>
      <c r="BW602" s="16"/>
      <c r="BX602" s="16"/>
      <c r="BY602" s="29"/>
      <c r="BZ602" s="16"/>
      <c r="CC602" s="16"/>
      <c r="CG602" s="16"/>
      <c r="CI602" s="16"/>
      <c r="CJ602" s="16"/>
      <c r="CL602" s="16"/>
      <c r="CM602" s="16"/>
      <c r="CN602" s="16"/>
      <c r="CT602" s="16"/>
      <c r="CX602" s="16"/>
      <c r="CY602" s="16"/>
      <c r="CZ602" s="16"/>
      <c r="DA602" s="16"/>
      <c r="DC602" s="16"/>
      <c r="DF602" s="19"/>
      <c r="DG602" s="16"/>
      <c r="DN602" s="16"/>
      <c r="DP602" s="16"/>
      <c r="DQ602" s="16"/>
      <c r="DS602" s="16"/>
      <c r="DU602" s="16"/>
      <c r="EE602" s="16"/>
      <c r="EH602" s="16"/>
      <c r="EI602" s="16"/>
      <c r="EJ602" s="16"/>
      <c r="EL602" s="16"/>
      <c r="EQ602" s="16"/>
    </row>
    <row r="603" spans="1:147" x14ac:dyDescent="0.35">
      <c r="A603" s="16" t="s">
        <v>6212</v>
      </c>
      <c r="J603" t="s">
        <v>2114</v>
      </c>
      <c r="K603"/>
      <c r="L603" s="16" t="s">
        <v>730</v>
      </c>
      <c r="M603" s="16"/>
      <c r="P603" s="16" t="s">
        <v>119</v>
      </c>
      <c r="Q603" s="16"/>
      <c r="R603" s="16"/>
      <c r="T603" s="16">
        <f>SUM(COUNTIF(M603:S603,"yes"))</f>
        <v>1</v>
      </c>
      <c r="U603" s="16" t="s">
        <v>2113</v>
      </c>
      <c r="V603" s="16"/>
      <c r="W603" s="16"/>
      <c r="X603" s="16"/>
      <c r="Y603" s="16"/>
      <c r="Z603" s="16"/>
      <c r="AA603" s="16"/>
      <c r="AB603" s="16"/>
      <c r="AC603" s="16"/>
      <c r="AD603" s="16"/>
      <c r="AE603" s="16" t="s">
        <v>2114</v>
      </c>
      <c r="AJ603" s="16"/>
      <c r="AL603" s="16"/>
      <c r="AM603" s="16" t="s">
        <v>1032</v>
      </c>
      <c r="AR603" s="16" t="s">
        <v>1226</v>
      </c>
      <c r="AS603" s="16" t="s">
        <v>1712</v>
      </c>
      <c r="AT603" s="38"/>
      <c r="AU603" s="16"/>
      <c r="AV603" s="16"/>
      <c r="BA603" s="16"/>
      <c r="BB603" s="16"/>
      <c r="BD603" s="16">
        <f>LEN(BC603)-LEN(SUBSTITUTE(BC603,",",""))+1</f>
        <v>1</v>
      </c>
      <c r="BH603" s="28"/>
      <c r="BL603" s="25"/>
      <c r="BQ603" s="38"/>
      <c r="BS603" s="38"/>
      <c r="BW603" s="16"/>
      <c r="BX603" s="16"/>
      <c r="BY603" s="29"/>
      <c r="BZ603" s="16"/>
      <c r="CC603" s="16"/>
      <c r="CG603" s="16"/>
      <c r="CI603" s="16"/>
      <c r="CJ603" s="16"/>
      <c r="CL603" s="16"/>
      <c r="CM603" s="16"/>
      <c r="CN603" s="16"/>
      <c r="CT603" s="16"/>
      <c r="CX603" s="16"/>
      <c r="CY603" s="16"/>
      <c r="CZ603" s="16"/>
      <c r="DA603" s="16"/>
      <c r="DC603" s="16"/>
      <c r="DF603" s="19"/>
      <c r="DG603" s="16"/>
      <c r="DN603" s="16"/>
      <c r="DP603" s="16"/>
      <c r="DQ603" s="16"/>
      <c r="DS603" s="16"/>
      <c r="DU603" s="16"/>
      <c r="EE603" s="16"/>
      <c r="EH603" s="16"/>
      <c r="EI603" s="16"/>
      <c r="EJ603" s="16"/>
      <c r="EL603" s="16"/>
      <c r="EQ603" s="16"/>
    </row>
    <row r="604" spans="1:147" x14ac:dyDescent="0.35">
      <c r="A604" s="16" t="s">
        <v>6212</v>
      </c>
      <c r="J604" t="s">
        <v>2969</v>
      </c>
      <c r="K604"/>
      <c r="L604" s="16" t="s">
        <v>730</v>
      </c>
      <c r="M604" s="16"/>
      <c r="P604" s="16" t="s">
        <v>119</v>
      </c>
      <c r="Q604" s="16"/>
      <c r="R604" s="16"/>
      <c r="T604" s="16">
        <f>SUM(COUNTIF(M604:S604,"yes"))</f>
        <v>1</v>
      </c>
      <c r="U604" s="16" t="s">
        <v>2968</v>
      </c>
      <c r="V604" s="16"/>
      <c r="W604" s="16"/>
      <c r="X604" s="16"/>
      <c r="Y604" s="16"/>
      <c r="Z604" s="16"/>
      <c r="AA604" s="16"/>
      <c r="AB604" s="16"/>
      <c r="AC604" s="16"/>
      <c r="AD604" s="16"/>
      <c r="AE604" s="16" t="s">
        <v>2969</v>
      </c>
      <c r="AJ604" s="16"/>
      <c r="AL604" s="16"/>
      <c r="AM604" s="16" t="s">
        <v>2020</v>
      </c>
      <c r="AR604" s="16" t="s">
        <v>1223</v>
      </c>
      <c r="AS604" s="16" t="s">
        <v>1260</v>
      </c>
      <c r="AT604" s="38"/>
      <c r="AU604" s="16"/>
      <c r="AV604" s="16"/>
      <c r="BA604" s="16"/>
      <c r="BB604" s="16"/>
      <c r="BH604" s="28"/>
      <c r="BL604" s="25"/>
      <c r="BQ604" s="38"/>
      <c r="BS604" s="38"/>
      <c r="BW604" s="16"/>
      <c r="BX604" s="16"/>
      <c r="BY604" s="29"/>
      <c r="BZ604" s="16"/>
      <c r="CC604" s="16"/>
      <c r="CG604" s="16"/>
      <c r="CI604" s="16"/>
      <c r="CJ604" s="16"/>
      <c r="CL604" s="16"/>
      <c r="CM604" s="16"/>
      <c r="CN604" s="16"/>
      <c r="CT604" s="16"/>
      <c r="CX604" s="16"/>
      <c r="CY604" s="16"/>
      <c r="CZ604" s="16"/>
      <c r="DA604" s="16"/>
      <c r="DC604" s="16"/>
      <c r="DF604" s="19"/>
      <c r="DG604" s="16"/>
      <c r="DN604" s="16"/>
      <c r="DP604" s="16"/>
      <c r="DQ604" s="16"/>
      <c r="DS604" s="16"/>
      <c r="DU604" s="16"/>
      <c r="EE604" s="16"/>
      <c r="EH604" s="16"/>
      <c r="EI604" s="16"/>
      <c r="EJ604" s="16"/>
      <c r="EL604" s="16"/>
      <c r="EQ604" s="16"/>
    </row>
    <row r="605" spans="1:147" x14ac:dyDescent="0.35">
      <c r="A605" s="16" t="s">
        <v>6212</v>
      </c>
      <c r="J605" t="s">
        <v>2794</v>
      </c>
      <c r="K605"/>
      <c r="L605" s="16" t="s">
        <v>730</v>
      </c>
      <c r="M605" s="16"/>
      <c r="P605" s="16" t="s">
        <v>119</v>
      </c>
      <c r="Q605" s="16"/>
      <c r="R605" s="16"/>
      <c r="T605" s="16">
        <f>SUM(COUNTIF(M605:S605,"yes"))</f>
        <v>1</v>
      </c>
      <c r="U605" s="16" t="s">
        <v>2793</v>
      </c>
      <c r="V605" s="16"/>
      <c r="W605" s="16"/>
      <c r="X605" s="16"/>
      <c r="Y605" s="16"/>
      <c r="Z605" s="16"/>
      <c r="AA605" s="16"/>
      <c r="AB605" s="16"/>
      <c r="AC605" s="16"/>
      <c r="AD605" s="16"/>
      <c r="AE605" s="16" t="s">
        <v>2794</v>
      </c>
      <c r="AJ605" s="16"/>
      <c r="AL605" s="16"/>
      <c r="AM605" s="16" t="s">
        <v>1265</v>
      </c>
      <c r="AR605" s="16" t="s">
        <v>1508</v>
      </c>
      <c r="AS605" s="16" t="s">
        <v>2513</v>
      </c>
      <c r="AT605" s="38"/>
      <c r="AU605" s="16"/>
      <c r="AV605" s="16"/>
      <c r="BA605" s="16"/>
      <c r="BB605" s="16"/>
      <c r="BH605" s="28"/>
      <c r="BL605" s="25"/>
      <c r="BQ605" s="38"/>
      <c r="BS605" s="38"/>
      <c r="BW605" s="16"/>
      <c r="BX605" s="16"/>
      <c r="BY605" s="29"/>
      <c r="BZ605" s="16"/>
      <c r="CC605" s="16"/>
      <c r="CG605" s="16"/>
      <c r="CI605" s="16"/>
      <c r="CJ605" s="16"/>
      <c r="CL605" s="16"/>
      <c r="CM605" s="16"/>
      <c r="CN605" s="16"/>
      <c r="CT605" s="16"/>
      <c r="CX605" s="16"/>
      <c r="CY605" s="16"/>
      <c r="CZ605" s="16"/>
      <c r="DA605" s="16"/>
      <c r="DC605" s="16"/>
      <c r="DF605" s="19"/>
      <c r="DG605" s="16"/>
      <c r="DN605" s="16"/>
      <c r="DP605" s="16"/>
      <c r="DQ605" s="16"/>
      <c r="DS605" s="16"/>
      <c r="DU605" s="16"/>
      <c r="EE605" s="16"/>
      <c r="EH605" s="16"/>
      <c r="EI605" s="16"/>
      <c r="EJ605" s="16"/>
      <c r="EL605" s="16"/>
      <c r="EQ605" s="16"/>
    </row>
    <row r="606" spans="1:147" x14ac:dyDescent="0.35">
      <c r="A606" s="16" t="s">
        <v>6212</v>
      </c>
      <c r="J606" t="s">
        <v>2042</v>
      </c>
      <c r="K606"/>
      <c r="L606" s="16" t="s">
        <v>730</v>
      </c>
      <c r="M606" s="16"/>
      <c r="P606" s="16" t="s">
        <v>119</v>
      </c>
      <c r="Q606" s="16"/>
      <c r="R606" s="16"/>
      <c r="T606" s="16">
        <f>SUM(COUNTIF(M606:S606,"yes"))</f>
        <v>1</v>
      </c>
      <c r="U606" s="16" t="s">
        <v>2041</v>
      </c>
      <c r="V606" s="16"/>
      <c r="W606" s="16"/>
      <c r="X606" s="16"/>
      <c r="Y606" s="16"/>
      <c r="Z606" s="16"/>
      <c r="AA606" s="16"/>
      <c r="AB606" s="16"/>
      <c r="AC606" s="16"/>
      <c r="AD606" s="16"/>
      <c r="AE606" s="16" t="s">
        <v>2042</v>
      </c>
      <c r="AJ606" s="16"/>
      <c r="AL606" s="16"/>
      <c r="AM606" s="16" t="s">
        <v>1323</v>
      </c>
      <c r="AR606" s="16" t="s">
        <v>2043</v>
      </c>
      <c r="AS606" s="16" t="s">
        <v>1230</v>
      </c>
      <c r="AT606" s="38"/>
      <c r="AU606" s="16"/>
      <c r="AV606" s="16"/>
      <c r="BA606" s="16"/>
      <c r="BB606" s="16"/>
      <c r="BD606" s="16">
        <f>LEN(BC606)-LEN(SUBSTITUTE(BC606,",",""))+1</f>
        <v>1</v>
      </c>
      <c r="BH606" s="28"/>
      <c r="BL606" s="25"/>
      <c r="BQ606" s="38"/>
      <c r="BS606" s="38"/>
      <c r="BW606" s="16"/>
      <c r="BX606" s="16"/>
      <c r="BY606" s="29"/>
      <c r="BZ606" s="16"/>
      <c r="CC606" s="16"/>
      <c r="CG606" s="16"/>
      <c r="CI606" s="16"/>
      <c r="CJ606" s="16"/>
      <c r="CL606" s="16"/>
      <c r="CM606" s="16"/>
      <c r="CN606" s="16"/>
      <c r="CT606" s="16"/>
      <c r="CX606" s="16"/>
      <c r="CY606" s="16"/>
      <c r="CZ606" s="16"/>
      <c r="DA606" s="16"/>
      <c r="DC606" s="16"/>
      <c r="DF606" s="19"/>
      <c r="DG606" s="16"/>
      <c r="DN606" s="16"/>
      <c r="DP606" s="16"/>
      <c r="DQ606" s="16"/>
      <c r="DS606" s="16"/>
      <c r="DU606" s="16"/>
      <c r="EE606" s="16"/>
      <c r="EH606" s="16"/>
      <c r="EI606" s="16"/>
      <c r="EJ606" s="16"/>
      <c r="EL606" s="16"/>
      <c r="EQ606" s="16"/>
    </row>
    <row r="607" spans="1:147" x14ac:dyDescent="0.35">
      <c r="A607" s="16" t="s">
        <v>6212</v>
      </c>
      <c r="J607" t="s">
        <v>2085</v>
      </c>
      <c r="K607"/>
      <c r="L607" s="16" t="s">
        <v>730</v>
      </c>
      <c r="M607" s="16"/>
      <c r="P607" s="16" t="s">
        <v>119</v>
      </c>
      <c r="Q607" s="16"/>
      <c r="R607" s="16"/>
      <c r="T607" s="16">
        <f>SUM(COUNTIF(M607:S607,"yes"))</f>
        <v>1</v>
      </c>
      <c r="U607" s="16" t="s">
        <v>2084</v>
      </c>
      <c r="V607" s="16"/>
      <c r="W607" s="16"/>
      <c r="X607" s="16"/>
      <c r="Y607" s="16"/>
      <c r="Z607" s="16"/>
      <c r="AA607" s="16"/>
      <c r="AB607" s="16"/>
      <c r="AC607" s="16"/>
      <c r="AD607" s="16"/>
      <c r="AE607" s="16" t="s">
        <v>2085</v>
      </c>
      <c r="AJ607" s="16"/>
      <c r="AL607" s="16"/>
      <c r="AM607" s="16" t="s">
        <v>1032</v>
      </c>
      <c r="AR607" s="16" t="s">
        <v>727</v>
      </c>
      <c r="AS607" s="16" t="s">
        <v>2086</v>
      </c>
      <c r="AT607" s="38"/>
      <c r="AU607" s="16"/>
      <c r="AV607" s="16"/>
      <c r="BA607" s="16"/>
      <c r="BB607" s="16"/>
      <c r="BD607" s="16">
        <f>LEN(BC607)-LEN(SUBSTITUTE(BC607,",",""))+1</f>
        <v>1</v>
      </c>
      <c r="BH607" s="28"/>
      <c r="BL607" s="25"/>
      <c r="BQ607" s="38"/>
      <c r="BS607" s="38"/>
      <c r="BW607" s="16"/>
      <c r="BX607" s="16"/>
      <c r="BY607" s="29"/>
      <c r="BZ607" s="16"/>
      <c r="CC607" s="16"/>
      <c r="CG607" s="16"/>
      <c r="CI607" s="16"/>
      <c r="CJ607" s="16"/>
      <c r="CL607" s="16"/>
      <c r="CM607" s="16"/>
      <c r="CN607" s="16"/>
      <c r="CT607" s="16"/>
      <c r="CX607" s="16"/>
      <c r="CY607" s="16"/>
      <c r="CZ607" s="16"/>
      <c r="DA607" s="16"/>
      <c r="DC607" s="16"/>
      <c r="DF607" s="19"/>
      <c r="DG607" s="16"/>
      <c r="DN607" s="16"/>
      <c r="DP607" s="16"/>
      <c r="DQ607" s="16"/>
      <c r="DS607" s="16"/>
      <c r="DU607" s="16"/>
      <c r="EE607" s="16"/>
      <c r="EH607" s="16"/>
      <c r="EI607" s="16"/>
      <c r="EJ607" s="16"/>
      <c r="EL607" s="16"/>
      <c r="EQ607" s="16"/>
    </row>
    <row r="608" spans="1:147" x14ac:dyDescent="0.35">
      <c r="A608" s="16" t="s">
        <v>6212</v>
      </c>
      <c r="J608" t="s">
        <v>2174</v>
      </c>
      <c r="K608"/>
      <c r="L608" s="16" t="s">
        <v>730</v>
      </c>
      <c r="M608" s="16"/>
      <c r="P608" s="16" t="s">
        <v>119</v>
      </c>
      <c r="Q608" s="16"/>
      <c r="R608" s="16"/>
      <c r="T608" s="16">
        <f>SUM(COUNTIF(M608:S608,"yes"))</f>
        <v>1</v>
      </c>
      <c r="U608" s="16" t="s">
        <v>2173</v>
      </c>
      <c r="V608" s="16"/>
      <c r="W608" s="16"/>
      <c r="X608" s="16"/>
      <c r="Y608" s="16"/>
      <c r="Z608" s="16"/>
      <c r="AA608" s="16"/>
      <c r="AB608" s="16"/>
      <c r="AC608" s="16"/>
      <c r="AD608" s="16"/>
      <c r="AE608" s="16" t="s">
        <v>2174</v>
      </c>
      <c r="AJ608" s="16"/>
      <c r="AL608" s="16"/>
      <c r="AM608" s="16" t="s">
        <v>1423</v>
      </c>
      <c r="AR608" s="16" t="s">
        <v>1226</v>
      </c>
      <c r="AS608" s="16" t="s">
        <v>1227</v>
      </c>
      <c r="AT608" s="38"/>
      <c r="AU608" s="16"/>
      <c r="AV608" s="16"/>
      <c r="BA608" s="16"/>
      <c r="BB608" s="16"/>
      <c r="BD608" s="16">
        <f>LEN(BC608)-LEN(SUBSTITUTE(BC608,",",""))+1</f>
        <v>1</v>
      </c>
      <c r="BH608" s="28"/>
      <c r="BL608" s="25"/>
      <c r="BQ608" s="38"/>
      <c r="BS608" s="38"/>
      <c r="BW608" s="16"/>
      <c r="BX608" s="16"/>
      <c r="BY608" s="29"/>
      <c r="BZ608" s="16"/>
      <c r="CC608" s="16"/>
      <c r="CG608" s="16"/>
      <c r="CI608" s="16"/>
      <c r="CJ608" s="16"/>
      <c r="CL608" s="16"/>
      <c r="CM608" s="16"/>
      <c r="CN608" s="16"/>
      <c r="CT608" s="16"/>
      <c r="CX608" s="16"/>
      <c r="CY608" s="16"/>
      <c r="CZ608" s="16"/>
      <c r="DA608" s="16"/>
      <c r="DC608" s="16"/>
      <c r="DF608" s="19"/>
      <c r="DG608" s="16"/>
      <c r="DN608" s="16"/>
      <c r="DP608" s="16"/>
      <c r="DQ608" s="16"/>
      <c r="DS608" s="16"/>
      <c r="DU608" s="16"/>
      <c r="EE608" s="16"/>
      <c r="EH608" s="16"/>
      <c r="EI608" s="16"/>
      <c r="EJ608" s="16"/>
      <c r="EL608" s="16"/>
      <c r="EQ608" s="16"/>
    </row>
    <row r="609" spans="1:147" x14ac:dyDescent="0.35">
      <c r="A609" s="16" t="s">
        <v>6212</v>
      </c>
      <c r="J609" t="s">
        <v>2658</v>
      </c>
      <c r="K609"/>
      <c r="L609" s="16" t="s">
        <v>730</v>
      </c>
      <c r="M609" s="16"/>
      <c r="P609" s="16" t="s">
        <v>119</v>
      </c>
      <c r="Q609" s="16"/>
      <c r="R609" s="16"/>
      <c r="T609" s="16">
        <f>SUM(COUNTIF(M609:S609,"yes"))</f>
        <v>1</v>
      </c>
      <c r="U609" s="16" t="s">
        <v>2656</v>
      </c>
      <c r="V609" s="16"/>
      <c r="W609" s="16"/>
      <c r="X609" s="16"/>
      <c r="Y609" s="16"/>
      <c r="Z609" s="16"/>
      <c r="AA609" s="16"/>
      <c r="AB609" s="16"/>
      <c r="AC609" s="16"/>
      <c r="AD609" s="16"/>
      <c r="AE609" s="16" t="s">
        <v>2658</v>
      </c>
      <c r="AJ609" s="16"/>
      <c r="AL609" s="16"/>
      <c r="AM609" s="16" t="s">
        <v>2657</v>
      </c>
      <c r="AR609" s="16" t="s">
        <v>1226</v>
      </c>
      <c r="AS609" s="16" t="s">
        <v>2591</v>
      </c>
      <c r="AT609" s="38"/>
      <c r="AU609" s="16"/>
      <c r="AV609" s="16"/>
      <c r="BA609" s="16"/>
      <c r="BB609" s="16"/>
      <c r="BH609" s="28"/>
      <c r="BL609" s="25"/>
      <c r="BQ609" s="38"/>
      <c r="BS609" s="38"/>
      <c r="BW609" s="16"/>
      <c r="BX609" s="16"/>
      <c r="BY609" s="29"/>
      <c r="BZ609" s="16"/>
      <c r="CC609" s="16"/>
      <c r="CG609" s="16"/>
      <c r="CI609" s="16"/>
      <c r="CJ609" s="16"/>
      <c r="CL609" s="16"/>
      <c r="CM609" s="16"/>
      <c r="CN609" s="16"/>
      <c r="CT609" s="16"/>
      <c r="CX609" s="16"/>
      <c r="CY609" s="16"/>
      <c r="CZ609" s="16"/>
      <c r="DA609" s="16"/>
      <c r="DC609" s="16"/>
      <c r="DF609" s="19"/>
      <c r="DG609" s="16"/>
      <c r="DN609" s="16"/>
      <c r="DP609" s="16"/>
      <c r="DQ609" s="16"/>
      <c r="DS609" s="16"/>
      <c r="DU609" s="16"/>
      <c r="EE609" s="16"/>
      <c r="EH609" s="16"/>
      <c r="EI609" s="16"/>
      <c r="EJ609" s="16"/>
      <c r="EL609" s="16"/>
      <c r="EQ609" s="16"/>
    </row>
    <row r="610" spans="1:147" x14ac:dyDescent="0.35">
      <c r="A610" s="16" t="s">
        <v>6212</v>
      </c>
      <c r="J610" t="s">
        <v>2893</v>
      </c>
      <c r="K610"/>
      <c r="L610" s="16" t="s">
        <v>730</v>
      </c>
      <c r="M610" s="16"/>
      <c r="P610" s="16" t="s">
        <v>119</v>
      </c>
      <c r="Q610" s="16"/>
      <c r="R610" s="16"/>
      <c r="T610" s="16">
        <f>SUM(COUNTIF(M610:S610,"yes"))</f>
        <v>1</v>
      </c>
      <c r="U610" s="16" t="s">
        <v>2892</v>
      </c>
      <c r="V610" s="16"/>
      <c r="W610" s="16"/>
      <c r="X610" s="16"/>
      <c r="Y610" s="16"/>
      <c r="Z610" s="16"/>
      <c r="AA610" s="16"/>
      <c r="AB610" s="16"/>
      <c r="AC610" s="16"/>
      <c r="AD610" s="16"/>
      <c r="AE610" s="16" t="s">
        <v>2893</v>
      </c>
      <c r="AJ610" s="16"/>
      <c r="AL610" s="16"/>
      <c r="AM610" s="16" t="s">
        <v>1224</v>
      </c>
      <c r="AR610" s="16" t="s">
        <v>1226</v>
      </c>
      <c r="AS610" s="16" t="s">
        <v>1325</v>
      </c>
      <c r="AT610" s="38"/>
      <c r="AU610" s="16"/>
      <c r="AV610" s="16"/>
      <c r="BA610" s="16"/>
      <c r="BB610" s="16"/>
      <c r="BH610" s="28"/>
      <c r="BL610" s="25"/>
      <c r="BQ610" s="38"/>
      <c r="BS610" s="38"/>
      <c r="BW610" s="16"/>
      <c r="BX610" s="16"/>
      <c r="BY610" s="29"/>
      <c r="BZ610" s="16"/>
      <c r="CC610" s="16"/>
      <c r="CG610" s="16"/>
      <c r="CI610" s="16"/>
      <c r="CJ610" s="16"/>
      <c r="CL610" s="16"/>
      <c r="CM610" s="16"/>
      <c r="CN610" s="16"/>
      <c r="CT610" s="16"/>
      <c r="CX610" s="16"/>
      <c r="CY610" s="16"/>
      <c r="CZ610" s="16"/>
      <c r="DA610" s="16"/>
      <c r="DC610" s="16"/>
      <c r="DF610" s="19"/>
      <c r="DG610" s="16"/>
      <c r="DN610" s="16"/>
      <c r="DP610" s="16"/>
      <c r="DQ610" s="16"/>
      <c r="DS610" s="16"/>
      <c r="DU610" s="16"/>
      <c r="EE610" s="16"/>
      <c r="EH610" s="16"/>
      <c r="EI610" s="16"/>
      <c r="EJ610" s="16"/>
      <c r="EL610" s="16"/>
      <c r="EQ610" s="16"/>
    </row>
    <row r="611" spans="1:147" x14ac:dyDescent="0.35">
      <c r="A611" s="16" t="s">
        <v>6212</v>
      </c>
      <c r="J611" t="s">
        <v>3070</v>
      </c>
      <c r="K611"/>
      <c r="L611" s="16" t="s">
        <v>730</v>
      </c>
      <c r="M611" s="16"/>
      <c r="P611" s="16" t="s">
        <v>119</v>
      </c>
      <c r="Q611" s="16"/>
      <c r="R611" s="16"/>
      <c r="T611" s="16">
        <f>SUM(COUNTIF(M611:S611,"yes"))</f>
        <v>1</v>
      </c>
      <c r="U611" s="16" t="s">
        <v>3069</v>
      </c>
      <c r="V611" s="16"/>
      <c r="W611" s="16"/>
      <c r="X611" s="16"/>
      <c r="Y611" s="16"/>
      <c r="Z611" s="16"/>
      <c r="AA611" s="16"/>
      <c r="AB611" s="16"/>
      <c r="AC611" s="16"/>
      <c r="AD611" s="16"/>
      <c r="AE611" s="16" t="s">
        <v>3070</v>
      </c>
      <c r="AJ611" s="16"/>
      <c r="AL611" s="16"/>
      <c r="AM611" s="16" t="s">
        <v>2238</v>
      </c>
      <c r="AR611" s="16" t="s">
        <v>1508</v>
      </c>
      <c r="AS611" s="16" t="s">
        <v>1383</v>
      </c>
      <c r="AT611" s="38"/>
      <c r="AU611" s="16"/>
      <c r="AV611" s="16"/>
      <c r="BA611" s="16"/>
      <c r="BB611" s="16"/>
      <c r="BH611" s="28"/>
      <c r="BL611" s="25"/>
      <c r="BQ611" s="38"/>
      <c r="BS611" s="38"/>
      <c r="BW611" s="16"/>
      <c r="BX611" s="16"/>
      <c r="BY611" s="29"/>
      <c r="BZ611" s="16"/>
      <c r="CC611" s="16"/>
      <c r="CG611" s="16"/>
      <c r="CI611" s="16"/>
      <c r="CJ611" s="16"/>
      <c r="CL611" s="16"/>
      <c r="CM611" s="16"/>
      <c r="CN611" s="16"/>
      <c r="CT611" s="16"/>
      <c r="CX611" s="16"/>
      <c r="CY611" s="16"/>
      <c r="CZ611" s="16"/>
      <c r="DA611" s="16"/>
      <c r="DC611" s="16"/>
      <c r="DF611" s="19"/>
      <c r="DG611" s="16"/>
      <c r="DN611" s="16"/>
      <c r="DP611" s="16"/>
      <c r="DQ611" s="16"/>
      <c r="DS611" s="16"/>
      <c r="DU611" s="16"/>
      <c r="EE611" s="16"/>
      <c r="EH611" s="16"/>
      <c r="EI611" s="16"/>
      <c r="EJ611" s="16"/>
      <c r="EL611" s="16"/>
      <c r="EQ611" s="16"/>
    </row>
    <row r="612" spans="1:147" x14ac:dyDescent="0.35">
      <c r="A612" s="16" t="s">
        <v>6212</v>
      </c>
      <c r="J612" t="s">
        <v>2726</v>
      </c>
      <c r="K612"/>
      <c r="L612" s="16" t="s">
        <v>730</v>
      </c>
      <c r="M612" s="16"/>
      <c r="P612" s="16" t="s">
        <v>119</v>
      </c>
      <c r="Q612" s="16"/>
      <c r="R612" s="16"/>
      <c r="T612" s="16">
        <f>SUM(COUNTIF(M612:S612,"yes"))</f>
        <v>1</v>
      </c>
      <c r="U612" s="16" t="s">
        <v>2725</v>
      </c>
      <c r="V612" s="16"/>
      <c r="W612" s="16"/>
      <c r="X612" s="16"/>
      <c r="Y612" s="16"/>
      <c r="Z612" s="16"/>
      <c r="AA612" s="16"/>
      <c r="AB612" s="16"/>
      <c r="AC612" s="16"/>
      <c r="AD612" s="16"/>
      <c r="AE612" s="16" t="s">
        <v>2726</v>
      </c>
      <c r="AJ612" s="16"/>
      <c r="AL612" s="16"/>
      <c r="AM612" s="16" t="s">
        <v>945</v>
      </c>
      <c r="AR612" s="16" t="s">
        <v>852</v>
      </c>
      <c r="AS612" s="16" t="s">
        <v>1408</v>
      </c>
      <c r="AT612" s="38"/>
      <c r="AU612" s="16"/>
      <c r="AV612" s="16"/>
      <c r="BA612" s="16"/>
      <c r="BB612" s="16"/>
      <c r="BH612" s="28"/>
      <c r="BL612" s="25"/>
      <c r="BQ612" s="38"/>
      <c r="BS612" s="38"/>
      <c r="BW612" s="16"/>
      <c r="BX612" s="16"/>
      <c r="BY612" s="29"/>
      <c r="BZ612" s="16"/>
      <c r="CC612" s="16"/>
      <c r="CG612" s="16"/>
      <c r="CI612" s="16"/>
      <c r="CJ612" s="16"/>
      <c r="CL612" s="16"/>
      <c r="CM612" s="16"/>
      <c r="CN612" s="16"/>
      <c r="CT612" s="16"/>
      <c r="CX612" s="16"/>
      <c r="CY612" s="16"/>
      <c r="CZ612" s="16"/>
      <c r="DA612" s="16"/>
      <c r="DC612" s="16"/>
      <c r="DF612" s="19"/>
      <c r="DG612" s="16"/>
      <c r="DN612" s="16"/>
      <c r="DP612" s="16"/>
      <c r="DQ612" s="16"/>
      <c r="DS612" s="16"/>
      <c r="DU612" s="16"/>
      <c r="EE612" s="16"/>
      <c r="EH612" s="16"/>
      <c r="EI612" s="16"/>
      <c r="EJ612" s="16"/>
      <c r="EL612" s="16"/>
      <c r="EQ612" s="16"/>
    </row>
    <row r="613" spans="1:147" x14ac:dyDescent="0.35">
      <c r="A613" s="16" t="s">
        <v>6212</v>
      </c>
      <c r="J613" t="s">
        <v>2191</v>
      </c>
      <c r="K613"/>
      <c r="L613" s="16" t="s">
        <v>730</v>
      </c>
      <c r="M613" s="16"/>
      <c r="P613" s="16" t="s">
        <v>119</v>
      </c>
      <c r="Q613" s="16"/>
      <c r="R613" s="16"/>
      <c r="T613" s="16">
        <f>SUM(COUNTIF(M613:S613,"yes"))</f>
        <v>1</v>
      </c>
      <c r="U613" s="16" t="s">
        <v>2190</v>
      </c>
      <c r="V613" s="16"/>
      <c r="W613" s="16"/>
      <c r="X613" s="16"/>
      <c r="Y613" s="16"/>
      <c r="Z613" s="16"/>
      <c r="AA613" s="16"/>
      <c r="AB613" s="16"/>
      <c r="AC613" s="16"/>
      <c r="AD613" s="16"/>
      <c r="AE613" s="16" t="s">
        <v>2191</v>
      </c>
      <c r="AJ613" s="16"/>
      <c r="AL613" s="16"/>
      <c r="AM613" s="16" t="s">
        <v>767</v>
      </c>
      <c r="AR613" s="16" t="s">
        <v>1867</v>
      </c>
      <c r="AS613" s="16" t="s">
        <v>1429</v>
      </c>
      <c r="AT613" s="38"/>
      <c r="AU613" s="16"/>
      <c r="AV613" s="16"/>
      <c r="BA613" s="16"/>
      <c r="BB613" s="16"/>
      <c r="BD613" s="16">
        <f>LEN(BC613)-LEN(SUBSTITUTE(BC613,",",""))+1</f>
        <v>1</v>
      </c>
      <c r="BH613" s="28"/>
      <c r="BL613" s="25"/>
      <c r="BQ613" s="38"/>
      <c r="BS613" s="38"/>
      <c r="BW613" s="16"/>
      <c r="BX613" s="16"/>
      <c r="BY613" s="29"/>
      <c r="BZ613" s="16"/>
      <c r="CC613" s="16"/>
      <c r="CG613" s="16"/>
      <c r="CI613" s="16"/>
      <c r="CJ613" s="16"/>
      <c r="CL613" s="16"/>
      <c r="CM613" s="16"/>
      <c r="CN613" s="16"/>
      <c r="CT613" s="16"/>
      <c r="CX613" s="16"/>
      <c r="CY613" s="16"/>
      <c r="CZ613" s="16"/>
      <c r="DA613" s="16"/>
      <c r="DC613" s="16"/>
      <c r="DF613" s="19"/>
      <c r="DG613" s="16"/>
      <c r="DN613" s="16"/>
      <c r="DP613" s="16"/>
      <c r="DQ613" s="16"/>
      <c r="DS613" s="16"/>
      <c r="DU613" s="16"/>
      <c r="EE613" s="16"/>
      <c r="EH613" s="16"/>
      <c r="EI613" s="16"/>
      <c r="EJ613" s="16"/>
      <c r="EL613" s="16"/>
      <c r="EQ613" s="16"/>
    </row>
    <row r="614" spans="1:147" x14ac:dyDescent="0.35">
      <c r="A614" s="16" t="s">
        <v>6212</v>
      </c>
      <c r="J614" t="s">
        <v>2807</v>
      </c>
      <c r="K614"/>
      <c r="L614" s="16" t="s">
        <v>730</v>
      </c>
      <c r="M614" s="16"/>
      <c r="P614" s="16" t="s">
        <v>119</v>
      </c>
      <c r="Q614" s="16"/>
      <c r="R614" s="16"/>
      <c r="T614" s="16">
        <f>SUM(COUNTIF(M614:S614,"yes"))</f>
        <v>1</v>
      </c>
      <c r="U614" s="16" t="s">
        <v>2805</v>
      </c>
      <c r="V614" s="16"/>
      <c r="W614" s="16"/>
      <c r="X614" s="16" t="s">
        <v>2806</v>
      </c>
      <c r="Y614" s="16"/>
      <c r="Z614" s="16"/>
      <c r="AA614" s="16"/>
      <c r="AB614" s="16"/>
      <c r="AC614" s="16"/>
      <c r="AD614" s="16"/>
      <c r="AE614" s="16" t="s">
        <v>2807</v>
      </c>
      <c r="AJ614" s="16"/>
      <c r="AL614" s="16"/>
      <c r="AM614" s="16" t="s">
        <v>767</v>
      </c>
      <c r="AR614" s="16" t="s">
        <v>2808</v>
      </c>
      <c r="AS614" s="16" t="s">
        <v>1749</v>
      </c>
      <c r="AT614" s="38"/>
      <c r="AU614" s="16"/>
      <c r="AV614" s="16"/>
      <c r="BA614" s="16"/>
      <c r="BB614" s="16"/>
      <c r="BH614" s="28"/>
      <c r="BL614" s="25"/>
      <c r="BQ614" s="38"/>
      <c r="BS614" s="38"/>
      <c r="BW614" s="16"/>
      <c r="BX614" s="16"/>
      <c r="BY614" s="29"/>
      <c r="BZ614" s="16"/>
      <c r="CC614" s="16"/>
      <c r="CG614" s="16"/>
      <c r="CI614" s="16"/>
      <c r="CJ614" s="16"/>
      <c r="CL614" s="16"/>
      <c r="CM614" s="16"/>
      <c r="CN614" s="16"/>
      <c r="CT614" s="16"/>
      <c r="CX614" s="16"/>
      <c r="CY614" s="16"/>
      <c r="CZ614" s="16"/>
      <c r="DA614" s="16"/>
      <c r="DC614" s="16"/>
      <c r="DF614" s="19"/>
      <c r="DG614" s="16"/>
      <c r="DN614" s="16"/>
      <c r="DP614" s="16"/>
      <c r="DQ614" s="16"/>
      <c r="DS614" s="16"/>
      <c r="DU614" s="16"/>
      <c r="EE614" s="16"/>
      <c r="EH614" s="16"/>
      <c r="EI614" s="16"/>
      <c r="EJ614" s="16"/>
      <c r="EL614" s="16"/>
      <c r="EQ614" s="16"/>
    </row>
    <row r="615" spans="1:147" x14ac:dyDescent="0.35">
      <c r="A615" s="16" t="s">
        <v>6212</v>
      </c>
      <c r="J615" t="s">
        <v>2287</v>
      </c>
      <c r="K615"/>
      <c r="L615" s="16" t="s">
        <v>730</v>
      </c>
      <c r="M615" s="16"/>
      <c r="P615" s="16" t="s">
        <v>119</v>
      </c>
      <c r="Q615" s="16"/>
      <c r="R615" s="16"/>
      <c r="T615" s="16">
        <f>SUM(COUNTIF(M615:S615,"yes"))</f>
        <v>1</v>
      </c>
      <c r="U615" s="16" t="s">
        <v>2286</v>
      </c>
      <c r="V615" s="16"/>
      <c r="W615" s="16"/>
      <c r="X615" s="16"/>
      <c r="Y615" s="16"/>
      <c r="Z615" s="16"/>
      <c r="AA615" s="16"/>
      <c r="AB615" s="16"/>
      <c r="AC615" s="16"/>
      <c r="AD615" s="16"/>
      <c r="AE615" s="16" t="s">
        <v>2287</v>
      </c>
      <c r="AJ615" s="16"/>
      <c r="AL615" s="16"/>
      <c r="AM615" s="16" t="s">
        <v>1188</v>
      </c>
      <c r="AR615" s="16" t="s">
        <v>1382</v>
      </c>
      <c r="AS615" s="16" t="s">
        <v>1968</v>
      </c>
      <c r="AT615" s="38"/>
      <c r="AU615" s="16"/>
      <c r="AV615" s="16"/>
      <c r="BA615" s="16"/>
      <c r="BB615" s="16"/>
      <c r="BD615" s="16">
        <f>LEN(BC615)-LEN(SUBSTITUTE(BC615,",",""))+1</f>
        <v>1</v>
      </c>
      <c r="BH615" s="28"/>
      <c r="BL615" s="25"/>
      <c r="BQ615" s="38"/>
      <c r="BS615" s="38"/>
      <c r="BW615" s="16"/>
      <c r="BX615" s="16"/>
      <c r="BY615" s="29"/>
      <c r="BZ615" s="16"/>
      <c r="CC615" s="16"/>
      <c r="CG615" s="16"/>
      <c r="CI615" s="16"/>
      <c r="CJ615" s="16"/>
      <c r="CL615" s="16"/>
      <c r="CM615" s="16"/>
      <c r="CN615" s="16"/>
      <c r="CT615" s="16"/>
      <c r="CX615" s="16"/>
      <c r="CY615" s="16"/>
      <c r="CZ615" s="16"/>
      <c r="DA615" s="16"/>
      <c r="DC615" s="16"/>
      <c r="DF615" s="19"/>
      <c r="DG615" s="16"/>
      <c r="DN615" s="16"/>
      <c r="DP615" s="16"/>
      <c r="DQ615" s="16"/>
      <c r="DS615" s="16"/>
      <c r="DU615" s="16"/>
      <c r="EE615" s="16"/>
      <c r="EH615" s="16"/>
      <c r="EI615" s="16"/>
      <c r="EJ615" s="16"/>
      <c r="EL615" s="16"/>
      <c r="EQ615" s="16"/>
    </row>
    <row r="616" spans="1:147" x14ac:dyDescent="0.35">
      <c r="A616" s="16" t="s">
        <v>6212</v>
      </c>
      <c r="J616" t="s">
        <v>3045</v>
      </c>
      <c r="K616"/>
      <c r="L616" s="16" t="s">
        <v>730</v>
      </c>
      <c r="M616" s="16"/>
      <c r="P616" s="16" t="s">
        <v>119</v>
      </c>
      <c r="Q616" s="16"/>
      <c r="R616" s="16"/>
      <c r="T616" s="16">
        <f>SUM(COUNTIF(M616:S616,"yes"))</f>
        <v>1</v>
      </c>
      <c r="U616" s="16" t="s">
        <v>3044</v>
      </c>
      <c r="V616" s="16"/>
      <c r="W616" s="16"/>
      <c r="X616" s="16"/>
      <c r="Y616" s="16"/>
      <c r="Z616" s="16"/>
      <c r="AA616" s="16"/>
      <c r="AB616" s="16"/>
      <c r="AC616" s="16"/>
      <c r="AD616" s="16"/>
      <c r="AE616" s="16" t="s">
        <v>3045</v>
      </c>
      <c r="AJ616" s="16"/>
      <c r="AL616" s="16"/>
      <c r="AM616" s="16" t="s">
        <v>5856</v>
      </c>
      <c r="AR616" s="16" t="s">
        <v>979</v>
      </c>
      <c r="AS616" s="16" t="s">
        <v>3046</v>
      </c>
      <c r="AT616" s="38"/>
      <c r="AU616" s="16"/>
      <c r="AV616" s="16"/>
      <c r="BA616" s="16"/>
      <c r="BB616" s="16"/>
      <c r="BH616" s="28"/>
      <c r="BL616" s="25"/>
      <c r="BQ616" s="38"/>
      <c r="BS616" s="38"/>
      <c r="BW616" s="16"/>
      <c r="BX616" s="16"/>
      <c r="BY616" s="29"/>
      <c r="BZ616" s="16"/>
      <c r="CC616" s="16"/>
      <c r="CG616" s="16"/>
      <c r="CI616" s="16"/>
      <c r="CJ616" s="16"/>
      <c r="CL616" s="16"/>
      <c r="CM616" s="16"/>
      <c r="CN616" s="16"/>
      <c r="CT616" s="16"/>
      <c r="CX616" s="16"/>
      <c r="CY616" s="16"/>
      <c r="CZ616" s="16"/>
      <c r="DA616" s="16"/>
      <c r="DC616" s="16"/>
      <c r="DF616" s="19"/>
      <c r="DG616" s="16"/>
      <c r="DN616" s="16"/>
      <c r="DP616" s="16"/>
      <c r="DQ616" s="16"/>
      <c r="DS616" s="16"/>
      <c r="DU616" s="16"/>
      <c r="EE616" s="16"/>
      <c r="EH616" s="16"/>
      <c r="EI616" s="16"/>
      <c r="EJ616" s="16"/>
      <c r="EL616" s="16"/>
      <c r="EQ616" s="16"/>
    </row>
    <row r="617" spans="1:147" x14ac:dyDescent="0.35">
      <c r="A617" s="16" t="s">
        <v>6212</v>
      </c>
      <c r="J617" t="s">
        <v>439</v>
      </c>
      <c r="K617"/>
      <c r="L617" s="16" t="s">
        <v>730</v>
      </c>
      <c r="M617" s="16"/>
      <c r="P617" s="16" t="s">
        <v>119</v>
      </c>
      <c r="Q617" s="16"/>
      <c r="R617" s="16"/>
      <c r="T617" s="16">
        <f>SUM(COUNTIF(M617:S617,"yes"))</f>
        <v>1</v>
      </c>
      <c r="U617" s="16" t="s">
        <v>1318</v>
      </c>
      <c r="V617" s="16" t="s">
        <v>677</v>
      </c>
      <c r="W617" s="16"/>
      <c r="X617" s="16"/>
      <c r="Y617" s="16"/>
      <c r="Z617" s="16"/>
      <c r="AA617" s="16"/>
      <c r="AB617" s="16"/>
      <c r="AC617" s="16"/>
      <c r="AD617" s="16"/>
      <c r="AE617" s="16" t="s">
        <v>1320</v>
      </c>
      <c r="AJ617" s="16"/>
      <c r="AL617" s="16" t="s">
        <v>6290</v>
      </c>
      <c r="AM617" s="16" t="s">
        <v>1319</v>
      </c>
      <c r="AN617" s="16" t="s">
        <v>1262</v>
      </c>
      <c r="AR617" s="16" t="s">
        <v>979</v>
      </c>
      <c r="AS617" s="16" t="s">
        <v>1321</v>
      </c>
      <c r="AT617" s="38"/>
      <c r="AU617" s="16"/>
      <c r="AV617" s="16"/>
      <c r="BA617" s="16"/>
      <c r="BB617" s="16"/>
      <c r="BD617" s="16">
        <f>LEN(BC617)-LEN(SUBSTITUTE(BC617,",",""))+1</f>
        <v>1</v>
      </c>
      <c r="BH617" s="28"/>
      <c r="BL617" s="25"/>
      <c r="BN617" s="16" t="s">
        <v>1322</v>
      </c>
      <c r="BQ617" s="38"/>
      <c r="BS617" s="38"/>
      <c r="BW617" s="16"/>
      <c r="BX617" s="16"/>
      <c r="BY617" s="29"/>
      <c r="BZ617" s="16"/>
      <c r="CC617" s="16"/>
      <c r="CG617" s="16"/>
      <c r="CI617" s="16"/>
      <c r="CJ617" s="16"/>
      <c r="CL617" s="16"/>
      <c r="CM617" s="16"/>
      <c r="CN617" s="16"/>
      <c r="CT617" s="16"/>
      <c r="CX617" s="16"/>
      <c r="CY617" s="16"/>
      <c r="CZ617" s="16"/>
      <c r="DA617" s="16"/>
      <c r="DC617" s="16"/>
      <c r="DF617" s="19"/>
      <c r="DG617" s="16"/>
      <c r="DN617" s="16"/>
      <c r="DP617" s="16"/>
      <c r="DQ617" s="16"/>
      <c r="DS617" s="16"/>
      <c r="DU617" s="16"/>
      <c r="EE617" s="16"/>
      <c r="EH617" s="16"/>
      <c r="EI617" s="16"/>
      <c r="EJ617" s="16"/>
      <c r="EL617" s="16"/>
      <c r="EQ617" s="16"/>
    </row>
    <row r="618" spans="1:147" x14ac:dyDescent="0.35">
      <c r="A618" s="16" t="s">
        <v>6212</v>
      </c>
      <c r="J618" t="s">
        <v>2126</v>
      </c>
      <c r="K618"/>
      <c r="L618" s="16" t="s">
        <v>730</v>
      </c>
      <c r="M618" s="16"/>
      <c r="P618" s="16" t="s">
        <v>119</v>
      </c>
      <c r="Q618" s="16"/>
      <c r="R618" s="16"/>
      <c r="T618" s="16">
        <f>SUM(COUNTIF(M618:S618,"yes"))</f>
        <v>1</v>
      </c>
      <c r="U618" s="16" t="s">
        <v>2125</v>
      </c>
      <c r="V618" s="16"/>
      <c r="W618" s="16"/>
      <c r="X618" s="16"/>
      <c r="Y618" s="16"/>
      <c r="Z618" s="16"/>
      <c r="AA618" s="16"/>
      <c r="AB618" s="16"/>
      <c r="AC618" s="16"/>
      <c r="AD618" s="16"/>
      <c r="AE618" s="16" t="s">
        <v>2126</v>
      </c>
      <c r="AJ618" s="16"/>
      <c r="AL618" s="16"/>
      <c r="AM618" s="16" t="s">
        <v>1265</v>
      </c>
      <c r="AR618" s="16" t="s">
        <v>979</v>
      </c>
      <c r="AS618" s="16" t="s">
        <v>1707</v>
      </c>
      <c r="AT618" s="38"/>
      <c r="AU618" s="16"/>
      <c r="AV618" s="16"/>
      <c r="BA618" s="16"/>
      <c r="BB618" s="16"/>
      <c r="BD618" s="16">
        <f>LEN(BC618)-LEN(SUBSTITUTE(BC618,",",""))+1</f>
        <v>1</v>
      </c>
      <c r="BH618" s="28"/>
      <c r="BL618" s="25"/>
      <c r="BQ618" s="38"/>
      <c r="BS618" s="38"/>
      <c r="BW618" s="16"/>
      <c r="BX618" s="16"/>
      <c r="BY618" s="29"/>
      <c r="BZ618" s="16"/>
      <c r="CC618" s="16"/>
      <c r="CG618" s="16"/>
      <c r="CI618" s="16"/>
      <c r="CJ618" s="16"/>
      <c r="CL618" s="16"/>
      <c r="CM618" s="16"/>
      <c r="CN618" s="16"/>
      <c r="CT618" s="16"/>
      <c r="CX618" s="16"/>
      <c r="CY618" s="16"/>
      <c r="CZ618" s="16"/>
      <c r="DA618" s="16"/>
      <c r="DC618" s="16"/>
      <c r="DF618" s="19"/>
      <c r="DG618" s="16"/>
      <c r="DN618" s="16"/>
      <c r="DP618" s="16"/>
      <c r="DQ618" s="16"/>
      <c r="DS618" s="16"/>
      <c r="DU618" s="16"/>
      <c r="EE618" s="16"/>
      <c r="EH618" s="16"/>
      <c r="EI618" s="16"/>
      <c r="EJ618" s="16"/>
      <c r="EL618" s="16"/>
      <c r="EQ618" s="16"/>
    </row>
    <row r="619" spans="1:147" x14ac:dyDescent="0.35">
      <c r="A619" s="16" t="s">
        <v>6212</v>
      </c>
      <c r="J619" t="s">
        <v>1998</v>
      </c>
      <c r="K619"/>
      <c r="L619" s="16" t="s">
        <v>730</v>
      </c>
      <c r="M619" s="16"/>
      <c r="P619" s="16" t="s">
        <v>119</v>
      </c>
      <c r="Q619" s="16"/>
      <c r="R619" s="16"/>
      <c r="T619" s="16">
        <f>SUM(COUNTIF(M619:S619,"yes"))</f>
        <v>1</v>
      </c>
      <c r="U619" s="16" t="s">
        <v>1997</v>
      </c>
      <c r="V619" s="16"/>
      <c r="W619" s="16"/>
      <c r="X619" s="16"/>
      <c r="Y619" s="16"/>
      <c r="Z619" s="16"/>
      <c r="AA619" s="16"/>
      <c r="AB619" s="16"/>
      <c r="AC619" s="16"/>
      <c r="AD619" s="16"/>
      <c r="AE619" s="16" t="s">
        <v>1998</v>
      </c>
      <c r="AJ619" s="16"/>
      <c r="AL619" s="16"/>
      <c r="AM619" s="16" t="s">
        <v>1224</v>
      </c>
      <c r="AR619" s="16" t="s">
        <v>1223</v>
      </c>
      <c r="AS619" s="16" t="s">
        <v>1222</v>
      </c>
      <c r="AT619" s="38"/>
      <c r="AU619" s="16"/>
      <c r="AV619" s="16"/>
      <c r="BA619" s="16"/>
      <c r="BB619" s="16"/>
      <c r="BD619" s="16">
        <f>LEN(BC619)-LEN(SUBSTITUTE(BC619,",",""))+1</f>
        <v>1</v>
      </c>
      <c r="BF619" s="16">
        <f>LEN(BE619)-LEN(SUBSTITUTE(BE619,",",""))+1</f>
        <v>1</v>
      </c>
      <c r="BH619" s="28"/>
      <c r="BL619" s="25"/>
      <c r="BQ619" s="38"/>
      <c r="BS619" s="38"/>
      <c r="BW619" s="16"/>
      <c r="BX619" s="16"/>
      <c r="BY619" s="29"/>
      <c r="BZ619" s="16"/>
      <c r="CC619" s="16"/>
      <c r="CG619" s="16"/>
      <c r="CI619" s="16"/>
      <c r="CJ619" s="16"/>
      <c r="CL619" s="16"/>
      <c r="CM619" s="16"/>
      <c r="CN619" s="16"/>
      <c r="CT619" s="16"/>
      <c r="CX619" s="16"/>
      <c r="CY619" s="16"/>
      <c r="CZ619" s="16"/>
      <c r="DA619" s="16"/>
      <c r="DC619" s="16"/>
      <c r="DF619" s="19"/>
      <c r="DG619" s="16"/>
      <c r="DN619" s="16"/>
      <c r="DP619" s="16"/>
      <c r="DQ619" s="16"/>
      <c r="DS619" s="16"/>
      <c r="DU619" s="16"/>
      <c r="EE619" s="16"/>
      <c r="EH619" s="16"/>
      <c r="EI619" s="16"/>
      <c r="EJ619" s="16"/>
      <c r="EL619" s="16"/>
      <c r="EQ619" s="16"/>
    </row>
    <row r="620" spans="1:147" x14ac:dyDescent="0.35">
      <c r="A620" s="16" t="s">
        <v>6212</v>
      </c>
      <c r="J620" t="s">
        <v>2223</v>
      </c>
      <c r="K620"/>
      <c r="L620" s="16" t="s">
        <v>730</v>
      </c>
      <c r="M620" s="16"/>
      <c r="P620" s="16" t="s">
        <v>119</v>
      </c>
      <c r="Q620" s="16"/>
      <c r="R620" s="16"/>
      <c r="T620" s="16">
        <f>SUM(COUNTIF(M620:S620,"yes"))</f>
        <v>1</v>
      </c>
      <c r="U620" s="16" t="s">
        <v>2222</v>
      </c>
      <c r="V620" s="16"/>
      <c r="W620" s="16"/>
      <c r="X620" s="16"/>
      <c r="Y620" s="16"/>
      <c r="Z620" s="16"/>
      <c r="AA620" s="16"/>
      <c r="AB620" s="16"/>
      <c r="AC620" s="16"/>
      <c r="AD620" s="16"/>
      <c r="AE620" s="16" t="s">
        <v>2223</v>
      </c>
      <c r="AJ620" s="16"/>
      <c r="AL620" s="16"/>
      <c r="AM620" s="16" t="s">
        <v>1224</v>
      </c>
      <c r="AR620" s="16" t="s">
        <v>1223</v>
      </c>
      <c r="AS620" s="16" t="s">
        <v>2224</v>
      </c>
      <c r="AT620" s="38"/>
      <c r="AU620" s="16"/>
      <c r="AV620" s="16"/>
      <c r="BA620" s="16"/>
      <c r="BB620" s="16"/>
      <c r="BD620" s="16">
        <f>LEN(BC620)-LEN(SUBSTITUTE(BC620,",",""))+1</f>
        <v>1</v>
      </c>
      <c r="BH620" s="28"/>
      <c r="BL620" s="25"/>
      <c r="BQ620" s="38"/>
      <c r="BS620" s="38"/>
      <c r="BW620" s="16"/>
      <c r="BX620" s="16"/>
      <c r="BY620" s="29"/>
      <c r="BZ620" s="16"/>
      <c r="CC620" s="16"/>
      <c r="CG620" s="16"/>
      <c r="CI620" s="16"/>
      <c r="CJ620" s="16"/>
      <c r="CL620" s="16"/>
      <c r="CM620" s="16"/>
      <c r="CN620" s="16"/>
      <c r="CT620" s="16"/>
      <c r="CX620" s="16"/>
      <c r="CY620" s="16"/>
      <c r="CZ620" s="16"/>
      <c r="DA620" s="16"/>
      <c r="DC620" s="16"/>
      <c r="DF620" s="19"/>
      <c r="DG620" s="16"/>
      <c r="DN620" s="16"/>
      <c r="DP620" s="16"/>
      <c r="DQ620" s="16"/>
      <c r="DS620" s="16"/>
      <c r="DU620" s="16"/>
      <c r="EE620" s="16"/>
      <c r="EH620" s="16"/>
      <c r="EI620" s="16"/>
      <c r="EJ620" s="16"/>
      <c r="EL620" s="16"/>
      <c r="EQ620" s="16"/>
    </row>
    <row r="621" spans="1:147" x14ac:dyDescent="0.35">
      <c r="A621" s="16" t="s">
        <v>6212</v>
      </c>
      <c r="J621" t="s">
        <v>3072</v>
      </c>
      <c r="K621"/>
      <c r="L621" s="16" t="s">
        <v>730</v>
      </c>
      <c r="M621" s="16"/>
      <c r="P621" s="16" t="s">
        <v>119</v>
      </c>
      <c r="Q621" s="16"/>
      <c r="R621" s="16"/>
      <c r="T621" s="16">
        <f>SUM(COUNTIF(M621:S621,"yes"))</f>
        <v>1</v>
      </c>
      <c r="U621" s="16" t="s">
        <v>3071</v>
      </c>
      <c r="V621" s="16"/>
      <c r="W621" s="16"/>
      <c r="X621" s="16"/>
      <c r="Y621" s="16"/>
      <c r="Z621" s="16"/>
      <c r="AA621" s="16"/>
      <c r="AB621" s="16"/>
      <c r="AC621" s="16"/>
      <c r="AD621" s="16"/>
      <c r="AE621" s="16" t="s">
        <v>3072</v>
      </c>
      <c r="AJ621" s="16"/>
      <c r="AL621" s="16"/>
      <c r="AM621" s="16" t="s">
        <v>1427</v>
      </c>
      <c r="AR621" s="16" t="s">
        <v>1380</v>
      </c>
      <c r="AS621" s="16" t="s">
        <v>3073</v>
      </c>
      <c r="AT621" s="38"/>
      <c r="AU621" s="16"/>
      <c r="AV621" s="16"/>
      <c r="BA621" s="16"/>
      <c r="BB621" s="16"/>
      <c r="BH621" s="28"/>
      <c r="BL621" s="25"/>
      <c r="BQ621" s="38"/>
      <c r="BS621" s="38"/>
      <c r="BW621" s="16"/>
      <c r="BX621" s="16"/>
      <c r="BY621" s="29"/>
      <c r="BZ621" s="16"/>
      <c r="CC621" s="16"/>
      <c r="CG621" s="16"/>
      <c r="CI621" s="16"/>
      <c r="CJ621" s="16"/>
      <c r="CL621" s="16"/>
      <c r="CM621" s="16"/>
      <c r="CN621" s="16"/>
      <c r="CT621" s="16"/>
      <c r="CX621" s="16"/>
      <c r="CY621" s="16"/>
      <c r="CZ621" s="16"/>
      <c r="DA621" s="16"/>
      <c r="DC621" s="16"/>
      <c r="DF621" s="19"/>
      <c r="DG621" s="16"/>
      <c r="DN621" s="16"/>
      <c r="DP621" s="16"/>
      <c r="DQ621" s="16"/>
      <c r="DS621" s="16"/>
      <c r="DU621" s="16"/>
      <c r="EE621" s="16"/>
      <c r="EH621" s="16"/>
      <c r="EI621" s="16"/>
      <c r="EJ621" s="16"/>
      <c r="EL621" s="16"/>
      <c r="EQ621" s="16"/>
    </row>
    <row r="622" spans="1:147" x14ac:dyDescent="0.35">
      <c r="A622" s="16" t="s">
        <v>6212</v>
      </c>
      <c r="J622" t="s">
        <v>3078</v>
      </c>
      <c r="K622"/>
      <c r="L622" s="16" t="s">
        <v>730</v>
      </c>
      <c r="M622" s="16"/>
      <c r="P622" s="16" t="s">
        <v>119</v>
      </c>
      <c r="Q622" s="16"/>
      <c r="R622" s="16"/>
      <c r="T622" s="16">
        <f>SUM(COUNTIF(M622:S622,"yes"))</f>
        <v>1</v>
      </c>
      <c r="U622" s="16" t="s">
        <v>3076</v>
      </c>
      <c r="V622" s="16"/>
      <c r="W622" s="16"/>
      <c r="X622" s="16"/>
      <c r="Y622" s="16"/>
      <c r="Z622" s="16"/>
      <c r="AA622" s="16"/>
      <c r="AB622" s="16"/>
      <c r="AC622" s="16"/>
      <c r="AD622" s="16"/>
      <c r="AE622" s="16" t="s">
        <v>3078</v>
      </c>
      <c r="AJ622" s="16"/>
      <c r="AL622" s="16"/>
      <c r="AM622" s="16" t="s">
        <v>3077</v>
      </c>
      <c r="AR622" s="16" t="s">
        <v>2987</v>
      </c>
      <c r="AS622" s="16" t="s">
        <v>3079</v>
      </c>
      <c r="AT622" s="38"/>
      <c r="AU622" s="16"/>
      <c r="AV622" s="16"/>
      <c r="BA622" s="16"/>
      <c r="BB622" s="16"/>
      <c r="BH622" s="28"/>
      <c r="BL622" s="25"/>
      <c r="BQ622" s="38"/>
      <c r="BS622" s="38"/>
      <c r="BW622" s="16"/>
      <c r="BX622" s="16"/>
      <c r="BY622" s="29"/>
      <c r="BZ622" s="16"/>
      <c r="CC622" s="16"/>
      <c r="CG622" s="16"/>
      <c r="CI622" s="16"/>
      <c r="CJ622" s="16"/>
      <c r="CL622" s="16"/>
      <c r="CM622" s="16"/>
      <c r="CN622" s="16"/>
      <c r="CT622" s="16"/>
      <c r="CX622" s="16"/>
      <c r="CY622" s="16"/>
      <c r="CZ622" s="16"/>
      <c r="DA622" s="16"/>
      <c r="DC622" s="16"/>
      <c r="DF622" s="19"/>
      <c r="DG622" s="16"/>
      <c r="DN622" s="16"/>
      <c r="DP622" s="16"/>
      <c r="DQ622" s="16"/>
      <c r="DS622" s="16"/>
      <c r="DU622" s="16"/>
      <c r="EE622" s="16"/>
      <c r="EH622" s="16"/>
      <c r="EI622" s="16"/>
      <c r="EJ622" s="16"/>
      <c r="EL622" s="16"/>
      <c r="EQ622" s="16"/>
    </row>
    <row r="623" spans="1:147" x14ac:dyDescent="0.35">
      <c r="A623" s="16" t="s">
        <v>6212</v>
      </c>
      <c r="J623" t="s">
        <v>2633</v>
      </c>
      <c r="K623"/>
      <c r="L623" s="16" t="s">
        <v>730</v>
      </c>
      <c r="M623" s="16"/>
      <c r="P623" s="16" t="s">
        <v>119</v>
      </c>
      <c r="Q623" s="16"/>
      <c r="R623" s="16"/>
      <c r="T623" s="16">
        <f>SUM(COUNTIF(M623:S623,"yes"))</f>
        <v>1</v>
      </c>
      <c r="U623" s="16" t="s">
        <v>2632</v>
      </c>
      <c r="V623" s="16"/>
      <c r="W623" s="16"/>
      <c r="X623" s="16"/>
      <c r="Y623" s="16"/>
      <c r="Z623" s="16"/>
      <c r="AA623" s="16"/>
      <c r="AB623" s="16"/>
      <c r="AC623" s="16"/>
      <c r="AD623" s="16"/>
      <c r="AE623" s="16" t="s">
        <v>2633</v>
      </c>
      <c r="AJ623" s="16"/>
      <c r="AL623" s="16"/>
      <c r="AM623" s="16" t="s">
        <v>1974</v>
      </c>
      <c r="AR623" s="16" t="s">
        <v>1226</v>
      </c>
      <c r="AS623" s="16" t="s">
        <v>1222</v>
      </c>
      <c r="AT623" s="38"/>
      <c r="AU623" s="16"/>
      <c r="AV623" s="16"/>
      <c r="BA623" s="16"/>
      <c r="BB623" s="16"/>
      <c r="BH623" s="28"/>
      <c r="BL623" s="25"/>
      <c r="BQ623" s="38"/>
      <c r="BS623" s="38"/>
      <c r="BW623" s="16"/>
      <c r="BX623" s="16"/>
      <c r="BY623" s="29"/>
      <c r="BZ623" s="16"/>
      <c r="CC623" s="16"/>
      <c r="CG623" s="16"/>
      <c r="CI623" s="16"/>
      <c r="CJ623" s="16"/>
      <c r="CL623" s="16"/>
      <c r="CM623" s="16"/>
      <c r="CN623" s="16"/>
      <c r="CT623" s="16"/>
      <c r="CX623" s="16"/>
      <c r="CY623" s="16"/>
      <c r="CZ623" s="16"/>
      <c r="DA623" s="16"/>
      <c r="DC623" s="16"/>
      <c r="DF623" s="19"/>
      <c r="DG623" s="16"/>
      <c r="DN623" s="16"/>
      <c r="DP623" s="16"/>
      <c r="DQ623" s="16"/>
      <c r="DS623" s="16"/>
      <c r="DU623" s="16"/>
      <c r="EE623" s="16"/>
      <c r="EH623" s="16"/>
      <c r="EI623" s="16"/>
      <c r="EJ623" s="16"/>
      <c r="EL623" s="16"/>
      <c r="EQ623" s="16"/>
    </row>
    <row r="624" spans="1:147" x14ac:dyDescent="0.35">
      <c r="A624" s="16" t="s">
        <v>6212</v>
      </c>
      <c r="J624" t="s">
        <v>1722</v>
      </c>
      <c r="K624"/>
      <c r="L624" s="16" t="s">
        <v>730</v>
      </c>
      <c r="M624" s="16"/>
      <c r="P624" s="16" t="s">
        <v>119</v>
      </c>
      <c r="Q624" s="16"/>
      <c r="R624" s="16"/>
      <c r="T624" s="16">
        <f>SUM(COUNTIF(M624:S624,"yes"))</f>
        <v>1</v>
      </c>
      <c r="U624" s="16" t="s">
        <v>1721</v>
      </c>
      <c r="V624" s="16"/>
      <c r="W624" s="16"/>
      <c r="X624" s="16"/>
      <c r="Y624" s="16"/>
      <c r="Z624" s="16"/>
      <c r="AA624" s="16"/>
      <c r="AB624" s="16"/>
      <c r="AC624" s="16"/>
      <c r="AD624" s="16"/>
      <c r="AE624" s="16" t="s">
        <v>1722</v>
      </c>
      <c r="AJ624" s="16"/>
      <c r="AL624" s="16"/>
      <c r="AM624" s="16" t="s">
        <v>1323</v>
      </c>
      <c r="AR624" s="16" t="s">
        <v>1226</v>
      </c>
      <c r="AS624" s="16" t="s">
        <v>1414</v>
      </c>
      <c r="AT624" s="38"/>
      <c r="AU624" s="16"/>
      <c r="AV624" s="16"/>
      <c r="BA624" s="16"/>
      <c r="BB624" s="16"/>
      <c r="BD624" s="16">
        <f>LEN(BC624)-LEN(SUBSTITUTE(BC624,",",""))+1</f>
        <v>1</v>
      </c>
      <c r="BF624" s="16">
        <f>LEN(BE624)-LEN(SUBSTITUTE(BE624,",",""))+1</f>
        <v>1</v>
      </c>
      <c r="BG624" s="16">
        <f>Table1[[#This Row], [no. of native regions]]+Table1[[#This Row], [no. of introduced regions]]</f>
        <v>2</v>
      </c>
      <c r="BH624" s="28">
        <f>Table1[[#This Row], [no. of introduced regions]]/Table1[[#This Row], [no. of native regions]]</f>
        <v>1</v>
      </c>
      <c r="BL624" s="25"/>
      <c r="BQ624" s="38"/>
      <c r="BS624" s="38"/>
      <c r="BW624" s="16"/>
      <c r="BX624" s="16"/>
      <c r="BY624" s="29"/>
      <c r="BZ624" s="16"/>
      <c r="CC624" s="16"/>
      <c r="CG624" s="16"/>
      <c r="CI624" s="16"/>
      <c r="CJ624" s="16"/>
      <c r="CL624" s="16"/>
      <c r="CM624" s="16"/>
      <c r="CN624" s="16"/>
      <c r="CT624" s="16"/>
      <c r="CX624" s="16"/>
      <c r="CY624" s="16"/>
      <c r="CZ624" s="16"/>
      <c r="DA624" s="16"/>
      <c r="DC624" s="16"/>
      <c r="DF624" s="19"/>
      <c r="DG624" s="16"/>
      <c r="DN624" s="16"/>
      <c r="DP624" s="16"/>
      <c r="DQ624" s="16"/>
      <c r="DS624" s="16"/>
      <c r="DU624" s="16"/>
      <c r="EE624" s="16"/>
      <c r="EH624" s="16"/>
      <c r="EI624" s="16"/>
      <c r="EJ624" s="16"/>
      <c r="EL624" s="16"/>
      <c r="EQ624" s="16"/>
    </row>
    <row r="625" spans="1:147" x14ac:dyDescent="0.35">
      <c r="A625" s="16" t="s">
        <v>6212</v>
      </c>
      <c r="J625" t="s">
        <v>2295</v>
      </c>
      <c r="K625"/>
      <c r="L625" s="16" t="s">
        <v>730</v>
      </c>
      <c r="M625" s="16"/>
      <c r="P625" s="16" t="s">
        <v>119</v>
      </c>
      <c r="Q625" s="16"/>
      <c r="R625" s="16"/>
      <c r="T625" s="16">
        <f>SUM(COUNTIF(M625:S625,"yes"))</f>
        <v>1</v>
      </c>
      <c r="U625" s="16" t="s">
        <v>2294</v>
      </c>
      <c r="V625" s="16"/>
      <c r="W625" s="16"/>
      <c r="X625" s="16"/>
      <c r="Y625" s="16"/>
      <c r="Z625" s="16"/>
      <c r="AA625" s="16"/>
      <c r="AB625" s="16"/>
      <c r="AC625" s="16"/>
      <c r="AD625" s="16"/>
      <c r="AE625" s="16" t="s">
        <v>2295</v>
      </c>
      <c r="AJ625" s="16"/>
      <c r="AL625" s="16"/>
      <c r="AM625" s="16" t="s">
        <v>1208</v>
      </c>
      <c r="AR625" s="16" t="s">
        <v>1226</v>
      </c>
      <c r="AS625" s="16" t="s">
        <v>2296</v>
      </c>
      <c r="AT625" s="38"/>
      <c r="AU625" s="16"/>
      <c r="AV625" s="16"/>
      <c r="BA625" s="16"/>
      <c r="BB625" s="16"/>
      <c r="BD625" s="16">
        <f>LEN(BC625)-LEN(SUBSTITUTE(BC625,",",""))+1</f>
        <v>1</v>
      </c>
      <c r="BH625" s="28"/>
      <c r="BL625" s="25"/>
      <c r="BQ625" s="38"/>
      <c r="BS625" s="38"/>
      <c r="BW625" s="16"/>
      <c r="BX625" s="16"/>
      <c r="BY625" s="29"/>
      <c r="BZ625" s="16"/>
      <c r="CC625" s="16"/>
      <c r="CG625" s="16"/>
      <c r="CI625" s="16"/>
      <c r="CJ625" s="16"/>
      <c r="CL625" s="16"/>
      <c r="CM625" s="16"/>
      <c r="CN625" s="16"/>
      <c r="CT625" s="16"/>
      <c r="CX625" s="16"/>
      <c r="CY625" s="16"/>
      <c r="CZ625" s="16"/>
      <c r="DA625" s="16"/>
      <c r="DC625" s="16"/>
      <c r="DF625" s="19"/>
      <c r="DG625" s="16"/>
      <c r="DN625" s="16"/>
      <c r="DP625" s="16"/>
      <c r="DQ625" s="16"/>
      <c r="DS625" s="16"/>
      <c r="DU625" s="16"/>
      <c r="EE625" s="16"/>
      <c r="EH625" s="16"/>
      <c r="EI625" s="16"/>
      <c r="EJ625" s="16"/>
      <c r="EL625" s="16"/>
      <c r="EQ625" s="16"/>
    </row>
    <row r="626" spans="1:147" x14ac:dyDescent="0.35">
      <c r="A626" s="16" t="s">
        <v>6212</v>
      </c>
      <c r="J626" t="s">
        <v>2478</v>
      </c>
      <c r="K626"/>
      <c r="L626" s="16" t="s">
        <v>730</v>
      </c>
      <c r="M626" s="16"/>
      <c r="P626" s="16" t="s">
        <v>119</v>
      </c>
      <c r="Q626" s="16"/>
      <c r="R626" s="16"/>
      <c r="T626" s="16">
        <f>SUM(COUNTIF(M626:S626,"yes"))</f>
        <v>1</v>
      </c>
      <c r="U626" s="16" t="s">
        <v>2477</v>
      </c>
      <c r="V626" s="16"/>
      <c r="W626" s="16"/>
      <c r="X626" s="16"/>
      <c r="Y626" s="16"/>
      <c r="Z626" s="16"/>
      <c r="AA626" s="16"/>
      <c r="AB626" s="16"/>
      <c r="AC626" s="16"/>
      <c r="AD626" s="16"/>
      <c r="AE626" s="16" t="s">
        <v>2478</v>
      </c>
      <c r="AJ626" s="16"/>
      <c r="AL626" s="16"/>
      <c r="AM626" s="16" t="s">
        <v>1224</v>
      </c>
      <c r="AR626" s="16" t="s">
        <v>1380</v>
      </c>
      <c r="AS626" s="16" t="s">
        <v>1222</v>
      </c>
      <c r="AT626" s="38"/>
      <c r="AU626" s="16"/>
      <c r="AV626" s="16"/>
      <c r="BA626" s="16"/>
      <c r="BB626" s="16"/>
      <c r="BD626" s="16">
        <f>LEN(BC626)-LEN(SUBSTITUTE(BC626,",",""))+1</f>
        <v>1</v>
      </c>
      <c r="BH626" s="28"/>
      <c r="BL626" s="25"/>
      <c r="BQ626" s="38"/>
      <c r="BS626" s="38"/>
      <c r="BW626" s="16"/>
      <c r="BX626" s="16"/>
      <c r="BY626" s="29"/>
      <c r="BZ626" s="16"/>
      <c r="CC626" s="16"/>
      <c r="CG626" s="16"/>
      <c r="CI626" s="16"/>
      <c r="CJ626" s="16"/>
      <c r="CL626" s="16"/>
      <c r="CM626" s="16"/>
      <c r="CN626" s="16"/>
      <c r="CT626" s="16"/>
      <c r="CX626" s="16"/>
      <c r="CY626" s="16"/>
      <c r="CZ626" s="16"/>
      <c r="DA626" s="16"/>
      <c r="DC626" s="16"/>
      <c r="DF626" s="19"/>
      <c r="DG626" s="16"/>
      <c r="DN626" s="16"/>
      <c r="DP626" s="16"/>
      <c r="DQ626" s="16"/>
      <c r="DS626" s="16"/>
      <c r="DU626" s="16"/>
      <c r="EE626" s="16"/>
      <c r="EH626" s="16"/>
      <c r="EI626" s="16"/>
      <c r="EJ626" s="16"/>
      <c r="EL626" s="16"/>
      <c r="EQ626" s="16"/>
    </row>
    <row r="627" spans="1:147" x14ac:dyDescent="0.35">
      <c r="A627" s="16" t="s">
        <v>6212</v>
      </c>
      <c r="J627" t="s">
        <v>3065</v>
      </c>
      <c r="K627"/>
      <c r="L627" s="16" t="s">
        <v>730</v>
      </c>
      <c r="M627" s="16"/>
      <c r="P627" s="16" t="s">
        <v>119</v>
      </c>
      <c r="Q627" s="16"/>
      <c r="R627" s="16"/>
      <c r="T627" s="16">
        <f>SUM(COUNTIF(M627:S627,"yes"))</f>
        <v>1</v>
      </c>
      <c r="U627" s="16" t="s">
        <v>3064</v>
      </c>
      <c r="V627" s="16"/>
      <c r="W627" s="16"/>
      <c r="X627" s="16"/>
      <c r="Y627" s="16"/>
      <c r="Z627" s="16"/>
      <c r="AA627" s="16"/>
      <c r="AB627" s="16"/>
      <c r="AC627" s="16"/>
      <c r="AD627" s="16"/>
      <c r="AE627" s="16" t="s">
        <v>3065</v>
      </c>
      <c r="AJ627" s="16"/>
      <c r="AL627" s="16"/>
      <c r="AM627" s="16" t="s">
        <v>2895</v>
      </c>
      <c r="AR627" s="16" t="s">
        <v>1223</v>
      </c>
      <c r="AS627" s="16" t="s">
        <v>2046</v>
      </c>
      <c r="AT627" s="38"/>
      <c r="AU627" s="16"/>
      <c r="AV627" s="16"/>
      <c r="BA627" s="16"/>
      <c r="BB627" s="16"/>
      <c r="BH627" s="28"/>
      <c r="BL627" s="25"/>
      <c r="BQ627" s="38"/>
      <c r="BS627" s="38"/>
      <c r="BW627" s="16"/>
      <c r="BX627" s="16"/>
      <c r="BY627" s="29"/>
      <c r="BZ627" s="16"/>
      <c r="CC627" s="16"/>
      <c r="CG627" s="16"/>
      <c r="CI627" s="16"/>
      <c r="CJ627" s="16"/>
      <c r="CL627" s="16"/>
      <c r="CM627" s="16"/>
      <c r="CN627" s="16"/>
      <c r="CT627" s="16"/>
      <c r="CX627" s="16"/>
      <c r="CY627" s="16"/>
      <c r="CZ627" s="16"/>
      <c r="DA627" s="16"/>
      <c r="DC627" s="16"/>
      <c r="DF627" s="19"/>
      <c r="DG627" s="16"/>
      <c r="DN627" s="16"/>
      <c r="DP627" s="16"/>
      <c r="DQ627" s="16"/>
      <c r="DS627" s="16"/>
      <c r="DU627" s="16"/>
      <c r="EE627" s="16"/>
      <c r="EH627" s="16"/>
      <c r="EI627" s="16"/>
      <c r="EJ627" s="16"/>
      <c r="EL627" s="16"/>
      <c r="EQ627" s="16"/>
    </row>
    <row r="628" spans="1:147" x14ac:dyDescent="0.35">
      <c r="A628" s="16" t="s">
        <v>6212</v>
      </c>
      <c r="J628" t="s">
        <v>2487</v>
      </c>
      <c r="K628"/>
      <c r="L628" s="16" t="s">
        <v>730</v>
      </c>
      <c r="M628" s="16"/>
      <c r="P628" s="16" t="s">
        <v>119</v>
      </c>
      <c r="Q628" s="16"/>
      <c r="R628" s="16"/>
      <c r="T628" s="16">
        <f>SUM(COUNTIF(M628:S628,"yes"))</f>
        <v>1</v>
      </c>
      <c r="U628" s="16" t="s">
        <v>2486</v>
      </c>
      <c r="V628" s="16"/>
      <c r="W628" s="16"/>
      <c r="X628" s="16"/>
      <c r="Y628" s="16"/>
      <c r="Z628" s="16"/>
      <c r="AA628" s="16"/>
      <c r="AB628" s="16"/>
      <c r="AC628" s="16"/>
      <c r="AD628" s="16"/>
      <c r="AE628" s="16" t="s">
        <v>2487</v>
      </c>
      <c r="AJ628" s="16"/>
      <c r="AL628" s="16"/>
      <c r="AM628" s="16" t="s">
        <v>1224</v>
      </c>
      <c r="AR628" s="16" t="s">
        <v>1380</v>
      </c>
      <c r="AS628" s="16" t="s">
        <v>1314</v>
      </c>
      <c r="AT628" s="38"/>
      <c r="AU628" s="16"/>
      <c r="AV628" s="16"/>
      <c r="BA628" s="16"/>
      <c r="BB628" s="16"/>
      <c r="BD628" s="16">
        <f>LEN(BC628)-LEN(SUBSTITUTE(BC628,",",""))+1</f>
        <v>1</v>
      </c>
      <c r="BH628" s="28"/>
      <c r="BL628" s="25"/>
      <c r="BQ628" s="38"/>
      <c r="BS628" s="38"/>
      <c r="BW628" s="16"/>
      <c r="BX628" s="16"/>
      <c r="BY628" s="29"/>
      <c r="BZ628" s="16"/>
      <c r="CC628" s="16"/>
      <c r="CG628" s="16"/>
      <c r="CI628" s="16"/>
      <c r="CJ628" s="16"/>
      <c r="CL628" s="16"/>
      <c r="CM628" s="16"/>
      <c r="CN628" s="16"/>
      <c r="CT628" s="16"/>
      <c r="CX628" s="16"/>
      <c r="CY628" s="16"/>
      <c r="CZ628" s="16"/>
      <c r="DA628" s="16"/>
      <c r="DC628" s="16"/>
      <c r="DF628" s="19"/>
      <c r="DG628" s="16"/>
      <c r="DN628" s="16"/>
      <c r="DP628" s="16"/>
      <c r="DQ628" s="16"/>
      <c r="DS628" s="16"/>
      <c r="DU628" s="16"/>
      <c r="EE628" s="16"/>
      <c r="EH628" s="16"/>
      <c r="EI628" s="16"/>
      <c r="EJ628" s="16"/>
      <c r="EL628" s="16"/>
      <c r="EQ628" s="16"/>
    </row>
    <row r="629" spans="1:147" x14ac:dyDescent="0.35">
      <c r="A629" s="16" t="s">
        <v>6212</v>
      </c>
      <c r="J629" t="s">
        <v>3062</v>
      </c>
      <c r="K629"/>
      <c r="L629" s="16" t="s">
        <v>730</v>
      </c>
      <c r="M629" s="16"/>
      <c r="P629" s="16" t="s">
        <v>119</v>
      </c>
      <c r="Q629" s="16"/>
      <c r="R629" s="16"/>
      <c r="T629" s="16">
        <f>SUM(COUNTIF(M629:S629,"yes"))</f>
        <v>1</v>
      </c>
      <c r="U629" s="16" t="s">
        <v>3061</v>
      </c>
      <c r="V629" s="16"/>
      <c r="W629" s="16"/>
      <c r="X629" s="16"/>
      <c r="Y629" s="16"/>
      <c r="Z629" s="16"/>
      <c r="AA629" s="16"/>
      <c r="AB629" s="16"/>
      <c r="AC629" s="16"/>
      <c r="AD629" s="16"/>
      <c r="AE629" s="16" t="s">
        <v>3062</v>
      </c>
      <c r="AJ629" s="16"/>
      <c r="AL629" s="16"/>
      <c r="AM629" s="16" t="s">
        <v>2188</v>
      </c>
      <c r="AR629" s="16" t="s">
        <v>1223</v>
      </c>
      <c r="AS629" s="16" t="s">
        <v>3063</v>
      </c>
      <c r="AT629" s="38"/>
      <c r="AU629" s="16"/>
      <c r="AV629" s="16"/>
      <c r="BA629" s="16"/>
      <c r="BB629" s="16"/>
      <c r="BH629" s="28"/>
      <c r="BL629" s="25"/>
      <c r="BQ629" s="38"/>
      <c r="BS629" s="38"/>
      <c r="BW629" s="16"/>
      <c r="BX629" s="16"/>
      <c r="BY629" s="29"/>
      <c r="BZ629" s="16"/>
      <c r="CC629" s="16"/>
      <c r="CG629" s="16"/>
      <c r="CI629" s="16"/>
      <c r="CJ629" s="16"/>
      <c r="CL629" s="16"/>
      <c r="CM629" s="16"/>
      <c r="CN629" s="16"/>
      <c r="CT629" s="16"/>
      <c r="CX629" s="16"/>
      <c r="CY629" s="16"/>
      <c r="CZ629" s="16"/>
      <c r="DA629" s="16"/>
      <c r="DC629" s="16"/>
      <c r="DF629" s="19"/>
      <c r="DG629" s="16"/>
      <c r="DN629" s="16"/>
      <c r="DP629" s="16"/>
      <c r="DQ629" s="16"/>
      <c r="DS629" s="16"/>
      <c r="DU629" s="16"/>
      <c r="EE629" s="16"/>
      <c r="EH629" s="16"/>
      <c r="EI629" s="16"/>
      <c r="EJ629" s="16"/>
      <c r="EL629" s="16"/>
      <c r="EQ629" s="16"/>
    </row>
    <row r="630" spans="1:147" x14ac:dyDescent="0.35">
      <c r="A630" s="16" t="s">
        <v>6212</v>
      </c>
      <c r="J630" t="s">
        <v>2635</v>
      </c>
      <c r="K630"/>
      <c r="L630" s="16" t="s">
        <v>730</v>
      </c>
      <c r="M630" s="16"/>
      <c r="P630" s="16" t="s">
        <v>119</v>
      </c>
      <c r="Q630" s="16"/>
      <c r="R630" s="16"/>
      <c r="T630" s="16">
        <f>SUM(COUNTIF(M630:S630,"yes"))</f>
        <v>1</v>
      </c>
      <c r="U630" s="16" t="s">
        <v>2634</v>
      </c>
      <c r="V630" s="16"/>
      <c r="W630" s="16"/>
      <c r="X630" s="16"/>
      <c r="Y630" s="16"/>
      <c r="Z630" s="16"/>
      <c r="AA630" s="16"/>
      <c r="AB630" s="16"/>
      <c r="AC630" s="16"/>
      <c r="AD630" s="16"/>
      <c r="AE630" s="16" t="s">
        <v>2635</v>
      </c>
      <c r="AJ630" s="16"/>
      <c r="AL630" s="16"/>
      <c r="AM630" s="16" t="s">
        <v>1974</v>
      </c>
      <c r="AR630" s="16" t="s">
        <v>1226</v>
      </c>
      <c r="AS630" s="16" t="s">
        <v>1230</v>
      </c>
      <c r="AT630" s="38"/>
      <c r="AU630" s="16"/>
      <c r="AV630" s="16"/>
      <c r="BA630" s="16"/>
      <c r="BB630" s="16"/>
      <c r="BH630" s="28"/>
      <c r="BL630" s="25"/>
      <c r="BQ630" s="38"/>
      <c r="BS630" s="38"/>
      <c r="BW630" s="16"/>
      <c r="BX630" s="16"/>
      <c r="BY630" s="29"/>
      <c r="BZ630" s="16"/>
      <c r="CC630" s="16"/>
      <c r="CG630" s="16"/>
      <c r="CI630" s="16"/>
      <c r="CJ630" s="16"/>
      <c r="CL630" s="16"/>
      <c r="CM630" s="16"/>
      <c r="CN630" s="16"/>
      <c r="CT630" s="16"/>
      <c r="CX630" s="16"/>
      <c r="CY630" s="16"/>
      <c r="CZ630" s="16"/>
      <c r="DA630" s="16"/>
      <c r="DC630" s="16"/>
      <c r="DF630" s="19"/>
      <c r="DG630" s="16"/>
      <c r="DN630" s="16"/>
      <c r="DP630" s="16"/>
      <c r="DQ630" s="16"/>
      <c r="DS630" s="16"/>
      <c r="DU630" s="16"/>
      <c r="EE630" s="16"/>
      <c r="EH630" s="16"/>
      <c r="EI630" s="16"/>
      <c r="EJ630" s="16"/>
      <c r="EL630" s="16"/>
      <c r="EQ630" s="16"/>
    </row>
    <row r="631" spans="1:147" x14ac:dyDescent="0.35">
      <c r="A631" s="16" t="s">
        <v>6212</v>
      </c>
      <c r="J631" t="s">
        <v>2411</v>
      </c>
      <c r="K631"/>
      <c r="L631" s="16" t="s">
        <v>730</v>
      </c>
      <c r="M631" s="16"/>
      <c r="P631" s="16" t="s">
        <v>119</v>
      </c>
      <c r="Q631" s="16"/>
      <c r="R631" s="16"/>
      <c r="T631" s="16">
        <f>SUM(COUNTIF(M631:S631,"yes"))</f>
        <v>1</v>
      </c>
      <c r="U631" s="16" t="s">
        <v>2410</v>
      </c>
      <c r="V631" s="16"/>
      <c r="W631" s="16"/>
      <c r="X631" s="16"/>
      <c r="Y631" s="16"/>
      <c r="Z631" s="16"/>
      <c r="AA631" s="16"/>
      <c r="AB631" s="16"/>
      <c r="AC631" s="16"/>
      <c r="AD631" s="16"/>
      <c r="AE631" s="16" t="s">
        <v>2411</v>
      </c>
      <c r="AJ631" s="16"/>
      <c r="AL631" s="16"/>
      <c r="AM631" s="16" t="s">
        <v>1255</v>
      </c>
      <c r="AR631" s="16" t="s">
        <v>2155</v>
      </c>
      <c r="AS631" s="16" t="s">
        <v>2412</v>
      </c>
      <c r="AT631" s="38"/>
      <c r="AU631" s="16"/>
      <c r="AV631" s="16"/>
      <c r="BA631" s="16"/>
      <c r="BB631" s="16"/>
      <c r="BD631" s="16">
        <f>LEN(BC631)-LEN(SUBSTITUTE(BC631,",",""))+1</f>
        <v>1</v>
      </c>
      <c r="BH631" s="28"/>
      <c r="BL631" s="25"/>
      <c r="BQ631" s="38"/>
      <c r="BS631" s="38"/>
      <c r="BW631" s="16"/>
      <c r="BX631" s="16"/>
      <c r="BY631" s="29"/>
      <c r="BZ631" s="16"/>
      <c r="CC631" s="16"/>
      <c r="CG631" s="16"/>
      <c r="CI631" s="16"/>
      <c r="CJ631" s="16"/>
      <c r="CL631" s="16"/>
      <c r="CM631" s="16"/>
      <c r="CN631" s="16"/>
      <c r="CT631" s="16"/>
      <c r="CX631" s="16"/>
      <c r="CY631" s="16"/>
      <c r="CZ631" s="16"/>
      <c r="DA631" s="16"/>
      <c r="DC631" s="16"/>
      <c r="DF631" s="19"/>
      <c r="DG631" s="16"/>
      <c r="DN631" s="16"/>
      <c r="DP631" s="16"/>
      <c r="DQ631" s="16"/>
      <c r="DS631" s="16"/>
      <c r="DU631" s="16"/>
      <c r="EE631" s="16"/>
      <c r="EH631" s="16"/>
      <c r="EI631" s="16"/>
      <c r="EJ631" s="16"/>
      <c r="EL631" s="16"/>
      <c r="EQ631" s="16"/>
    </row>
    <row r="632" spans="1:147" x14ac:dyDescent="0.35">
      <c r="A632" s="16" t="s">
        <v>6212</v>
      </c>
      <c r="J632" t="s">
        <v>1848</v>
      </c>
      <c r="K632"/>
      <c r="L632" s="16" t="s">
        <v>730</v>
      </c>
      <c r="M632" s="16"/>
      <c r="P632" s="16" t="s">
        <v>119</v>
      </c>
      <c r="Q632" s="16"/>
      <c r="R632" s="16"/>
      <c r="T632" s="16">
        <f>SUM(COUNTIF(M632:S632,"yes"))</f>
        <v>1</v>
      </c>
      <c r="U632" s="16" t="s">
        <v>1847</v>
      </c>
      <c r="V632" s="16"/>
      <c r="W632" s="16"/>
      <c r="X632" s="16"/>
      <c r="Y632" s="16"/>
      <c r="Z632" s="16"/>
      <c r="AA632" s="16"/>
      <c r="AB632" s="16"/>
      <c r="AC632" s="16"/>
      <c r="AD632" s="16"/>
      <c r="AE632" s="16" t="s">
        <v>1848</v>
      </c>
      <c r="AJ632" s="16"/>
      <c r="AL632" s="16"/>
      <c r="AM632" s="16" t="s">
        <v>1308</v>
      </c>
      <c r="AR632" s="16" t="s">
        <v>1226</v>
      </c>
      <c r="AS632" s="16" t="s">
        <v>1314</v>
      </c>
      <c r="AT632" s="38"/>
      <c r="AU632" s="16"/>
      <c r="AV632" s="16"/>
      <c r="BA632" s="16"/>
      <c r="BB632" s="16"/>
      <c r="BD632" s="16">
        <f>LEN(BC632)-LEN(SUBSTITUTE(BC632,",",""))+1</f>
        <v>1</v>
      </c>
      <c r="BF632" s="16">
        <f>LEN(BE632)-LEN(SUBSTITUTE(BE632,",",""))+1</f>
        <v>1</v>
      </c>
      <c r="BH632" s="28">
        <f>Table1[[#This Row], [no. of introduced regions]]/Table1[[#This Row], [no. of native regions]]</f>
        <v>1</v>
      </c>
      <c r="BL632" s="25"/>
      <c r="BQ632" s="38"/>
      <c r="BS632" s="38"/>
      <c r="BW632" s="16"/>
      <c r="BX632" s="16"/>
      <c r="BY632" s="29"/>
      <c r="BZ632" s="16"/>
      <c r="CC632" s="16"/>
      <c r="CG632" s="16"/>
      <c r="CI632" s="16"/>
      <c r="CJ632" s="16"/>
      <c r="CL632" s="16"/>
      <c r="CM632" s="16"/>
      <c r="CN632" s="16"/>
      <c r="CT632" s="16"/>
      <c r="CX632" s="16"/>
      <c r="CY632" s="16"/>
      <c r="CZ632" s="16"/>
      <c r="DA632" s="16"/>
      <c r="DC632" s="16"/>
      <c r="DF632" s="19"/>
      <c r="DG632" s="16"/>
      <c r="DN632" s="16"/>
      <c r="DP632" s="16"/>
      <c r="DQ632" s="16"/>
      <c r="DS632" s="16"/>
      <c r="DU632" s="16"/>
      <c r="EE632" s="16"/>
      <c r="EH632" s="16"/>
      <c r="EI632" s="16"/>
      <c r="EJ632" s="16"/>
      <c r="EL632" s="16"/>
      <c r="EQ632" s="16"/>
    </row>
    <row r="633" spans="1:147" x14ac:dyDescent="0.35">
      <c r="A633" s="16" t="s">
        <v>6212</v>
      </c>
      <c r="J633" t="s">
        <v>1951</v>
      </c>
      <c r="K633"/>
      <c r="L633" s="16" t="s">
        <v>730</v>
      </c>
      <c r="M633" s="16"/>
      <c r="P633" s="16" t="s">
        <v>119</v>
      </c>
      <c r="Q633" s="16"/>
      <c r="R633" s="16"/>
      <c r="T633" s="16">
        <f>SUM(COUNTIF(M633:S633,"yes"))</f>
        <v>1</v>
      </c>
      <c r="U633" s="16" t="s">
        <v>1950</v>
      </c>
      <c r="V633" s="16"/>
      <c r="W633" s="16"/>
      <c r="X633" s="16"/>
      <c r="Y633" s="16"/>
      <c r="Z633" s="16"/>
      <c r="AA633" s="16"/>
      <c r="AB633" s="16"/>
      <c r="AC633" s="16"/>
      <c r="AD633" s="16"/>
      <c r="AE633" s="16" t="s">
        <v>1951</v>
      </c>
      <c r="AJ633" s="16"/>
      <c r="AL633" s="16"/>
      <c r="AM633" s="16" t="s">
        <v>1323</v>
      </c>
      <c r="AR633" s="16" t="s">
        <v>1223</v>
      </c>
      <c r="AS633" s="16" t="s">
        <v>1341</v>
      </c>
      <c r="AT633" s="38"/>
      <c r="AU633" s="16"/>
      <c r="AV633" s="16"/>
      <c r="BA633" s="16"/>
      <c r="BB633" s="16"/>
      <c r="BD633" s="16">
        <f>LEN(BC633)-LEN(SUBSTITUTE(BC633,",",""))+1</f>
        <v>1</v>
      </c>
      <c r="BF633" s="16">
        <f>LEN(BE633)-LEN(SUBSTITUTE(BE633,",",""))+1</f>
        <v>1</v>
      </c>
      <c r="BH633" s="28"/>
      <c r="BL633" s="25"/>
      <c r="BQ633" s="38"/>
      <c r="BS633" s="38"/>
      <c r="BW633" s="16"/>
      <c r="BX633" s="16"/>
      <c r="BY633" s="29"/>
      <c r="BZ633" s="16"/>
      <c r="CC633" s="16"/>
      <c r="CG633" s="16"/>
      <c r="CI633" s="16"/>
      <c r="CJ633" s="16"/>
      <c r="CL633" s="16"/>
      <c r="CM633" s="16"/>
      <c r="CN633" s="16"/>
      <c r="CT633" s="16"/>
      <c r="CX633" s="16"/>
      <c r="CY633" s="16"/>
      <c r="CZ633" s="16"/>
      <c r="DA633" s="16"/>
      <c r="DC633" s="16"/>
      <c r="DF633" s="19"/>
      <c r="DG633" s="16"/>
      <c r="DN633" s="16"/>
      <c r="DP633" s="16"/>
      <c r="DQ633" s="16"/>
      <c r="DS633" s="16"/>
      <c r="DU633" s="16"/>
      <c r="EE633" s="16"/>
      <c r="EH633" s="16"/>
      <c r="EI633" s="16"/>
      <c r="EJ633" s="16"/>
      <c r="EL633" s="16"/>
      <c r="EQ633" s="16"/>
    </row>
    <row r="634" spans="1:147" x14ac:dyDescent="0.35">
      <c r="A634" s="16" t="s">
        <v>6212</v>
      </c>
      <c r="J634" t="s">
        <v>2236</v>
      </c>
      <c r="K634"/>
      <c r="L634" s="16" t="s">
        <v>730</v>
      </c>
      <c r="M634" s="16"/>
      <c r="P634" s="16" t="s">
        <v>119</v>
      </c>
      <c r="Q634" s="16"/>
      <c r="R634" s="16"/>
      <c r="T634" s="16">
        <f>SUM(COUNTIF(M634:S634,"yes"))</f>
        <v>1</v>
      </c>
      <c r="U634" s="16" t="s">
        <v>2235</v>
      </c>
      <c r="V634" s="16"/>
      <c r="W634" s="16"/>
      <c r="X634" s="16"/>
      <c r="Y634" s="16"/>
      <c r="Z634" s="16"/>
      <c r="AA634" s="16"/>
      <c r="AB634" s="16"/>
      <c r="AC634" s="16"/>
      <c r="AD634" s="16"/>
      <c r="AE634" s="16" t="s">
        <v>2236</v>
      </c>
      <c r="AJ634" s="16"/>
      <c r="AL634" s="16"/>
      <c r="AM634" s="16" t="s">
        <v>1208</v>
      </c>
      <c r="AR634" s="16" t="s">
        <v>2231</v>
      </c>
      <c r="AS634" s="16" t="s">
        <v>1219</v>
      </c>
      <c r="AT634" s="38"/>
      <c r="AU634" s="16"/>
      <c r="AV634" s="16"/>
      <c r="BA634" s="16"/>
      <c r="BB634" s="16"/>
      <c r="BD634" s="16">
        <f>LEN(BC634)-LEN(SUBSTITUTE(BC634,",",""))+1</f>
        <v>1</v>
      </c>
      <c r="BH634" s="28"/>
      <c r="BL634" s="25"/>
      <c r="BQ634" s="38"/>
      <c r="BS634" s="38"/>
      <c r="BW634" s="16"/>
      <c r="BX634" s="16"/>
      <c r="BY634" s="29"/>
      <c r="BZ634" s="16"/>
      <c r="CC634" s="16"/>
      <c r="CG634" s="16"/>
      <c r="CI634" s="16"/>
      <c r="CJ634" s="16"/>
      <c r="CL634" s="16"/>
      <c r="CM634" s="16"/>
      <c r="CN634" s="16"/>
      <c r="CT634" s="16"/>
      <c r="CX634" s="16"/>
      <c r="CY634" s="16"/>
      <c r="CZ634" s="16"/>
      <c r="DA634" s="16"/>
      <c r="DC634" s="16"/>
      <c r="DF634" s="19"/>
      <c r="DG634" s="16"/>
      <c r="DN634" s="16"/>
      <c r="DP634" s="16"/>
      <c r="DQ634" s="16"/>
      <c r="DS634" s="16"/>
      <c r="DU634" s="16"/>
      <c r="EE634" s="16"/>
      <c r="EH634" s="16"/>
      <c r="EI634" s="16"/>
      <c r="EJ634" s="16"/>
      <c r="EL634" s="16"/>
      <c r="EQ634" s="16"/>
    </row>
    <row r="635" spans="1:147" x14ac:dyDescent="0.35">
      <c r="A635" s="16" t="s">
        <v>6212</v>
      </c>
      <c r="J635" t="s">
        <v>2321</v>
      </c>
      <c r="K635"/>
      <c r="L635" s="16" t="s">
        <v>730</v>
      </c>
      <c r="M635" s="16"/>
      <c r="P635" s="16" t="s">
        <v>119</v>
      </c>
      <c r="Q635" s="16"/>
      <c r="R635" s="16"/>
      <c r="T635" s="16">
        <f>SUM(COUNTIF(M635:S635,"yes"))</f>
        <v>1</v>
      </c>
      <c r="U635" s="16" t="s">
        <v>2320</v>
      </c>
      <c r="V635" s="16"/>
      <c r="W635" s="16"/>
      <c r="X635" s="16"/>
      <c r="Y635" s="16"/>
      <c r="Z635" s="16"/>
      <c r="AA635" s="16"/>
      <c r="AB635" s="16"/>
      <c r="AC635" s="16"/>
      <c r="AD635" s="16"/>
      <c r="AE635" s="16" t="s">
        <v>2321</v>
      </c>
      <c r="AJ635" s="16"/>
      <c r="AL635" s="16"/>
      <c r="AM635" s="16" t="s">
        <v>1323</v>
      </c>
      <c r="AR635" s="16" t="s">
        <v>1223</v>
      </c>
      <c r="AS635" s="16" t="s">
        <v>1799</v>
      </c>
      <c r="AT635" s="38"/>
      <c r="AU635" s="16"/>
      <c r="AV635" s="16"/>
      <c r="BA635" s="16"/>
      <c r="BB635" s="16"/>
      <c r="BD635" s="16">
        <f>LEN(BC635)-LEN(SUBSTITUTE(BC635,",",""))+1</f>
        <v>1</v>
      </c>
      <c r="BH635" s="28"/>
      <c r="BL635" s="25"/>
      <c r="BQ635" s="38"/>
      <c r="BS635" s="38"/>
      <c r="BW635" s="16"/>
      <c r="BX635" s="16"/>
      <c r="BY635" s="29"/>
      <c r="BZ635" s="16"/>
      <c r="CC635" s="16"/>
      <c r="CG635" s="16"/>
      <c r="CI635" s="16"/>
      <c r="CJ635" s="16"/>
      <c r="CL635" s="16"/>
      <c r="CM635" s="16"/>
      <c r="CN635" s="16"/>
      <c r="CT635" s="16"/>
      <c r="CX635" s="16"/>
      <c r="CY635" s="16"/>
      <c r="CZ635" s="16"/>
      <c r="DA635" s="16"/>
      <c r="DC635" s="16"/>
      <c r="DF635" s="19"/>
      <c r="DG635" s="16"/>
      <c r="DN635" s="16"/>
      <c r="DP635" s="16"/>
      <c r="DQ635" s="16"/>
      <c r="DS635" s="16"/>
      <c r="DU635" s="16"/>
      <c r="EE635" s="16"/>
      <c r="EH635" s="16"/>
      <c r="EI635" s="16"/>
      <c r="EJ635" s="16"/>
      <c r="EL635" s="16"/>
      <c r="EQ635" s="16"/>
    </row>
    <row r="636" spans="1:147" x14ac:dyDescent="0.35">
      <c r="A636" s="16" t="s">
        <v>6212</v>
      </c>
      <c r="J636" t="s">
        <v>1814</v>
      </c>
      <c r="K636"/>
      <c r="L636" s="16" t="s">
        <v>730</v>
      </c>
      <c r="M636" s="16"/>
      <c r="P636" s="16" t="s">
        <v>119</v>
      </c>
      <c r="Q636" s="16"/>
      <c r="R636" s="16"/>
      <c r="T636" s="16">
        <f>SUM(COUNTIF(M636:S636,"yes"))</f>
        <v>1</v>
      </c>
      <c r="U636" s="16" t="s">
        <v>1813</v>
      </c>
      <c r="V636" s="16"/>
      <c r="W636" s="16"/>
      <c r="X636" s="16"/>
      <c r="Y636" s="16"/>
      <c r="Z636" s="16"/>
      <c r="AA636" s="16"/>
      <c r="AB636" s="16"/>
      <c r="AC636" s="16"/>
      <c r="AD636" s="16"/>
      <c r="AE636" s="16" t="s">
        <v>1814</v>
      </c>
      <c r="AJ636" s="16"/>
      <c r="AL636" s="16"/>
      <c r="AM636" s="16" t="s">
        <v>1308</v>
      </c>
      <c r="AR636" s="16" t="s">
        <v>1798</v>
      </c>
      <c r="AS636" s="16" t="s">
        <v>1799</v>
      </c>
      <c r="AT636" s="38"/>
      <c r="AU636" s="16"/>
      <c r="AV636" s="16"/>
      <c r="BA636" s="16"/>
      <c r="BB636" s="16"/>
      <c r="BD636" s="16">
        <f>LEN(BC636)-LEN(SUBSTITUTE(BC636,",",""))+1</f>
        <v>1</v>
      </c>
      <c r="BF636" s="16">
        <f>LEN(BE636)-LEN(SUBSTITUTE(BE636,",",""))+1</f>
        <v>1</v>
      </c>
      <c r="BG636" s="16">
        <f>Table1[[#This Row], [no. of native regions]]+Table1[[#This Row], [no. of introduced regions]]</f>
        <v>2</v>
      </c>
      <c r="BH636" s="28">
        <f>Table1[[#This Row], [no. of introduced regions]]/Table1[[#This Row], [no. of native regions]]</f>
        <v>1</v>
      </c>
      <c r="BL636" s="25"/>
      <c r="BQ636" s="38"/>
      <c r="BS636" s="38"/>
      <c r="BW636" s="16"/>
      <c r="BX636" s="16"/>
      <c r="BY636" s="29"/>
      <c r="BZ636" s="16"/>
      <c r="CC636" s="16"/>
      <c r="CG636" s="16"/>
      <c r="CI636" s="16"/>
      <c r="CJ636" s="16"/>
      <c r="CL636" s="16"/>
      <c r="CM636" s="16"/>
      <c r="CN636" s="16"/>
      <c r="CT636" s="16"/>
      <c r="CX636" s="16"/>
      <c r="CY636" s="16"/>
      <c r="CZ636" s="16"/>
      <c r="DA636" s="16"/>
      <c r="DC636" s="16"/>
      <c r="DF636" s="19"/>
      <c r="DG636" s="16"/>
      <c r="DN636" s="16"/>
      <c r="DP636" s="16"/>
      <c r="DQ636" s="16"/>
      <c r="DS636" s="16"/>
      <c r="DU636" s="16"/>
      <c r="EE636" s="16"/>
      <c r="EH636" s="16"/>
      <c r="EI636" s="16"/>
      <c r="EJ636" s="16"/>
      <c r="EL636" s="16"/>
      <c r="EQ636" s="16"/>
    </row>
    <row r="637" spans="1:147" x14ac:dyDescent="0.35">
      <c r="A637" s="16" t="s">
        <v>6212</v>
      </c>
      <c r="J637" t="s">
        <v>2851</v>
      </c>
      <c r="K637"/>
      <c r="L637" s="16" t="s">
        <v>730</v>
      </c>
      <c r="M637" s="16"/>
      <c r="P637" s="16" t="s">
        <v>119</v>
      </c>
      <c r="Q637" s="16"/>
      <c r="R637" s="16"/>
      <c r="T637" s="16">
        <f>SUM(COUNTIF(M637:S637,"yes"))</f>
        <v>1</v>
      </c>
      <c r="U637" s="16" t="s">
        <v>2850</v>
      </c>
      <c r="V637" s="16"/>
      <c r="W637" s="16"/>
      <c r="X637" s="16"/>
      <c r="Y637" s="16"/>
      <c r="Z637" s="16"/>
      <c r="AA637" s="16"/>
      <c r="AB637" s="16"/>
      <c r="AC637" s="16"/>
      <c r="AD637" s="16"/>
      <c r="AE637" s="16" t="s">
        <v>2851</v>
      </c>
      <c r="AJ637" s="16"/>
      <c r="AL637" s="16"/>
      <c r="AM637" s="16" t="s">
        <v>1188</v>
      </c>
      <c r="AR637" s="16" t="s">
        <v>1586</v>
      </c>
      <c r="AS637" s="16" t="s">
        <v>2852</v>
      </c>
      <c r="AT637" s="38"/>
      <c r="AU637" s="16"/>
      <c r="AV637" s="16"/>
      <c r="BA637" s="16"/>
      <c r="BB637" s="16"/>
      <c r="BH637" s="28"/>
      <c r="BL637" s="25"/>
      <c r="BQ637" s="38"/>
      <c r="BS637" s="38"/>
      <c r="BW637" s="16"/>
      <c r="BX637" s="16"/>
      <c r="BY637" s="29"/>
      <c r="BZ637" s="16"/>
      <c r="CC637" s="16"/>
      <c r="CG637" s="16"/>
      <c r="CI637" s="16"/>
      <c r="CJ637" s="16"/>
      <c r="CL637" s="16"/>
      <c r="CM637" s="16"/>
      <c r="CN637" s="16"/>
      <c r="CT637" s="16"/>
      <c r="CX637" s="16"/>
      <c r="CY637" s="16"/>
      <c r="CZ637" s="16"/>
      <c r="DA637" s="16"/>
      <c r="DC637" s="16"/>
      <c r="DF637" s="19"/>
      <c r="DG637" s="16"/>
      <c r="DN637" s="16"/>
      <c r="DP637" s="16"/>
      <c r="DQ637" s="16"/>
      <c r="DS637" s="16"/>
      <c r="DU637" s="16"/>
      <c r="EE637" s="16"/>
      <c r="EH637" s="16"/>
      <c r="EI637" s="16"/>
      <c r="EJ637" s="16"/>
      <c r="EL637" s="16"/>
      <c r="EQ637" s="16"/>
    </row>
    <row r="638" spans="1:147" x14ac:dyDescent="0.35">
      <c r="A638" s="16" t="s">
        <v>6212</v>
      </c>
      <c r="J638" t="s">
        <v>3056</v>
      </c>
      <c r="K638"/>
      <c r="L638" s="16" t="s">
        <v>730</v>
      </c>
      <c r="M638" s="16"/>
      <c r="P638" s="16" t="s">
        <v>119</v>
      </c>
      <c r="Q638" s="16"/>
      <c r="R638" s="16"/>
      <c r="T638" s="16">
        <f>SUM(COUNTIF(M638:S638,"yes"))</f>
        <v>1</v>
      </c>
      <c r="U638" s="16" t="s">
        <v>3054</v>
      </c>
      <c r="V638" s="16"/>
      <c r="W638" s="16"/>
      <c r="X638" s="16"/>
      <c r="Y638" s="16"/>
      <c r="Z638" s="16"/>
      <c r="AA638" s="16"/>
      <c r="AB638" s="16"/>
      <c r="AC638" s="16"/>
      <c r="AD638" s="16"/>
      <c r="AE638" s="16" t="s">
        <v>3056</v>
      </c>
      <c r="AJ638" s="16"/>
      <c r="AL638" s="16"/>
      <c r="AM638" s="16" t="s">
        <v>3055</v>
      </c>
      <c r="AR638" s="16" t="s">
        <v>727</v>
      </c>
      <c r="AS638" s="16" t="s">
        <v>1219</v>
      </c>
      <c r="AT638" s="38"/>
      <c r="AU638" s="16"/>
      <c r="AV638" s="16"/>
      <c r="BA638" s="16"/>
      <c r="BB638" s="16"/>
      <c r="BH638" s="28"/>
      <c r="BL638" s="25"/>
      <c r="BQ638" s="38"/>
      <c r="BS638" s="38"/>
      <c r="BW638" s="16"/>
      <c r="BX638" s="16"/>
      <c r="BY638" s="29"/>
      <c r="BZ638" s="16"/>
      <c r="CC638" s="16"/>
      <c r="CG638" s="16"/>
      <c r="CI638" s="16"/>
      <c r="CJ638" s="16"/>
      <c r="CL638" s="16"/>
      <c r="CM638" s="16"/>
      <c r="CN638" s="16"/>
      <c r="CT638" s="16"/>
      <c r="CX638" s="16"/>
      <c r="CY638" s="16"/>
      <c r="CZ638" s="16"/>
      <c r="DA638" s="16"/>
      <c r="DC638" s="16"/>
      <c r="DF638" s="19"/>
      <c r="DG638" s="16"/>
      <c r="DN638" s="16"/>
      <c r="DP638" s="16"/>
      <c r="DQ638" s="16"/>
      <c r="DS638" s="16"/>
      <c r="DU638" s="16"/>
      <c r="EE638" s="16"/>
      <c r="EH638" s="16"/>
      <c r="EI638" s="16"/>
      <c r="EJ638" s="16"/>
      <c r="EL638" s="16"/>
      <c r="EQ638" s="16"/>
    </row>
    <row r="639" spans="1:147" x14ac:dyDescent="0.35">
      <c r="A639" s="16" t="s">
        <v>6212</v>
      </c>
      <c r="J639" t="s">
        <v>1959</v>
      </c>
      <c r="K639"/>
      <c r="L639" s="16" t="s">
        <v>730</v>
      </c>
      <c r="M639" s="16"/>
      <c r="P639" s="16" t="s">
        <v>119</v>
      </c>
      <c r="Q639" s="16"/>
      <c r="R639" s="16"/>
      <c r="T639" s="16">
        <f>SUM(COUNTIF(M639:S639,"yes"))</f>
        <v>1</v>
      </c>
      <c r="U639" s="16" t="s">
        <v>1958</v>
      </c>
      <c r="V639" s="16"/>
      <c r="W639" s="16"/>
      <c r="X639" s="16"/>
      <c r="Y639" s="16"/>
      <c r="Z639" s="16"/>
      <c r="AA639" s="16"/>
      <c r="AB639" s="16"/>
      <c r="AC639" s="16"/>
      <c r="AD639" s="16"/>
      <c r="AE639" s="16" t="s">
        <v>1959</v>
      </c>
      <c r="AJ639" s="16"/>
      <c r="AL639" s="16"/>
      <c r="AM639" s="16" t="s">
        <v>1323</v>
      </c>
      <c r="AR639" s="16" t="s">
        <v>1223</v>
      </c>
      <c r="AS639" s="16" t="s">
        <v>1170</v>
      </c>
      <c r="AT639" s="38"/>
      <c r="AU639" s="16"/>
      <c r="AV639" s="16"/>
      <c r="BA639" s="16"/>
      <c r="BB639" s="16"/>
      <c r="BD639" s="16">
        <f>LEN(BC639)-LEN(SUBSTITUTE(BC639,",",""))+1</f>
        <v>1</v>
      </c>
      <c r="BF639" s="16">
        <f>LEN(BE639)-LEN(SUBSTITUTE(BE639,",",""))+1</f>
        <v>1</v>
      </c>
      <c r="BH639" s="28"/>
      <c r="BL639" s="25"/>
      <c r="BQ639" s="38"/>
      <c r="BS639" s="38"/>
      <c r="BW639" s="16"/>
      <c r="BX639" s="16"/>
      <c r="BY639" s="29"/>
      <c r="BZ639" s="16"/>
      <c r="CC639" s="16"/>
      <c r="CG639" s="16"/>
      <c r="CI639" s="16"/>
      <c r="CJ639" s="16"/>
      <c r="CL639" s="16"/>
      <c r="CM639" s="16"/>
      <c r="CN639" s="16"/>
      <c r="CT639" s="16"/>
      <c r="CX639" s="16"/>
      <c r="CY639" s="16"/>
      <c r="CZ639" s="16"/>
      <c r="DA639" s="16"/>
      <c r="DC639" s="16"/>
      <c r="DF639" s="19"/>
      <c r="DG639" s="16"/>
      <c r="DN639" s="16"/>
      <c r="DP639" s="16"/>
      <c r="DQ639" s="16"/>
      <c r="DS639" s="16"/>
      <c r="DU639" s="16"/>
      <c r="EE639" s="16"/>
      <c r="EH639" s="16"/>
      <c r="EI639" s="16"/>
      <c r="EJ639" s="16"/>
      <c r="EL639" s="16"/>
      <c r="EQ639" s="16"/>
    </row>
    <row r="640" spans="1:147" x14ac:dyDescent="0.35">
      <c r="A640" s="16" t="s">
        <v>6212</v>
      </c>
      <c r="J640" t="s">
        <v>2186</v>
      </c>
      <c r="K640"/>
      <c r="L640" s="16" t="s">
        <v>730</v>
      </c>
      <c r="M640" s="16"/>
      <c r="P640" s="16" t="s">
        <v>119</v>
      </c>
      <c r="Q640" s="16"/>
      <c r="R640" s="16"/>
      <c r="T640" s="16">
        <f>SUM(COUNTIF(M640:S640,"yes"))</f>
        <v>1</v>
      </c>
      <c r="U640" s="16" t="s">
        <v>2185</v>
      </c>
      <c r="V640" s="16"/>
      <c r="W640" s="16"/>
      <c r="X640" s="16"/>
      <c r="Y640" s="16"/>
      <c r="Z640" s="16"/>
      <c r="AA640" s="16"/>
      <c r="AB640" s="16"/>
      <c r="AC640" s="16"/>
      <c r="AD640" s="16"/>
      <c r="AE640" s="16" t="s">
        <v>2186</v>
      </c>
      <c r="AJ640" s="16"/>
      <c r="AL640" s="16"/>
      <c r="AM640" s="16" t="s">
        <v>2020</v>
      </c>
      <c r="AR640" s="16" t="s">
        <v>1223</v>
      </c>
      <c r="AS640" s="16" t="s">
        <v>1219</v>
      </c>
      <c r="AT640" s="38"/>
      <c r="AU640" s="16"/>
      <c r="AV640" s="16"/>
      <c r="BA640" s="16"/>
      <c r="BB640" s="16"/>
      <c r="BD640" s="16">
        <f>LEN(BC640)-LEN(SUBSTITUTE(BC640,",",""))+1</f>
        <v>1</v>
      </c>
      <c r="BH640" s="28"/>
      <c r="BL640" s="25"/>
      <c r="BQ640" s="38"/>
      <c r="BS640" s="38"/>
      <c r="BW640" s="16"/>
      <c r="BX640" s="16"/>
      <c r="BY640" s="29"/>
      <c r="BZ640" s="16"/>
      <c r="CC640" s="16"/>
      <c r="CG640" s="16"/>
      <c r="CI640" s="16"/>
      <c r="CJ640" s="16"/>
      <c r="CL640" s="16"/>
      <c r="CM640" s="16"/>
      <c r="CN640" s="16"/>
      <c r="CT640" s="16"/>
      <c r="CX640" s="16"/>
      <c r="CY640" s="16"/>
      <c r="CZ640" s="16"/>
      <c r="DA640" s="16"/>
      <c r="DC640" s="16"/>
      <c r="DF640" s="19"/>
      <c r="DG640" s="16"/>
      <c r="DN640" s="16"/>
      <c r="DP640" s="16"/>
      <c r="DQ640" s="16"/>
      <c r="DS640" s="16"/>
      <c r="DU640" s="16"/>
      <c r="EE640" s="16"/>
      <c r="EH640" s="16"/>
      <c r="EI640" s="16"/>
      <c r="EJ640" s="16"/>
      <c r="EL640" s="16"/>
      <c r="EQ640" s="16"/>
    </row>
    <row r="641" spans="1:147" x14ac:dyDescent="0.35">
      <c r="A641" s="16" t="s">
        <v>6212</v>
      </c>
      <c r="J641" t="s">
        <v>1866</v>
      </c>
      <c r="K641"/>
      <c r="L641" s="16" t="s">
        <v>730</v>
      </c>
      <c r="M641" s="16"/>
      <c r="P641" s="16" t="s">
        <v>119</v>
      </c>
      <c r="Q641" s="16"/>
      <c r="R641" s="16"/>
      <c r="T641" s="16">
        <f>SUM(COUNTIF(M641:S641,"yes"))</f>
        <v>1</v>
      </c>
      <c r="U641" s="16" t="s">
        <v>1864</v>
      </c>
      <c r="V641" s="16"/>
      <c r="W641" s="16"/>
      <c r="X641" s="16"/>
      <c r="Y641" s="16"/>
      <c r="Z641" s="16"/>
      <c r="AA641" s="16"/>
      <c r="AB641" s="16"/>
      <c r="AC641" s="16"/>
      <c r="AD641" s="16"/>
      <c r="AE641" s="16" t="s">
        <v>1866</v>
      </c>
      <c r="AJ641" s="16"/>
      <c r="AL641" s="16"/>
      <c r="AM641" s="16" t="s">
        <v>1865</v>
      </c>
      <c r="AR641" s="16" t="s">
        <v>1867</v>
      </c>
      <c r="AS641" s="16" t="s">
        <v>1868</v>
      </c>
      <c r="AT641" s="38"/>
      <c r="AU641" s="16"/>
      <c r="AV641" s="16"/>
      <c r="BA641" s="16"/>
      <c r="BB641" s="16"/>
      <c r="BD641" s="16">
        <f>LEN(BC641)-LEN(SUBSTITUTE(BC641,",",""))+1</f>
        <v>1</v>
      </c>
      <c r="BF641" s="16">
        <f>LEN(BE641)-LEN(SUBSTITUTE(BE641,",",""))+1</f>
        <v>1</v>
      </c>
      <c r="BH641" s="28">
        <f>Table1[[#This Row], [no. of introduced regions]]/Table1[[#This Row], [no. of native regions]]</f>
        <v>1</v>
      </c>
      <c r="BL641" s="25"/>
      <c r="BQ641" s="38"/>
      <c r="BS641" s="38"/>
      <c r="BW641" s="16"/>
      <c r="BX641" s="16"/>
      <c r="BY641" s="29"/>
      <c r="BZ641" s="16"/>
      <c r="CC641" s="16"/>
      <c r="CG641" s="16"/>
      <c r="CI641" s="16"/>
      <c r="CJ641" s="16"/>
      <c r="CL641" s="16"/>
      <c r="CM641" s="16"/>
      <c r="CN641" s="16"/>
      <c r="CT641" s="16"/>
      <c r="CX641" s="16"/>
      <c r="CY641" s="16"/>
      <c r="CZ641" s="16"/>
      <c r="DA641" s="16"/>
      <c r="DC641" s="16"/>
      <c r="DF641" s="19"/>
      <c r="DG641" s="16"/>
      <c r="DN641" s="16"/>
      <c r="DP641" s="16"/>
      <c r="DQ641" s="16"/>
      <c r="DS641" s="16"/>
      <c r="DU641" s="16"/>
      <c r="EE641" s="16"/>
      <c r="EH641" s="16"/>
      <c r="EI641" s="16"/>
      <c r="EJ641" s="16"/>
      <c r="EL641" s="16"/>
      <c r="EQ641" s="16"/>
    </row>
    <row r="642" spans="1:147" x14ac:dyDescent="0.35">
      <c r="A642" s="16" t="s">
        <v>6212</v>
      </c>
      <c r="J642" t="s">
        <v>2409</v>
      </c>
      <c r="K642"/>
      <c r="L642" s="16" t="s">
        <v>730</v>
      </c>
      <c r="M642" s="16"/>
      <c r="P642" s="16" t="s">
        <v>119</v>
      </c>
      <c r="Q642" s="16"/>
      <c r="R642" s="16"/>
      <c r="T642" s="16">
        <f>SUM(COUNTIF(M642:S642,"yes"))</f>
        <v>1</v>
      </c>
      <c r="U642" s="16" t="s">
        <v>2408</v>
      </c>
      <c r="V642" s="16"/>
      <c r="W642" s="16"/>
      <c r="X642" s="16"/>
      <c r="Y642" s="16"/>
      <c r="Z642" s="16"/>
      <c r="AA642" s="16"/>
      <c r="AB642" s="16"/>
      <c r="AC642" s="16"/>
      <c r="AD642" s="16"/>
      <c r="AE642" s="16" t="s">
        <v>2409</v>
      </c>
      <c r="AJ642" s="16"/>
      <c r="AL642" s="16"/>
      <c r="AM642" s="16" t="s">
        <v>1255</v>
      </c>
      <c r="AR642" s="16" t="s">
        <v>2032</v>
      </c>
      <c r="AS642" s="16" t="s">
        <v>2046</v>
      </c>
      <c r="AT642" s="38"/>
      <c r="AU642" s="16"/>
      <c r="AV642" s="16"/>
      <c r="BA642" s="16"/>
      <c r="BB642" s="16"/>
      <c r="BD642" s="16">
        <f>LEN(BC642)-LEN(SUBSTITUTE(BC642,",",""))+1</f>
        <v>1</v>
      </c>
      <c r="BH642" s="28"/>
      <c r="BL642" s="25"/>
      <c r="BQ642" s="38"/>
      <c r="BS642" s="38"/>
      <c r="BW642" s="16"/>
      <c r="BX642" s="16"/>
      <c r="BY642" s="29"/>
      <c r="BZ642" s="16"/>
      <c r="CC642" s="16"/>
      <c r="CG642" s="16"/>
      <c r="CI642" s="16"/>
      <c r="CJ642" s="16"/>
      <c r="CL642" s="16"/>
      <c r="CM642" s="16"/>
      <c r="CN642" s="16"/>
      <c r="CT642" s="16"/>
      <c r="CX642" s="16"/>
      <c r="CY642" s="16"/>
      <c r="CZ642" s="16"/>
      <c r="DA642" s="16"/>
      <c r="DC642" s="16"/>
      <c r="DF642" s="19"/>
      <c r="DG642" s="16"/>
      <c r="DN642" s="16"/>
      <c r="DP642" s="16"/>
      <c r="DQ642" s="16"/>
      <c r="DS642" s="16"/>
      <c r="DU642" s="16"/>
      <c r="EE642" s="16"/>
      <c r="EH642" s="16"/>
      <c r="EI642" s="16"/>
      <c r="EJ642" s="16"/>
      <c r="EL642" s="16"/>
      <c r="EQ642" s="16"/>
    </row>
    <row r="643" spans="1:147" x14ac:dyDescent="0.35">
      <c r="A643" s="16" t="s">
        <v>6212</v>
      </c>
      <c r="J643" t="s">
        <v>2618</v>
      </c>
      <c r="K643"/>
      <c r="L643" s="16" t="s">
        <v>730</v>
      </c>
      <c r="M643" s="16"/>
      <c r="P643" s="16" t="s">
        <v>119</v>
      </c>
      <c r="Q643" s="16"/>
      <c r="R643" s="16"/>
      <c r="T643" s="16">
        <f>SUM(COUNTIF(M643:S643,"yes"))</f>
        <v>1</v>
      </c>
      <c r="U643" s="16" t="s">
        <v>2617</v>
      </c>
      <c r="V643" s="16"/>
      <c r="W643" s="16"/>
      <c r="X643" s="16"/>
      <c r="Y643" s="16"/>
      <c r="Z643" s="16"/>
      <c r="AA643" s="16"/>
      <c r="AB643" s="16"/>
      <c r="AC643" s="16"/>
      <c r="AD643" s="16"/>
      <c r="AE643" s="16" t="s">
        <v>2618</v>
      </c>
      <c r="AJ643" s="16"/>
      <c r="AL643" s="16"/>
      <c r="AM643" s="16" t="s">
        <v>1224</v>
      </c>
      <c r="AR643" s="16" t="s">
        <v>1223</v>
      </c>
      <c r="AS643" s="16" t="s">
        <v>2619</v>
      </c>
      <c r="AT643" s="38"/>
      <c r="AU643" s="16"/>
      <c r="AV643" s="16"/>
      <c r="BA643" s="16"/>
      <c r="BB643" s="16"/>
      <c r="BD643" s="16">
        <f>LEN(BC643)-LEN(SUBSTITUTE(BC643,",",""))+1</f>
        <v>1</v>
      </c>
      <c r="BH643" s="28"/>
      <c r="BL643" s="25"/>
      <c r="BQ643" s="38"/>
      <c r="BS643" s="38"/>
      <c r="BW643" s="16"/>
      <c r="BX643" s="16"/>
      <c r="BY643" s="29"/>
      <c r="BZ643" s="16"/>
      <c r="CC643" s="16"/>
      <c r="CG643" s="16"/>
      <c r="CI643" s="16"/>
      <c r="CJ643" s="16"/>
      <c r="CL643" s="16"/>
      <c r="CM643" s="16"/>
      <c r="CN643" s="16"/>
      <c r="CT643" s="16"/>
      <c r="CX643" s="16"/>
      <c r="CY643" s="16"/>
      <c r="CZ643" s="16"/>
      <c r="DA643" s="16"/>
      <c r="DC643" s="16"/>
      <c r="DF643" s="19"/>
      <c r="DG643" s="16"/>
      <c r="DN643" s="16"/>
      <c r="DP643" s="16"/>
      <c r="DQ643" s="16"/>
      <c r="DS643" s="16"/>
      <c r="DU643" s="16"/>
      <c r="EE643" s="16"/>
      <c r="EH643" s="16"/>
      <c r="EI643" s="16"/>
      <c r="EJ643" s="16"/>
      <c r="EL643" s="16"/>
      <c r="EQ643" s="16"/>
    </row>
    <row r="644" spans="1:147" x14ac:dyDescent="0.35">
      <c r="A644" s="16" t="s">
        <v>6212</v>
      </c>
      <c r="J644" t="s">
        <v>1906</v>
      </c>
      <c r="K644"/>
      <c r="L644" s="16" t="s">
        <v>730</v>
      </c>
      <c r="M644" s="16"/>
      <c r="P644" s="16" t="s">
        <v>119</v>
      </c>
      <c r="Q644" s="16"/>
      <c r="R644" s="16"/>
      <c r="T644" s="16">
        <f>SUM(COUNTIF(M644:S644,"yes"))</f>
        <v>1</v>
      </c>
      <c r="U644" s="16" t="s">
        <v>1905</v>
      </c>
      <c r="V644" s="16"/>
      <c r="W644" s="16"/>
      <c r="X644" s="16"/>
      <c r="Y644" s="16"/>
      <c r="Z644" s="16"/>
      <c r="AA644" s="16"/>
      <c r="AB644" s="16"/>
      <c r="AC644" s="16"/>
      <c r="AD644" s="16"/>
      <c r="AE644" s="16" t="s">
        <v>1906</v>
      </c>
      <c r="AJ644" s="16"/>
      <c r="AL644" s="16"/>
      <c r="AM644" s="16" t="s">
        <v>1208</v>
      </c>
      <c r="AR644" s="16" t="s">
        <v>1907</v>
      </c>
      <c r="AS644" s="16" t="s">
        <v>1908</v>
      </c>
      <c r="AT644" s="38"/>
      <c r="AU644" s="16"/>
      <c r="AV644" s="16"/>
      <c r="BA644" s="16"/>
      <c r="BB644" s="16"/>
      <c r="BD644" s="16">
        <f>LEN(BC644)-LEN(SUBSTITUTE(BC644,",",""))+1</f>
        <v>1</v>
      </c>
      <c r="BF644" s="16">
        <f>LEN(BE644)-LEN(SUBSTITUTE(BE644,",",""))+1</f>
        <v>1</v>
      </c>
      <c r="BH644" s="28">
        <f>Table1[[#This Row], [no. of introduced regions]]/Table1[[#This Row], [no. of native regions]]</f>
        <v>1</v>
      </c>
      <c r="BL644" s="25"/>
      <c r="BQ644" s="38"/>
      <c r="BS644" s="38"/>
      <c r="BW644" s="16"/>
      <c r="BX644" s="16"/>
      <c r="BY644" s="29"/>
      <c r="BZ644" s="16"/>
      <c r="CC644" s="16"/>
      <c r="CG644" s="16"/>
      <c r="CI644" s="16"/>
      <c r="CJ644" s="16"/>
      <c r="CL644" s="16"/>
      <c r="CM644" s="16"/>
      <c r="CN644" s="16"/>
      <c r="CT644" s="16"/>
      <c r="CX644" s="16"/>
      <c r="CY644" s="16"/>
      <c r="CZ644" s="16"/>
      <c r="DA644" s="16"/>
      <c r="DC644" s="16"/>
      <c r="DF644" s="19"/>
      <c r="DG644" s="16"/>
      <c r="DN644" s="16"/>
      <c r="DP644" s="16"/>
      <c r="DQ644" s="16"/>
      <c r="DS644" s="16"/>
      <c r="DU644" s="16"/>
      <c r="EE644" s="16"/>
      <c r="EH644" s="16"/>
      <c r="EI644" s="16"/>
      <c r="EJ644" s="16"/>
      <c r="EL644" s="16"/>
      <c r="EQ644" s="16"/>
    </row>
    <row r="645" spans="1:147" x14ac:dyDescent="0.35">
      <c r="A645" s="16" t="s">
        <v>6212</v>
      </c>
      <c r="J645" t="s">
        <v>2697</v>
      </c>
      <c r="K645"/>
      <c r="L645" s="16" t="s">
        <v>730</v>
      </c>
      <c r="M645" s="16"/>
      <c r="P645" s="16" t="s">
        <v>119</v>
      </c>
      <c r="Q645" s="16"/>
      <c r="R645" s="16"/>
      <c r="T645" s="16">
        <f>SUM(COUNTIF(M645:S645,"yes"))</f>
        <v>1</v>
      </c>
      <c r="U645" s="16" t="s">
        <v>2696</v>
      </c>
      <c r="V645" s="16"/>
      <c r="W645" s="16"/>
      <c r="X645" s="16"/>
      <c r="Y645" s="16"/>
      <c r="Z645" s="16"/>
      <c r="AA645" s="16"/>
      <c r="AB645" s="16"/>
      <c r="AC645" s="16"/>
      <c r="AD645" s="16"/>
      <c r="AE645" s="16" t="s">
        <v>2697</v>
      </c>
      <c r="AJ645" s="16"/>
      <c r="AL645" s="16"/>
      <c r="AM645" s="16" t="s">
        <v>788</v>
      </c>
      <c r="AR645" s="16" t="s">
        <v>2695</v>
      </c>
      <c r="AS645" s="16" t="s">
        <v>1341</v>
      </c>
      <c r="AT645" s="38"/>
      <c r="AU645" s="16"/>
      <c r="AV645" s="16"/>
      <c r="BA645" s="16"/>
      <c r="BB645" s="16"/>
      <c r="BH645" s="28"/>
      <c r="BL645" s="25"/>
      <c r="BQ645" s="38"/>
      <c r="BS645" s="38"/>
      <c r="BW645" s="16"/>
      <c r="BX645" s="16"/>
      <c r="BY645" s="29"/>
      <c r="BZ645" s="16"/>
      <c r="CC645" s="16"/>
      <c r="CG645" s="16"/>
      <c r="CI645" s="16"/>
      <c r="CJ645" s="16"/>
      <c r="CL645" s="16"/>
      <c r="CM645" s="16"/>
      <c r="CN645" s="16"/>
      <c r="CT645" s="16"/>
      <c r="CX645" s="16"/>
      <c r="CY645" s="16"/>
      <c r="CZ645" s="16"/>
      <c r="DA645" s="16"/>
      <c r="DC645" s="16"/>
      <c r="DF645" s="19"/>
      <c r="DG645" s="16"/>
      <c r="DN645" s="16"/>
      <c r="DP645" s="16"/>
      <c r="DQ645" s="16"/>
      <c r="DS645" s="16"/>
      <c r="DU645" s="16"/>
      <c r="EE645" s="16"/>
      <c r="EH645" s="16"/>
      <c r="EI645" s="16"/>
      <c r="EJ645" s="16"/>
      <c r="EL645" s="16"/>
      <c r="EQ645" s="16"/>
    </row>
    <row r="646" spans="1:147" x14ac:dyDescent="0.35">
      <c r="A646" s="16" t="s">
        <v>6212</v>
      </c>
      <c r="J646" t="s">
        <v>2218</v>
      </c>
      <c r="K646"/>
      <c r="L646" s="16" t="s">
        <v>730</v>
      </c>
      <c r="M646" s="16"/>
      <c r="P646" s="16" t="s">
        <v>119</v>
      </c>
      <c r="Q646" s="16"/>
      <c r="R646" s="16"/>
      <c r="T646" s="16">
        <f>SUM(COUNTIF(M646:S646,"yes"))</f>
        <v>1</v>
      </c>
      <c r="U646" s="16" t="s">
        <v>2217</v>
      </c>
      <c r="V646" s="16"/>
      <c r="W646" s="16"/>
      <c r="X646" s="16"/>
      <c r="Y646" s="16"/>
      <c r="Z646" s="16"/>
      <c r="AA646" s="16"/>
      <c r="AB646" s="16"/>
      <c r="AC646" s="16"/>
      <c r="AD646" s="16"/>
      <c r="AE646" s="16" t="s">
        <v>2218</v>
      </c>
      <c r="AJ646" s="16"/>
      <c r="AL646" s="16"/>
      <c r="AM646" s="16" t="s">
        <v>2212</v>
      </c>
      <c r="AR646" s="16" t="s">
        <v>1867</v>
      </c>
      <c r="AS646" s="16" t="s">
        <v>1429</v>
      </c>
      <c r="AT646" s="38"/>
      <c r="AU646" s="16"/>
      <c r="AV646" s="16"/>
      <c r="BA646" s="16"/>
      <c r="BB646" s="16"/>
      <c r="BD646" s="16">
        <f>LEN(BC646)-LEN(SUBSTITUTE(BC646,",",""))+1</f>
        <v>1</v>
      </c>
      <c r="BH646" s="28"/>
      <c r="BL646" s="25"/>
      <c r="BQ646" s="38"/>
      <c r="BS646" s="38"/>
      <c r="BW646" s="16"/>
      <c r="BX646" s="16"/>
      <c r="BY646" s="29"/>
      <c r="BZ646" s="16"/>
      <c r="CC646" s="16"/>
      <c r="CG646" s="16"/>
      <c r="CI646" s="16"/>
      <c r="CJ646" s="16"/>
      <c r="CL646" s="16"/>
      <c r="CM646" s="16"/>
      <c r="CN646" s="16"/>
      <c r="CT646" s="16"/>
      <c r="CX646" s="16"/>
      <c r="CY646" s="16"/>
      <c r="CZ646" s="16"/>
      <c r="DA646" s="16"/>
      <c r="DC646" s="16"/>
      <c r="DF646" s="19"/>
      <c r="DG646" s="16"/>
      <c r="DN646" s="16"/>
      <c r="DP646" s="16"/>
      <c r="DQ646" s="16"/>
      <c r="DS646" s="16"/>
      <c r="DU646" s="16"/>
      <c r="EE646" s="16"/>
      <c r="EH646" s="16"/>
      <c r="EI646" s="16"/>
      <c r="EJ646" s="16"/>
      <c r="EL646" s="16"/>
      <c r="EQ646" s="16"/>
    </row>
    <row r="647" spans="1:147" x14ac:dyDescent="0.35">
      <c r="A647" s="16" t="s">
        <v>6212</v>
      </c>
      <c r="J647" t="s">
        <v>1835</v>
      </c>
      <c r="K647"/>
      <c r="L647" s="16" t="s">
        <v>730</v>
      </c>
      <c r="M647" s="16"/>
      <c r="P647" s="16" t="s">
        <v>119</v>
      </c>
      <c r="Q647" s="16"/>
      <c r="R647" s="16"/>
      <c r="T647" s="16">
        <f>SUM(COUNTIF(M647:S647,"yes"))</f>
        <v>1</v>
      </c>
      <c r="U647" s="16" t="s">
        <v>1834</v>
      </c>
      <c r="V647" s="16"/>
      <c r="W647" s="16"/>
      <c r="X647" s="16"/>
      <c r="Y647" s="16"/>
      <c r="Z647" s="16"/>
      <c r="AA647" s="16"/>
      <c r="AB647" s="16"/>
      <c r="AC647" s="16"/>
      <c r="AD647" s="16"/>
      <c r="AE647" s="16" t="s">
        <v>1835</v>
      </c>
      <c r="AJ647" s="16"/>
      <c r="AL647" s="16"/>
      <c r="AM647" s="16" t="s">
        <v>1308</v>
      </c>
      <c r="AR647" s="16" t="s">
        <v>1368</v>
      </c>
      <c r="AS647" s="16" t="s">
        <v>1260</v>
      </c>
      <c r="AT647" s="38"/>
      <c r="AU647" s="16"/>
      <c r="AV647" s="16"/>
      <c r="BA647" s="16"/>
      <c r="BB647" s="16"/>
      <c r="BD647" s="16">
        <f>LEN(BC647)-LEN(SUBSTITUTE(BC647,",",""))+1</f>
        <v>1</v>
      </c>
      <c r="BF647" s="16">
        <f>LEN(BE647)-LEN(SUBSTITUTE(BE647,",",""))+1</f>
        <v>1</v>
      </c>
      <c r="BH647" s="28">
        <f>Table1[[#This Row], [no. of introduced regions]]/Table1[[#This Row], [no. of native regions]]</f>
        <v>1</v>
      </c>
      <c r="BL647" s="25"/>
      <c r="BQ647" s="38"/>
      <c r="BS647" s="38"/>
      <c r="BW647" s="16"/>
      <c r="BX647" s="16"/>
      <c r="BY647" s="29"/>
      <c r="BZ647" s="16"/>
      <c r="CC647" s="16"/>
      <c r="CG647" s="16"/>
      <c r="CI647" s="16"/>
      <c r="CJ647" s="16"/>
      <c r="CL647" s="16"/>
      <c r="CM647" s="16"/>
      <c r="CN647" s="16"/>
      <c r="CT647" s="16"/>
      <c r="CX647" s="16"/>
      <c r="CY647" s="16"/>
      <c r="CZ647" s="16"/>
      <c r="DA647" s="16"/>
      <c r="DC647" s="16"/>
      <c r="DF647" s="19"/>
      <c r="DG647" s="16"/>
      <c r="DN647" s="16"/>
      <c r="DP647" s="16"/>
      <c r="DQ647" s="16"/>
      <c r="DS647" s="16"/>
      <c r="DU647" s="16"/>
      <c r="EE647" s="16"/>
      <c r="EH647" s="16"/>
      <c r="EI647" s="16"/>
      <c r="EJ647" s="16"/>
      <c r="EL647" s="16"/>
      <c r="EQ647" s="16"/>
    </row>
    <row r="648" spans="1:147" x14ac:dyDescent="0.35">
      <c r="A648" s="16" t="s">
        <v>6212</v>
      </c>
      <c r="J648" t="s">
        <v>1992</v>
      </c>
      <c r="K648"/>
      <c r="L648" s="16" t="s">
        <v>730</v>
      </c>
      <c r="M648" s="16"/>
      <c r="P648" s="16" t="s">
        <v>119</v>
      </c>
      <c r="Q648" s="16"/>
      <c r="R648" s="16"/>
      <c r="T648" s="16">
        <f>SUM(COUNTIF(M648:S648,"yes"))</f>
        <v>1</v>
      </c>
      <c r="U648" s="16" t="s">
        <v>1991</v>
      </c>
      <c r="V648" s="16"/>
      <c r="W648" s="16"/>
      <c r="X648" s="16"/>
      <c r="Y648" s="16"/>
      <c r="Z648" s="16"/>
      <c r="AA648" s="16"/>
      <c r="AB648" s="16"/>
      <c r="AC648" s="16"/>
      <c r="AD648" s="16"/>
      <c r="AE648" s="16" t="s">
        <v>1992</v>
      </c>
      <c r="AJ648" s="16"/>
      <c r="AL648" s="16"/>
      <c r="AM648" s="16" t="s">
        <v>1224</v>
      </c>
      <c r="AR648" s="16" t="s">
        <v>1223</v>
      </c>
      <c r="AS648" s="16" t="s">
        <v>1230</v>
      </c>
      <c r="AT648" s="38"/>
      <c r="AU648" s="16"/>
      <c r="AV648" s="16"/>
      <c r="BA648" s="16"/>
      <c r="BB648" s="16"/>
      <c r="BD648" s="16">
        <f>LEN(BC648)-LEN(SUBSTITUTE(BC648,",",""))+1</f>
        <v>1</v>
      </c>
      <c r="BF648" s="16">
        <f>LEN(BE648)-LEN(SUBSTITUTE(BE648,",",""))+1</f>
        <v>1</v>
      </c>
      <c r="BH648" s="28"/>
      <c r="BL648" s="25"/>
      <c r="BQ648" s="38"/>
      <c r="BS648" s="38"/>
      <c r="BW648" s="16"/>
      <c r="BX648" s="16"/>
      <c r="BY648" s="29"/>
      <c r="BZ648" s="16"/>
      <c r="CC648" s="16"/>
      <c r="CG648" s="16"/>
      <c r="CI648" s="16"/>
      <c r="CJ648" s="16"/>
      <c r="CL648" s="16"/>
      <c r="CM648" s="16"/>
      <c r="CN648" s="16"/>
      <c r="CT648" s="16"/>
      <c r="CX648" s="16"/>
      <c r="CY648" s="16"/>
      <c r="CZ648" s="16"/>
      <c r="DA648" s="16"/>
      <c r="DC648" s="16"/>
      <c r="DF648" s="19"/>
      <c r="DG648" s="16"/>
      <c r="DN648" s="16"/>
      <c r="DP648" s="16"/>
      <c r="DQ648" s="16"/>
      <c r="DS648" s="16"/>
      <c r="DU648" s="16"/>
      <c r="EE648" s="16"/>
      <c r="EH648" s="16"/>
      <c r="EI648" s="16"/>
      <c r="EJ648" s="16"/>
      <c r="EL648" s="16"/>
      <c r="EQ648" s="16"/>
    </row>
    <row r="649" spans="1:147" x14ac:dyDescent="0.35">
      <c r="A649" s="16" t="s">
        <v>6212</v>
      </c>
      <c r="J649" t="s">
        <v>2333</v>
      </c>
      <c r="K649"/>
      <c r="L649" s="16" t="s">
        <v>730</v>
      </c>
      <c r="M649" s="16"/>
      <c r="P649" s="16" t="s">
        <v>119</v>
      </c>
      <c r="Q649" s="16"/>
      <c r="R649" s="16"/>
      <c r="T649" s="16">
        <f>SUM(COUNTIF(M649:S649,"yes"))</f>
        <v>1</v>
      </c>
      <c r="U649" s="16" t="s">
        <v>2332</v>
      </c>
      <c r="V649" s="16"/>
      <c r="W649" s="16"/>
      <c r="X649" s="16"/>
      <c r="Y649" s="16"/>
      <c r="Z649" s="16"/>
      <c r="AA649" s="16"/>
      <c r="AB649" s="16"/>
      <c r="AC649" s="16"/>
      <c r="AD649" s="16"/>
      <c r="AE649" s="16" t="s">
        <v>2333</v>
      </c>
      <c r="AJ649" s="16"/>
      <c r="AL649" s="16"/>
      <c r="AM649" s="16" t="s">
        <v>2323</v>
      </c>
      <c r="AR649" s="16" t="s">
        <v>1508</v>
      </c>
      <c r="AS649" s="16" t="s">
        <v>1712</v>
      </c>
      <c r="AT649" s="38"/>
      <c r="AU649" s="16"/>
      <c r="AV649" s="16"/>
      <c r="BA649" s="16"/>
      <c r="BB649" s="16"/>
      <c r="BD649" s="16">
        <f>LEN(BC649)-LEN(SUBSTITUTE(BC649,",",""))+1</f>
        <v>1</v>
      </c>
      <c r="BH649" s="28"/>
      <c r="BL649" s="25"/>
      <c r="BQ649" s="38"/>
      <c r="BS649" s="38"/>
      <c r="BW649" s="16"/>
      <c r="BX649" s="16"/>
      <c r="BY649" s="29"/>
      <c r="BZ649" s="16"/>
      <c r="CC649" s="16"/>
      <c r="CG649" s="16"/>
      <c r="CI649" s="16"/>
      <c r="CJ649" s="16"/>
      <c r="CL649" s="16"/>
      <c r="CM649" s="16"/>
      <c r="CN649" s="16"/>
      <c r="CT649" s="16"/>
      <c r="CX649" s="16"/>
      <c r="CY649" s="16"/>
      <c r="CZ649" s="16"/>
      <c r="DA649" s="16"/>
      <c r="DC649" s="16"/>
      <c r="DF649" s="19"/>
      <c r="DG649" s="16"/>
      <c r="DN649" s="16"/>
      <c r="DP649" s="16"/>
      <c r="DQ649" s="16"/>
      <c r="DS649" s="16"/>
      <c r="DU649" s="16"/>
      <c r="EE649" s="16"/>
      <c r="EH649" s="16"/>
      <c r="EI649" s="16"/>
      <c r="EJ649" s="16"/>
      <c r="EL649" s="16"/>
      <c r="EQ649" s="16"/>
    </row>
    <row r="650" spans="1:147" x14ac:dyDescent="0.35">
      <c r="A650" s="16" t="s">
        <v>6212</v>
      </c>
      <c r="J650" t="s">
        <v>2168</v>
      </c>
      <c r="K650"/>
      <c r="L650" s="16" t="s">
        <v>730</v>
      </c>
      <c r="M650" s="16"/>
      <c r="P650" s="16" t="s">
        <v>119</v>
      </c>
      <c r="Q650" s="16"/>
      <c r="R650" s="16"/>
      <c r="T650" s="16">
        <f>SUM(COUNTIF(M650:S650,"yes"))</f>
        <v>1</v>
      </c>
      <c r="U650" s="16" t="s">
        <v>2167</v>
      </c>
      <c r="V650" s="16"/>
      <c r="W650" s="16"/>
      <c r="X650" s="16"/>
      <c r="Y650" s="16"/>
      <c r="Z650" s="16"/>
      <c r="AA650" s="16"/>
      <c r="AB650" s="16"/>
      <c r="AC650" s="16"/>
      <c r="AD650" s="16"/>
      <c r="AE650" s="16" t="s">
        <v>2168</v>
      </c>
      <c r="AJ650" s="16"/>
      <c r="AL650" s="16"/>
      <c r="AM650" s="16" t="s">
        <v>1423</v>
      </c>
      <c r="AR650" s="16" t="s">
        <v>1226</v>
      </c>
      <c r="AS650" s="16" t="s">
        <v>1935</v>
      </c>
      <c r="AT650" s="38"/>
      <c r="AU650" s="16"/>
      <c r="AV650" s="16"/>
      <c r="BA650" s="16"/>
      <c r="BB650" s="16"/>
      <c r="BD650" s="16">
        <f>LEN(BC650)-LEN(SUBSTITUTE(BC650,",",""))+1</f>
        <v>1</v>
      </c>
      <c r="BH650" s="28"/>
      <c r="BL650" s="25"/>
      <c r="BQ650" s="38"/>
      <c r="BS650" s="38"/>
      <c r="BW650" s="16"/>
      <c r="BX650" s="16"/>
      <c r="BY650" s="29"/>
      <c r="BZ650" s="16"/>
      <c r="CC650" s="16"/>
      <c r="CG650" s="16"/>
      <c r="CI650" s="16"/>
      <c r="CJ650" s="16"/>
      <c r="CL650" s="16"/>
      <c r="CM650" s="16"/>
      <c r="CN650" s="16"/>
      <c r="CT650" s="16"/>
      <c r="CX650" s="16"/>
      <c r="CY650" s="16"/>
      <c r="CZ650" s="16"/>
      <c r="DA650" s="16"/>
      <c r="DC650" s="16"/>
      <c r="DF650" s="19"/>
      <c r="DG650" s="16"/>
      <c r="DN650" s="16"/>
      <c r="DP650" s="16"/>
      <c r="DQ650" s="16"/>
      <c r="DS650" s="16"/>
      <c r="DU650" s="16"/>
      <c r="EE650" s="16"/>
      <c r="EH650" s="16"/>
      <c r="EI650" s="16"/>
      <c r="EJ650" s="16"/>
      <c r="EL650" s="16"/>
      <c r="EQ650" s="16"/>
    </row>
    <row r="651" spans="1:147" x14ac:dyDescent="0.35">
      <c r="A651" s="16" t="s">
        <v>6212</v>
      </c>
      <c r="J651" t="s">
        <v>2508</v>
      </c>
      <c r="K651"/>
      <c r="L651" s="16" t="s">
        <v>730</v>
      </c>
      <c r="M651" s="16"/>
      <c r="P651" s="16" t="s">
        <v>119</v>
      </c>
      <c r="Q651" s="16"/>
      <c r="R651" s="16"/>
      <c r="T651" s="16">
        <f>SUM(COUNTIF(M651:S651,"yes"))</f>
        <v>1</v>
      </c>
      <c r="U651" s="16" t="s">
        <v>2507</v>
      </c>
      <c r="V651" s="16"/>
      <c r="W651" s="16"/>
      <c r="X651" s="16"/>
      <c r="Y651" s="16"/>
      <c r="Z651" s="16"/>
      <c r="AA651" s="16"/>
      <c r="AB651" s="16"/>
      <c r="AC651" s="16"/>
      <c r="AD651" s="16"/>
      <c r="AE651" s="16" t="s">
        <v>2508</v>
      </c>
      <c r="AJ651" s="16"/>
      <c r="AL651" s="16"/>
      <c r="AM651" s="16" t="s">
        <v>1224</v>
      </c>
      <c r="AR651" s="16" t="s">
        <v>1380</v>
      </c>
      <c r="AS651" s="16" t="s">
        <v>2509</v>
      </c>
      <c r="AT651" s="38"/>
      <c r="AU651" s="16"/>
      <c r="AV651" s="16"/>
      <c r="BA651" s="16"/>
      <c r="BB651" s="16"/>
      <c r="BD651" s="16">
        <f>LEN(BC651)-LEN(SUBSTITUTE(BC651,",",""))+1</f>
        <v>1</v>
      </c>
      <c r="BH651" s="28"/>
      <c r="BL651" s="25"/>
      <c r="BQ651" s="38"/>
      <c r="BS651" s="38"/>
      <c r="BW651" s="16"/>
      <c r="BX651" s="16"/>
      <c r="BY651" s="29"/>
      <c r="BZ651" s="16"/>
      <c r="CC651" s="16"/>
      <c r="CG651" s="16"/>
      <c r="CI651" s="16"/>
      <c r="CJ651" s="16"/>
      <c r="CL651" s="16"/>
      <c r="CM651" s="16"/>
      <c r="CN651" s="16"/>
      <c r="CT651" s="16"/>
      <c r="CX651" s="16"/>
      <c r="CY651" s="16"/>
      <c r="CZ651" s="16"/>
      <c r="DA651" s="16"/>
      <c r="DC651" s="16"/>
      <c r="DF651" s="19"/>
      <c r="DG651" s="16"/>
      <c r="DN651" s="16"/>
      <c r="DP651" s="16"/>
      <c r="DQ651" s="16"/>
      <c r="DS651" s="16"/>
      <c r="DU651" s="16"/>
      <c r="EE651" s="16"/>
      <c r="EH651" s="16"/>
      <c r="EI651" s="16"/>
      <c r="EJ651" s="16"/>
      <c r="EL651" s="16"/>
      <c r="EQ651" s="16"/>
    </row>
    <row r="652" spans="1:147" x14ac:dyDescent="0.35">
      <c r="A652" s="16" t="s">
        <v>6212</v>
      </c>
      <c r="J652" t="s">
        <v>1791</v>
      </c>
      <c r="K652"/>
      <c r="L652" s="16" t="s">
        <v>730</v>
      </c>
      <c r="M652" s="16"/>
      <c r="P652" s="16" t="s">
        <v>119</v>
      </c>
      <c r="Q652" s="16"/>
      <c r="R652" s="16"/>
      <c r="T652" s="16">
        <f>SUM(COUNTIF(M652:S652,"yes"))</f>
        <v>1</v>
      </c>
      <c r="U652" s="16" t="s">
        <v>1790</v>
      </c>
      <c r="V652" s="16"/>
      <c r="W652" s="16"/>
      <c r="X652" s="16"/>
      <c r="Y652" s="16"/>
      <c r="Z652" s="16"/>
      <c r="AA652" s="16"/>
      <c r="AB652" s="16"/>
      <c r="AC652" s="16"/>
      <c r="AD652" s="16"/>
      <c r="AE652" s="16" t="s">
        <v>1791</v>
      </c>
      <c r="AJ652" s="16"/>
      <c r="AL652" s="16"/>
      <c r="AM652" s="16" t="s">
        <v>1308</v>
      </c>
      <c r="AR652" s="16" t="s">
        <v>1792</v>
      </c>
      <c r="AS652" s="16" t="s">
        <v>1793</v>
      </c>
      <c r="AT652" s="38"/>
      <c r="AU652" s="16"/>
      <c r="AV652" s="16"/>
      <c r="BA652" s="16"/>
      <c r="BB652" s="16"/>
      <c r="BD652" s="16">
        <f>LEN(BC652)-LEN(SUBSTITUTE(BC652,",",""))+1</f>
        <v>1</v>
      </c>
      <c r="BF652" s="16">
        <f>LEN(BE652)-LEN(SUBSTITUTE(BE652,",",""))+1</f>
        <v>1</v>
      </c>
      <c r="BG652" s="16">
        <f>Table1[[#This Row], [no. of native regions]]+Table1[[#This Row], [no. of introduced regions]]</f>
        <v>2</v>
      </c>
      <c r="BH652" s="28">
        <f>Table1[[#This Row], [no. of introduced regions]]/Table1[[#This Row], [no. of native regions]]</f>
        <v>1</v>
      </c>
      <c r="BL652" s="25"/>
      <c r="BQ652" s="38"/>
      <c r="BS652" s="38"/>
      <c r="BW652" s="16"/>
      <c r="BX652" s="16"/>
      <c r="BY652" s="29"/>
      <c r="BZ652" s="16"/>
      <c r="CC652" s="16"/>
      <c r="CG652" s="16"/>
      <c r="CI652" s="16"/>
      <c r="CJ652" s="16"/>
      <c r="CL652" s="16"/>
      <c r="CM652" s="16"/>
      <c r="CN652" s="16"/>
      <c r="CT652" s="16"/>
      <c r="CX652" s="16"/>
      <c r="CY652" s="16"/>
      <c r="CZ652" s="16"/>
      <c r="DA652" s="16"/>
      <c r="DC652" s="16"/>
      <c r="DF652" s="19"/>
      <c r="DG652" s="16"/>
      <c r="DN652" s="16"/>
      <c r="DP652" s="16"/>
      <c r="DQ652" s="16"/>
      <c r="DS652" s="16"/>
      <c r="DU652" s="16"/>
      <c r="EE652" s="16"/>
      <c r="EH652" s="16"/>
      <c r="EI652" s="16"/>
      <c r="EJ652" s="16"/>
      <c r="EL652" s="16"/>
      <c r="EQ652" s="16"/>
    </row>
    <row r="653" spans="1:147" x14ac:dyDescent="0.35">
      <c r="A653" s="16" t="s">
        <v>6212</v>
      </c>
      <c r="J653" t="s">
        <v>1901</v>
      </c>
      <c r="K653"/>
      <c r="L653" s="16" t="s">
        <v>730</v>
      </c>
      <c r="M653" s="16"/>
      <c r="P653" s="16" t="s">
        <v>119</v>
      </c>
      <c r="Q653" s="16"/>
      <c r="R653" s="16"/>
      <c r="T653" s="16">
        <f>SUM(COUNTIF(M653:S653,"yes"))</f>
        <v>1</v>
      </c>
      <c r="U653" s="16" t="s">
        <v>1900</v>
      </c>
      <c r="V653" s="16"/>
      <c r="W653" s="16"/>
      <c r="X653" s="16"/>
      <c r="Y653" s="16"/>
      <c r="Z653" s="16"/>
      <c r="AA653" s="16"/>
      <c r="AB653" s="16"/>
      <c r="AC653" s="16"/>
      <c r="AD653" s="16"/>
      <c r="AE653" s="16" t="s">
        <v>1901</v>
      </c>
      <c r="AJ653" s="16"/>
      <c r="AL653" s="16"/>
      <c r="AM653" s="16" t="s">
        <v>747</v>
      </c>
      <c r="AR653" s="16" t="s">
        <v>1508</v>
      </c>
      <c r="AS653" s="16" t="s">
        <v>1170</v>
      </c>
      <c r="AT653" s="38"/>
      <c r="AU653" s="16"/>
      <c r="AV653" s="16"/>
      <c r="BA653" s="16"/>
      <c r="BB653" s="16"/>
      <c r="BD653" s="16">
        <f>LEN(BC653)-LEN(SUBSTITUTE(BC653,",",""))+1</f>
        <v>1</v>
      </c>
      <c r="BF653" s="16">
        <f>LEN(BE653)-LEN(SUBSTITUTE(BE653,",",""))+1</f>
        <v>1</v>
      </c>
      <c r="BH653" s="28">
        <f>Table1[[#This Row], [no. of introduced regions]]/Table1[[#This Row], [no. of native regions]]</f>
        <v>1</v>
      </c>
      <c r="BL653" s="25"/>
      <c r="BQ653" s="38"/>
      <c r="BS653" s="38"/>
      <c r="BW653" s="16"/>
      <c r="BX653" s="16"/>
      <c r="BY653" s="29"/>
      <c r="BZ653" s="16"/>
      <c r="CC653" s="16"/>
      <c r="CG653" s="16"/>
      <c r="CI653" s="16"/>
      <c r="CJ653" s="16"/>
      <c r="CL653" s="16"/>
      <c r="CM653" s="16"/>
      <c r="CN653" s="16"/>
      <c r="CT653" s="16"/>
      <c r="CX653" s="16"/>
      <c r="CY653" s="16"/>
      <c r="CZ653" s="16"/>
      <c r="DA653" s="16"/>
      <c r="DC653" s="16"/>
      <c r="DF653" s="19"/>
      <c r="DG653" s="16"/>
      <c r="DN653" s="16"/>
      <c r="DP653" s="16"/>
      <c r="DQ653" s="16"/>
      <c r="DS653" s="16"/>
      <c r="DU653" s="16"/>
      <c r="EE653" s="16"/>
      <c r="EH653" s="16"/>
      <c r="EI653" s="16"/>
      <c r="EJ653" s="16"/>
      <c r="EL653" s="16"/>
      <c r="EQ653" s="16"/>
    </row>
    <row r="654" spans="1:147" x14ac:dyDescent="0.35">
      <c r="A654" s="16" t="s">
        <v>6212</v>
      </c>
      <c r="J654" t="s">
        <v>2898</v>
      </c>
      <c r="K654"/>
      <c r="L654" s="16" t="s">
        <v>730</v>
      </c>
      <c r="M654" s="16"/>
      <c r="P654" s="16" t="s">
        <v>119</v>
      </c>
      <c r="Q654" s="16"/>
      <c r="R654" s="16"/>
      <c r="T654" s="16">
        <f>SUM(COUNTIF(M654:S654,"yes"))</f>
        <v>1</v>
      </c>
      <c r="U654" s="16" t="s">
        <v>2897</v>
      </c>
      <c r="V654" s="16"/>
      <c r="W654" s="16"/>
      <c r="X654" s="16"/>
      <c r="Y654" s="16"/>
      <c r="Z654" s="16"/>
      <c r="AA654" s="16"/>
      <c r="AB654" s="16"/>
      <c r="AC654" s="16"/>
      <c r="AD654" s="16"/>
      <c r="AE654" s="16" t="s">
        <v>2898</v>
      </c>
      <c r="AJ654" s="16"/>
      <c r="AL654" s="16"/>
      <c r="AM654" s="16" t="s">
        <v>2895</v>
      </c>
      <c r="AR654" s="16" t="s">
        <v>1585</v>
      </c>
      <c r="AS654" s="16" t="s">
        <v>2899</v>
      </c>
      <c r="AT654" s="38"/>
      <c r="AU654" s="16"/>
      <c r="AV654" s="16"/>
      <c r="BA654" s="16"/>
      <c r="BB654" s="16"/>
      <c r="BH654" s="28"/>
      <c r="BL654" s="25"/>
      <c r="BQ654" s="38"/>
      <c r="BS654" s="38"/>
      <c r="BW654" s="16"/>
      <c r="BX654" s="16"/>
      <c r="BY654" s="29"/>
      <c r="BZ654" s="16"/>
      <c r="CC654" s="16"/>
      <c r="CG654" s="16"/>
      <c r="CI654" s="16"/>
      <c r="CJ654" s="16"/>
      <c r="CL654" s="16"/>
      <c r="CM654" s="16"/>
      <c r="CN654" s="16"/>
      <c r="CT654" s="16"/>
      <c r="CX654" s="16"/>
      <c r="CY654" s="16"/>
      <c r="CZ654" s="16"/>
      <c r="DA654" s="16"/>
      <c r="DC654" s="16"/>
      <c r="DF654" s="19"/>
      <c r="DG654" s="16"/>
      <c r="DN654" s="16"/>
      <c r="DP654" s="16"/>
      <c r="DQ654" s="16"/>
      <c r="DS654" s="16"/>
      <c r="DU654" s="16"/>
      <c r="EE654" s="16"/>
      <c r="EH654" s="16"/>
      <c r="EI654" s="16"/>
      <c r="EJ654" s="16"/>
      <c r="EL654" s="16"/>
      <c r="EQ654" s="16"/>
    </row>
    <row r="655" spans="1:147" x14ac:dyDescent="0.35">
      <c r="A655" s="16" t="s">
        <v>6212</v>
      </c>
      <c r="J655" t="s">
        <v>2367</v>
      </c>
      <c r="K655"/>
      <c r="L655" s="16" t="s">
        <v>730</v>
      </c>
      <c r="M655" s="16"/>
      <c r="P655" s="16" t="s">
        <v>119</v>
      </c>
      <c r="Q655" s="16"/>
      <c r="R655" s="16"/>
      <c r="T655" s="16">
        <f>SUM(COUNTIF(M655:S655,"yes"))</f>
        <v>1</v>
      </c>
      <c r="U655" s="16" t="s">
        <v>2366</v>
      </c>
      <c r="V655" s="16"/>
      <c r="W655" s="16"/>
      <c r="X655" s="16"/>
      <c r="Y655" s="16"/>
      <c r="Z655" s="16"/>
      <c r="AA655" s="16"/>
      <c r="AB655" s="16"/>
      <c r="AC655" s="16"/>
      <c r="AD655" s="16"/>
      <c r="AE655" s="16" t="s">
        <v>2367</v>
      </c>
      <c r="AJ655" s="16"/>
      <c r="AL655" s="16"/>
      <c r="AM655" s="16" t="s">
        <v>1323</v>
      </c>
      <c r="AR655" s="16" t="s">
        <v>929</v>
      </c>
      <c r="AS655" s="16" t="s">
        <v>1725</v>
      </c>
      <c r="AT655" s="38"/>
      <c r="AU655" s="16"/>
      <c r="AV655" s="16"/>
      <c r="BA655" s="16"/>
      <c r="BB655" s="16"/>
      <c r="BD655" s="16">
        <f>LEN(BC655)-LEN(SUBSTITUTE(BC655,",",""))+1</f>
        <v>1</v>
      </c>
      <c r="BH655" s="28"/>
      <c r="BL655" s="25"/>
      <c r="BQ655" s="38"/>
      <c r="BS655" s="38"/>
      <c r="BW655" s="16"/>
      <c r="BX655" s="16"/>
      <c r="BY655" s="29"/>
      <c r="BZ655" s="16"/>
      <c r="CC655" s="16"/>
      <c r="CG655" s="16"/>
      <c r="CI655" s="16"/>
      <c r="CJ655" s="16"/>
      <c r="CL655" s="16"/>
      <c r="CM655" s="16"/>
      <c r="CN655" s="16"/>
      <c r="CT655" s="16"/>
      <c r="CX655" s="16"/>
      <c r="CY655" s="16"/>
      <c r="CZ655" s="16"/>
      <c r="DA655" s="16"/>
      <c r="DC655" s="16"/>
      <c r="DF655" s="19"/>
      <c r="DG655" s="16"/>
      <c r="DN655" s="16"/>
      <c r="DP655" s="16"/>
      <c r="DQ655" s="16"/>
      <c r="DS655" s="16"/>
      <c r="DU655" s="16"/>
      <c r="EE655" s="16"/>
      <c r="EH655" s="16"/>
      <c r="EI655" s="16"/>
      <c r="EJ655" s="16"/>
      <c r="EL655" s="16"/>
      <c r="EQ655" s="16"/>
    </row>
    <row r="656" spans="1:147" x14ac:dyDescent="0.35">
      <c r="A656" s="16" t="s">
        <v>6212</v>
      </c>
      <c r="J656" t="s">
        <v>2691</v>
      </c>
      <c r="K656"/>
      <c r="L656" s="16" t="s">
        <v>730</v>
      </c>
      <c r="M656" s="16"/>
      <c r="P656" s="16" t="s">
        <v>119</v>
      </c>
      <c r="Q656" s="16"/>
      <c r="R656" s="16"/>
      <c r="T656" s="16">
        <f>SUM(COUNTIF(M656:S656,"yes"))</f>
        <v>1</v>
      </c>
      <c r="U656" s="16" t="s">
        <v>2690</v>
      </c>
      <c r="V656" s="16"/>
      <c r="W656" s="16"/>
      <c r="X656" s="16"/>
      <c r="Y656" s="16"/>
      <c r="Z656" s="16"/>
      <c r="AA656" s="16"/>
      <c r="AB656" s="16"/>
      <c r="AC656" s="16"/>
      <c r="AD656" s="16"/>
      <c r="AE656" s="16" t="s">
        <v>2691</v>
      </c>
      <c r="AJ656" s="16"/>
      <c r="AL656" s="16"/>
      <c r="AM656" s="16" t="s">
        <v>1785</v>
      </c>
      <c r="AR656" s="16" t="s">
        <v>727</v>
      </c>
      <c r="AS656" s="16" t="s">
        <v>1227</v>
      </c>
      <c r="AT656" s="38"/>
      <c r="AU656" s="16"/>
      <c r="AV656" s="16"/>
      <c r="BA656" s="16"/>
      <c r="BB656" s="16"/>
      <c r="BH656" s="28"/>
      <c r="BL656" s="25"/>
      <c r="BQ656" s="38"/>
      <c r="BS656" s="38"/>
      <c r="BW656" s="16"/>
      <c r="BX656" s="16"/>
      <c r="BY656" s="29"/>
      <c r="BZ656" s="16"/>
      <c r="CC656" s="16"/>
      <c r="CG656" s="16"/>
      <c r="CI656" s="16"/>
      <c r="CJ656" s="16"/>
      <c r="CL656" s="16"/>
      <c r="CM656" s="16"/>
      <c r="CN656" s="16"/>
      <c r="CT656" s="16"/>
      <c r="CX656" s="16"/>
      <c r="CY656" s="16"/>
      <c r="CZ656" s="16"/>
      <c r="DA656" s="16"/>
      <c r="DC656" s="16"/>
      <c r="DF656" s="19"/>
      <c r="DG656" s="16"/>
      <c r="DN656" s="16"/>
      <c r="DP656" s="16"/>
      <c r="DQ656" s="16"/>
      <c r="DS656" s="16"/>
      <c r="DU656" s="16"/>
      <c r="EE656" s="16"/>
      <c r="EH656" s="16"/>
      <c r="EI656" s="16"/>
      <c r="EJ656" s="16"/>
      <c r="EL656" s="16"/>
      <c r="EQ656" s="16"/>
    </row>
    <row r="657" spans="1:147" x14ac:dyDescent="0.35">
      <c r="A657" s="16" t="s">
        <v>6212</v>
      </c>
      <c r="J657" t="s">
        <v>2050</v>
      </c>
      <c r="K657"/>
      <c r="L657" s="16" t="s">
        <v>730</v>
      </c>
      <c r="M657" s="16"/>
      <c r="P657" s="16" t="s">
        <v>119</v>
      </c>
      <c r="Q657" s="16"/>
      <c r="R657" s="16"/>
      <c r="T657" s="16">
        <f>SUM(COUNTIF(M657:S657,"yes"))</f>
        <v>1</v>
      </c>
      <c r="U657" s="16" t="s">
        <v>2049</v>
      </c>
      <c r="V657" s="16"/>
      <c r="W657" s="16"/>
      <c r="X657" s="16"/>
      <c r="Y657" s="16"/>
      <c r="Z657" s="16"/>
      <c r="AA657" s="16"/>
      <c r="AB657" s="16"/>
      <c r="AC657" s="16"/>
      <c r="AD657" s="16"/>
      <c r="AE657" s="16" t="s">
        <v>2050</v>
      </c>
      <c r="AJ657" s="16"/>
      <c r="AL657" s="16"/>
      <c r="AM657" s="16" t="s">
        <v>1323</v>
      </c>
      <c r="AR657" s="16" t="s">
        <v>1226</v>
      </c>
      <c r="AS657" s="16" t="s">
        <v>1230</v>
      </c>
      <c r="AT657" s="38"/>
      <c r="AU657" s="16"/>
      <c r="AV657" s="16"/>
      <c r="BA657" s="16"/>
      <c r="BB657" s="16"/>
      <c r="BD657" s="16">
        <f>LEN(BC657)-LEN(SUBSTITUTE(BC657,",",""))+1</f>
        <v>1</v>
      </c>
      <c r="BH657" s="28"/>
      <c r="BL657" s="25"/>
      <c r="BQ657" s="38"/>
      <c r="BS657" s="38"/>
      <c r="BW657" s="16"/>
      <c r="BX657" s="16"/>
      <c r="BY657" s="29"/>
      <c r="BZ657" s="16"/>
      <c r="CC657" s="16"/>
      <c r="CG657" s="16"/>
      <c r="CI657" s="16"/>
      <c r="CJ657" s="16"/>
      <c r="CL657" s="16"/>
      <c r="CM657" s="16"/>
      <c r="CN657" s="16"/>
      <c r="CT657" s="16"/>
      <c r="CX657" s="16"/>
      <c r="CY657" s="16"/>
      <c r="CZ657" s="16"/>
      <c r="DA657" s="16"/>
      <c r="DC657" s="16"/>
      <c r="DF657" s="19"/>
      <c r="DG657" s="16"/>
      <c r="DN657" s="16"/>
      <c r="DP657" s="16"/>
      <c r="DQ657" s="16"/>
      <c r="DS657" s="16"/>
      <c r="DU657" s="16"/>
      <c r="EE657" s="16"/>
      <c r="EH657" s="16"/>
      <c r="EI657" s="16"/>
      <c r="EJ657" s="16"/>
      <c r="EL657" s="16"/>
      <c r="EQ657" s="16"/>
    </row>
    <row r="658" spans="1:147" x14ac:dyDescent="0.35">
      <c r="A658" s="16" t="s">
        <v>6212</v>
      </c>
      <c r="J658" t="s">
        <v>2664</v>
      </c>
      <c r="K658"/>
      <c r="L658" s="16" t="s">
        <v>730</v>
      </c>
      <c r="M658" s="16"/>
      <c r="P658" s="16" t="s">
        <v>119</v>
      </c>
      <c r="Q658" s="16"/>
      <c r="R658" s="16"/>
      <c r="T658" s="16">
        <f>SUM(COUNTIF(M658:S658,"yes"))</f>
        <v>1</v>
      </c>
      <c r="U658" s="16" t="s">
        <v>2663</v>
      </c>
      <c r="V658" s="16"/>
      <c r="W658" s="16"/>
      <c r="X658" s="16"/>
      <c r="Y658" s="16"/>
      <c r="Z658" s="16"/>
      <c r="AA658" s="16"/>
      <c r="AB658" s="16"/>
      <c r="AC658" s="16"/>
      <c r="AD658" s="16"/>
      <c r="AE658" s="16" t="s">
        <v>2664</v>
      </c>
      <c r="AJ658" s="16"/>
      <c r="AL658" s="16"/>
      <c r="AM658" s="16" t="s">
        <v>2657</v>
      </c>
      <c r="AR658" s="16" t="s">
        <v>1226</v>
      </c>
      <c r="AS658" s="16" t="s">
        <v>2591</v>
      </c>
      <c r="AT658" s="38"/>
      <c r="AU658" s="16"/>
      <c r="AV658" s="16"/>
      <c r="BA658" s="16"/>
      <c r="BB658" s="16"/>
      <c r="BH658" s="28"/>
      <c r="BL658" s="25"/>
      <c r="BQ658" s="38"/>
      <c r="BS658" s="38"/>
      <c r="BW658" s="16"/>
      <c r="BX658" s="16"/>
      <c r="BY658" s="29"/>
      <c r="BZ658" s="16"/>
      <c r="CC658" s="16"/>
      <c r="CG658" s="16"/>
      <c r="CI658" s="16"/>
      <c r="CJ658" s="16"/>
      <c r="CL658" s="16"/>
      <c r="CM658" s="16"/>
      <c r="CN658" s="16"/>
      <c r="CT658" s="16"/>
      <c r="CX658" s="16"/>
      <c r="CY658" s="16"/>
      <c r="CZ658" s="16"/>
      <c r="DA658" s="16"/>
      <c r="DC658" s="16"/>
      <c r="DF658" s="19"/>
      <c r="DG658" s="16"/>
      <c r="DN658" s="16"/>
      <c r="DP658" s="16"/>
      <c r="DQ658" s="16"/>
      <c r="DS658" s="16"/>
      <c r="DU658" s="16"/>
      <c r="EE658" s="16"/>
      <c r="EH658" s="16"/>
      <c r="EI658" s="16"/>
      <c r="EJ658" s="16"/>
      <c r="EL658" s="16"/>
      <c r="EQ658" s="16"/>
    </row>
    <row r="659" spans="1:147" x14ac:dyDescent="0.35">
      <c r="A659" s="16" t="s">
        <v>6212</v>
      </c>
      <c r="J659" t="s">
        <v>1714</v>
      </c>
      <c r="K659"/>
      <c r="L659" s="16" t="s">
        <v>730</v>
      </c>
      <c r="M659" s="16"/>
      <c r="P659" s="16" t="s">
        <v>119</v>
      </c>
      <c r="Q659" s="16"/>
      <c r="R659" s="16"/>
      <c r="T659" s="16">
        <f>SUM(COUNTIF(M659:S659,"yes"))</f>
        <v>1</v>
      </c>
      <c r="U659" s="16" t="s">
        <v>1713</v>
      </c>
      <c r="V659" s="16"/>
      <c r="W659" s="16"/>
      <c r="X659" s="16"/>
      <c r="Y659" s="16"/>
      <c r="Z659" s="16"/>
      <c r="AA659" s="16"/>
      <c r="AB659" s="16"/>
      <c r="AC659" s="16"/>
      <c r="AD659" s="16"/>
      <c r="AE659" s="16" t="s">
        <v>1714</v>
      </c>
      <c r="AJ659" s="16"/>
      <c r="AL659" s="16"/>
      <c r="AM659" s="16" t="s">
        <v>1323</v>
      </c>
      <c r="AR659" s="16" t="s">
        <v>1380</v>
      </c>
      <c r="AS659" s="16" t="s">
        <v>1314</v>
      </c>
      <c r="AT659" s="38"/>
      <c r="AU659" s="16"/>
      <c r="AV659" s="16"/>
      <c r="BA659" s="16"/>
      <c r="BB659" s="16"/>
      <c r="BD659" s="16">
        <f>LEN(BC659)-LEN(SUBSTITUTE(BC659,",",""))+1</f>
        <v>1</v>
      </c>
      <c r="BF659" s="16">
        <f>LEN(BE659)-LEN(SUBSTITUTE(BE659,",",""))+1</f>
        <v>1</v>
      </c>
      <c r="BG659" s="16">
        <f>Table1[[#This Row], [no. of native regions]]+Table1[[#This Row], [no. of introduced regions]]</f>
        <v>2</v>
      </c>
      <c r="BH659" s="28">
        <f>Table1[[#This Row], [no. of introduced regions]]/Table1[[#This Row], [no. of native regions]]</f>
        <v>1</v>
      </c>
      <c r="BL659" s="25"/>
      <c r="BQ659" s="38"/>
      <c r="BS659" s="38"/>
      <c r="BW659" s="16"/>
      <c r="BX659" s="16"/>
      <c r="BY659" s="29"/>
      <c r="BZ659" s="16"/>
      <c r="CC659" s="16"/>
      <c r="CG659" s="16"/>
      <c r="CI659" s="16"/>
      <c r="CJ659" s="16"/>
      <c r="CL659" s="16"/>
      <c r="CM659" s="16"/>
      <c r="CN659" s="16"/>
      <c r="CT659" s="16"/>
      <c r="CX659" s="16"/>
      <c r="CY659" s="16"/>
      <c r="CZ659" s="16"/>
      <c r="DA659" s="16"/>
      <c r="DC659" s="16"/>
      <c r="DF659" s="19"/>
      <c r="DG659" s="16"/>
      <c r="DN659" s="16"/>
      <c r="DP659" s="16"/>
      <c r="DQ659" s="16"/>
      <c r="DS659" s="16"/>
      <c r="DU659" s="16"/>
      <c r="EE659" s="16"/>
      <c r="EH659" s="16"/>
      <c r="EI659" s="16"/>
      <c r="EJ659" s="16"/>
      <c r="EL659" s="16"/>
      <c r="EQ659" s="16"/>
    </row>
    <row r="660" spans="1:147" x14ac:dyDescent="0.35">
      <c r="A660" s="16" t="s">
        <v>6212</v>
      </c>
      <c r="J660" t="s">
        <v>3030</v>
      </c>
      <c r="K660"/>
      <c r="L660" s="16" t="s">
        <v>730</v>
      </c>
      <c r="M660" s="16"/>
      <c r="P660" s="16" t="s">
        <v>119</v>
      </c>
      <c r="Q660" s="16"/>
      <c r="R660" s="16"/>
      <c r="T660" s="16">
        <f>SUM(COUNTIF(M660:S660,"yes"))</f>
        <v>1</v>
      </c>
      <c r="U660" s="16" t="s">
        <v>3029</v>
      </c>
      <c r="V660" s="16"/>
      <c r="W660" s="16"/>
      <c r="X660" s="16"/>
      <c r="Y660" s="16"/>
      <c r="Z660" s="16"/>
      <c r="AA660" s="16"/>
      <c r="AB660" s="16"/>
      <c r="AC660" s="16"/>
      <c r="AD660" s="16"/>
      <c r="AE660" s="16" t="s">
        <v>3030</v>
      </c>
      <c r="AJ660" s="16"/>
      <c r="AL660" s="16"/>
      <c r="AM660" s="16" t="s">
        <v>1224</v>
      </c>
      <c r="AR660" s="16" t="s">
        <v>1223</v>
      </c>
      <c r="AS660" s="16" t="s">
        <v>1949</v>
      </c>
      <c r="AT660" s="38"/>
      <c r="AU660" s="16"/>
      <c r="AV660" s="16"/>
      <c r="BA660" s="16"/>
      <c r="BB660" s="16"/>
      <c r="BH660" s="28"/>
      <c r="BL660" s="25"/>
      <c r="BQ660" s="38"/>
      <c r="BS660" s="38"/>
      <c r="BW660" s="16"/>
      <c r="BX660" s="16"/>
      <c r="BY660" s="29"/>
      <c r="BZ660" s="16"/>
      <c r="CC660" s="16"/>
      <c r="CG660" s="16"/>
      <c r="CI660" s="16"/>
      <c r="CJ660" s="16"/>
      <c r="CL660" s="16"/>
      <c r="CM660" s="16"/>
      <c r="CN660" s="16"/>
      <c r="CT660" s="16"/>
      <c r="CX660" s="16"/>
      <c r="CY660" s="16"/>
      <c r="CZ660" s="16"/>
      <c r="DA660" s="16"/>
      <c r="DC660" s="16"/>
      <c r="DF660" s="19"/>
      <c r="DG660" s="16"/>
      <c r="DN660" s="16"/>
      <c r="DP660" s="16"/>
      <c r="DQ660" s="16"/>
      <c r="DS660" s="16"/>
      <c r="DU660" s="16"/>
      <c r="EE660" s="16"/>
      <c r="EH660" s="16"/>
      <c r="EI660" s="16"/>
      <c r="EJ660" s="16"/>
      <c r="EL660" s="16"/>
      <c r="EQ660" s="16"/>
    </row>
    <row r="661" spans="1:147" x14ac:dyDescent="0.35">
      <c r="A661" s="16" t="s">
        <v>6212</v>
      </c>
      <c r="J661" t="s">
        <v>2344</v>
      </c>
      <c r="K661"/>
      <c r="L661" s="16" t="s">
        <v>730</v>
      </c>
      <c r="M661" s="16"/>
      <c r="P661" s="16" t="s">
        <v>119</v>
      </c>
      <c r="Q661" s="16"/>
      <c r="R661" s="16"/>
      <c r="T661" s="16">
        <f>SUM(COUNTIF(M661:S661,"yes"))</f>
        <v>1</v>
      </c>
      <c r="U661" s="16" t="s">
        <v>2343</v>
      </c>
      <c r="V661" s="16"/>
      <c r="W661" s="16"/>
      <c r="X661" s="16"/>
      <c r="Y661" s="16"/>
      <c r="Z661" s="16"/>
      <c r="AA661" s="16"/>
      <c r="AB661" s="16"/>
      <c r="AC661" s="16"/>
      <c r="AD661" s="16"/>
      <c r="AE661" s="16" t="s">
        <v>2344</v>
      </c>
      <c r="AJ661" s="16"/>
      <c r="AL661" s="16"/>
      <c r="AM661" s="16" t="s">
        <v>1323</v>
      </c>
      <c r="AR661" s="16" t="s">
        <v>1508</v>
      </c>
      <c r="AS661" s="16" t="s">
        <v>2345</v>
      </c>
      <c r="AT661" s="38"/>
      <c r="AU661" s="16"/>
      <c r="AV661" s="16"/>
      <c r="BA661" s="16"/>
      <c r="BB661" s="16"/>
      <c r="BD661" s="16">
        <f>LEN(BC661)-LEN(SUBSTITUTE(BC661,",",""))+1</f>
        <v>1</v>
      </c>
      <c r="BH661" s="28"/>
      <c r="BL661" s="25"/>
      <c r="BQ661" s="38"/>
      <c r="BS661" s="38"/>
      <c r="BW661" s="16"/>
      <c r="BX661" s="16"/>
      <c r="BY661" s="29"/>
      <c r="BZ661" s="16"/>
      <c r="CC661" s="16"/>
      <c r="CG661" s="16"/>
      <c r="CI661" s="16"/>
      <c r="CJ661" s="16"/>
      <c r="CL661" s="16"/>
      <c r="CM661" s="16"/>
      <c r="CN661" s="16"/>
      <c r="CT661" s="16"/>
      <c r="CX661" s="16"/>
      <c r="CY661" s="16"/>
      <c r="CZ661" s="16"/>
      <c r="DA661" s="16"/>
      <c r="DC661" s="16"/>
      <c r="DF661" s="19"/>
      <c r="DG661" s="16"/>
      <c r="DN661" s="16"/>
      <c r="DP661" s="16"/>
      <c r="DQ661" s="16"/>
      <c r="DS661" s="16"/>
      <c r="DU661" s="16"/>
      <c r="EE661" s="16"/>
      <c r="EH661" s="16"/>
      <c r="EI661" s="16"/>
      <c r="EJ661" s="16"/>
      <c r="EL661" s="16"/>
      <c r="EQ661" s="16"/>
    </row>
    <row r="662" spans="1:147" x14ac:dyDescent="0.35">
      <c r="A662" s="16" t="s">
        <v>6212</v>
      </c>
      <c r="J662" t="s">
        <v>2609</v>
      </c>
      <c r="K662"/>
      <c r="L662" s="16" t="s">
        <v>730</v>
      </c>
      <c r="M662" s="16"/>
      <c r="P662" s="16" t="s">
        <v>119</v>
      </c>
      <c r="Q662" s="16"/>
      <c r="R662" s="16"/>
      <c r="T662" s="16">
        <f>SUM(COUNTIF(M662:S662,"yes"))</f>
        <v>1</v>
      </c>
      <c r="U662" s="16" t="s">
        <v>2608</v>
      </c>
      <c r="V662" s="16"/>
      <c r="W662" s="16"/>
      <c r="X662" s="16"/>
      <c r="Y662" s="16"/>
      <c r="Z662" s="16"/>
      <c r="AA662" s="16"/>
      <c r="AB662" s="16"/>
      <c r="AC662" s="16"/>
      <c r="AD662" s="16"/>
      <c r="AE662" s="16" t="s">
        <v>2609</v>
      </c>
      <c r="AJ662" s="16"/>
      <c r="AL662" s="16"/>
      <c r="AM662" s="16" t="s">
        <v>767</v>
      </c>
      <c r="AR662" s="16" t="s">
        <v>812</v>
      </c>
      <c r="AS662" s="16" t="s">
        <v>2607</v>
      </c>
      <c r="AT662" s="38"/>
      <c r="AU662" s="16"/>
      <c r="AV662" s="16"/>
      <c r="BA662" s="16"/>
      <c r="BB662" s="16"/>
      <c r="BD662" s="16">
        <f>LEN(BC662)-LEN(SUBSTITUTE(BC662,",",""))+1</f>
        <v>1</v>
      </c>
      <c r="BH662" s="28"/>
      <c r="BL662" s="25"/>
      <c r="BQ662" s="38"/>
      <c r="BS662" s="38"/>
      <c r="BW662" s="16"/>
      <c r="BX662" s="16"/>
      <c r="BY662" s="29"/>
      <c r="BZ662" s="16"/>
      <c r="CC662" s="16"/>
      <c r="CG662" s="16"/>
      <c r="CI662" s="16"/>
      <c r="CJ662" s="16"/>
      <c r="CL662" s="16"/>
      <c r="CM662" s="16"/>
      <c r="CN662" s="16"/>
      <c r="CT662" s="16"/>
      <c r="CX662" s="16"/>
      <c r="CY662" s="16"/>
      <c r="CZ662" s="16"/>
      <c r="DA662" s="16"/>
      <c r="DC662" s="16"/>
      <c r="DF662" s="19"/>
      <c r="DG662" s="16"/>
      <c r="DN662" s="16"/>
      <c r="DP662" s="16"/>
      <c r="DQ662" s="16"/>
      <c r="DS662" s="16"/>
      <c r="DU662" s="16"/>
      <c r="EE662" s="16"/>
      <c r="EH662" s="16"/>
      <c r="EI662" s="16"/>
      <c r="EJ662" s="16"/>
      <c r="EL662" s="16"/>
      <c r="EQ662" s="16"/>
    </row>
    <row r="663" spans="1:147" x14ac:dyDescent="0.35">
      <c r="A663" s="16" t="s">
        <v>6212</v>
      </c>
      <c r="J663" t="s">
        <v>2910</v>
      </c>
      <c r="K663"/>
      <c r="L663" s="16" t="s">
        <v>730</v>
      </c>
      <c r="M663" s="16"/>
      <c r="P663" s="16" t="s">
        <v>119</v>
      </c>
      <c r="Q663" s="16"/>
      <c r="R663" s="16"/>
      <c r="T663" s="16">
        <f>SUM(COUNTIF(M663:S663,"yes"))</f>
        <v>1</v>
      </c>
      <c r="U663" s="16" t="s">
        <v>2909</v>
      </c>
      <c r="V663" s="16"/>
      <c r="W663" s="16"/>
      <c r="X663" s="16"/>
      <c r="Y663" s="16"/>
      <c r="Z663" s="16"/>
      <c r="AA663" s="16"/>
      <c r="AB663" s="16"/>
      <c r="AC663" s="16"/>
      <c r="AD663" s="16"/>
      <c r="AE663" s="16" t="s">
        <v>2910</v>
      </c>
      <c r="AJ663" s="16"/>
      <c r="AL663" s="16"/>
      <c r="AM663" s="16" t="s">
        <v>1208</v>
      </c>
      <c r="AR663" s="16" t="s">
        <v>2769</v>
      </c>
      <c r="AS663" s="16" t="s">
        <v>2911</v>
      </c>
      <c r="AT663" s="38"/>
      <c r="AU663" s="16"/>
      <c r="AV663" s="16"/>
      <c r="BA663" s="16"/>
      <c r="BB663" s="16"/>
      <c r="BH663" s="28"/>
      <c r="BL663" s="25"/>
      <c r="BQ663" s="38"/>
      <c r="BS663" s="38"/>
      <c r="BW663" s="16"/>
      <c r="BX663" s="16"/>
      <c r="BY663" s="29"/>
      <c r="BZ663" s="16"/>
      <c r="CC663" s="16"/>
      <c r="CG663" s="16"/>
      <c r="CI663" s="16"/>
      <c r="CJ663" s="16"/>
      <c r="CL663" s="16"/>
      <c r="CM663" s="16"/>
      <c r="CN663" s="16"/>
      <c r="CT663" s="16"/>
      <c r="CX663" s="16"/>
      <c r="CY663" s="16"/>
      <c r="CZ663" s="16"/>
      <c r="DA663" s="16"/>
      <c r="DC663" s="16"/>
      <c r="DF663" s="19"/>
      <c r="DG663" s="16"/>
      <c r="DN663" s="16"/>
      <c r="DP663" s="16"/>
      <c r="DQ663" s="16"/>
      <c r="DS663" s="16"/>
      <c r="DU663" s="16"/>
      <c r="EE663" s="16"/>
      <c r="EH663" s="16"/>
      <c r="EI663" s="16"/>
      <c r="EJ663" s="16"/>
      <c r="EL663" s="16"/>
      <c r="EQ663" s="16"/>
    </row>
    <row r="664" spans="1:147" x14ac:dyDescent="0.35">
      <c r="A664" s="16" t="s">
        <v>6212</v>
      </c>
      <c r="J664" t="s">
        <v>2434</v>
      </c>
      <c r="K664"/>
      <c r="L664" s="16" t="s">
        <v>730</v>
      </c>
      <c r="M664" s="16"/>
      <c r="P664" s="16" t="s">
        <v>119</v>
      </c>
      <c r="Q664" s="16"/>
      <c r="R664" s="16"/>
      <c r="T664" s="16">
        <f>SUM(COUNTIF(M664:S664,"yes"))</f>
        <v>1</v>
      </c>
      <c r="U664" s="16" t="s">
        <v>2433</v>
      </c>
      <c r="V664" s="16"/>
      <c r="W664" s="16"/>
      <c r="X664" s="16"/>
      <c r="Y664" s="16"/>
      <c r="Z664" s="16"/>
      <c r="AA664" s="16"/>
      <c r="AB664" s="16"/>
      <c r="AC664" s="16"/>
      <c r="AD664" s="16"/>
      <c r="AE664" s="16" t="s">
        <v>2434</v>
      </c>
      <c r="AJ664" s="16"/>
      <c r="AL664" s="16"/>
      <c r="AM664" s="16" t="s">
        <v>1427</v>
      </c>
      <c r="AR664" s="16" t="s">
        <v>1380</v>
      </c>
      <c r="AS664" s="16" t="s">
        <v>1739</v>
      </c>
      <c r="AT664" s="38"/>
      <c r="AU664" s="16"/>
      <c r="AV664" s="16"/>
      <c r="BA664" s="16"/>
      <c r="BB664" s="16"/>
      <c r="BD664" s="16">
        <f>LEN(BC664)-LEN(SUBSTITUTE(BC664,",",""))+1</f>
        <v>1</v>
      </c>
      <c r="BH664" s="28"/>
      <c r="BL664" s="25"/>
      <c r="BQ664" s="38"/>
      <c r="BS664" s="38"/>
      <c r="BW664" s="16"/>
      <c r="BX664" s="16"/>
      <c r="BY664" s="29"/>
      <c r="BZ664" s="16"/>
      <c r="CC664" s="16"/>
      <c r="CG664" s="16"/>
      <c r="CI664" s="16"/>
      <c r="CJ664" s="16"/>
      <c r="CL664" s="16"/>
      <c r="CM664" s="16"/>
      <c r="CN664" s="16"/>
      <c r="CT664" s="16"/>
      <c r="CX664" s="16"/>
      <c r="CY664" s="16"/>
      <c r="CZ664" s="16"/>
      <c r="DA664" s="16"/>
      <c r="DC664" s="16"/>
      <c r="DF664" s="19"/>
      <c r="DG664" s="16"/>
      <c r="DN664" s="16"/>
      <c r="DP664" s="16"/>
      <c r="DQ664" s="16"/>
      <c r="DS664" s="16"/>
      <c r="DU664" s="16"/>
      <c r="EE664" s="16"/>
      <c r="EH664" s="16"/>
      <c r="EI664" s="16"/>
      <c r="EJ664" s="16"/>
      <c r="EL664" s="16"/>
      <c r="EQ664" s="16"/>
    </row>
    <row r="665" spans="1:147" x14ac:dyDescent="0.35">
      <c r="A665" s="16" t="s">
        <v>6212</v>
      </c>
      <c r="J665" t="s">
        <v>1822</v>
      </c>
      <c r="K665"/>
      <c r="L665" s="16" t="s">
        <v>730</v>
      </c>
      <c r="M665" s="16"/>
      <c r="P665" s="16" t="s">
        <v>119</v>
      </c>
      <c r="Q665" s="16"/>
      <c r="R665" s="16"/>
      <c r="T665" s="16">
        <f>SUM(COUNTIF(M665:S665,"yes"))</f>
        <v>1</v>
      </c>
      <c r="U665" s="16" t="s">
        <v>1821</v>
      </c>
      <c r="V665" s="16"/>
      <c r="W665" s="16"/>
      <c r="X665" s="16"/>
      <c r="Y665" s="16"/>
      <c r="Z665" s="16"/>
      <c r="AA665" s="16"/>
      <c r="AB665" s="16"/>
      <c r="AC665" s="16"/>
      <c r="AD665" s="16"/>
      <c r="AE665" s="16" t="s">
        <v>1822</v>
      </c>
      <c r="AJ665" s="16"/>
      <c r="AL665" s="16"/>
      <c r="AM665" s="16" t="s">
        <v>1308</v>
      </c>
      <c r="AR665" s="16" t="s">
        <v>1798</v>
      </c>
      <c r="AS665" s="16" t="s">
        <v>1525</v>
      </c>
      <c r="AT665" s="38"/>
      <c r="AU665" s="16"/>
      <c r="AV665" s="16"/>
      <c r="BA665" s="16"/>
      <c r="BB665" s="16"/>
      <c r="BD665" s="16">
        <f>LEN(BC665)-LEN(SUBSTITUTE(BC665,",",""))+1</f>
        <v>1</v>
      </c>
      <c r="BF665" s="16">
        <f>LEN(BE665)-LEN(SUBSTITUTE(BE665,",",""))+1</f>
        <v>1</v>
      </c>
      <c r="BG665" s="16">
        <f>Table1[[#This Row], [no. of native regions]]+Table1[[#This Row], [no. of introduced regions]]</f>
        <v>2</v>
      </c>
      <c r="BH665" s="28">
        <f>Table1[[#This Row], [no. of introduced regions]]/Table1[[#This Row], [no. of native regions]]</f>
        <v>1</v>
      </c>
      <c r="BL665" s="25"/>
      <c r="BQ665" s="38"/>
      <c r="BS665" s="38"/>
      <c r="BW665" s="16"/>
      <c r="BX665" s="16"/>
      <c r="BY665" s="29"/>
      <c r="BZ665" s="16"/>
      <c r="CC665" s="16"/>
      <c r="CG665" s="16"/>
      <c r="CI665" s="16"/>
      <c r="CJ665" s="16"/>
      <c r="CL665" s="16"/>
      <c r="CM665" s="16"/>
      <c r="CN665" s="16"/>
      <c r="CT665" s="16"/>
      <c r="CX665" s="16"/>
      <c r="CY665" s="16"/>
      <c r="CZ665" s="16"/>
      <c r="DA665" s="16"/>
      <c r="DC665" s="16"/>
      <c r="DF665" s="19"/>
      <c r="DG665" s="16"/>
      <c r="DN665" s="16"/>
      <c r="DP665" s="16"/>
      <c r="DQ665" s="16"/>
      <c r="DS665" s="16"/>
      <c r="DU665" s="16"/>
      <c r="EE665" s="16"/>
      <c r="EH665" s="16"/>
      <c r="EI665" s="16"/>
      <c r="EJ665" s="16"/>
      <c r="EL665" s="16"/>
      <c r="EQ665" s="16"/>
    </row>
    <row r="666" spans="1:147" x14ac:dyDescent="0.35">
      <c r="A666" s="16" t="s">
        <v>6212</v>
      </c>
      <c r="J666" t="s">
        <v>1818</v>
      </c>
      <c r="K666"/>
      <c r="L666" s="16" t="s">
        <v>730</v>
      </c>
      <c r="M666" s="16"/>
      <c r="P666" s="16" t="s">
        <v>119</v>
      </c>
      <c r="Q666" s="16"/>
      <c r="R666" s="16"/>
      <c r="T666" s="16">
        <f>SUM(COUNTIF(M666:S666,"yes"))</f>
        <v>1</v>
      </c>
      <c r="U666" s="16" t="s">
        <v>1817</v>
      </c>
      <c r="V666" s="16"/>
      <c r="W666" s="16"/>
      <c r="X666" s="16"/>
      <c r="Y666" s="16"/>
      <c r="Z666" s="16"/>
      <c r="AA666" s="16"/>
      <c r="AB666" s="16"/>
      <c r="AC666" s="16"/>
      <c r="AD666" s="16"/>
      <c r="AE666" s="16" t="s">
        <v>1818</v>
      </c>
      <c r="AJ666" s="16"/>
      <c r="AL666" s="16"/>
      <c r="AM666" s="16" t="s">
        <v>1308</v>
      </c>
      <c r="AR666" s="16" t="s">
        <v>1798</v>
      </c>
      <c r="AS666" s="16" t="s">
        <v>1314</v>
      </c>
      <c r="AT666" s="38"/>
      <c r="AU666" s="16"/>
      <c r="AV666" s="16"/>
      <c r="BA666" s="16"/>
      <c r="BB666" s="16"/>
      <c r="BD666" s="16">
        <f>LEN(BC666)-LEN(SUBSTITUTE(BC666,",",""))+1</f>
        <v>1</v>
      </c>
      <c r="BF666" s="16">
        <f>LEN(BE666)-LEN(SUBSTITUTE(BE666,",",""))+1</f>
        <v>1</v>
      </c>
      <c r="BG666" s="16">
        <f>Table1[[#This Row], [no. of native regions]]+Table1[[#This Row], [no. of introduced regions]]</f>
        <v>2</v>
      </c>
      <c r="BH666" s="28">
        <f>Table1[[#This Row], [no. of introduced regions]]/Table1[[#This Row], [no. of native regions]]</f>
        <v>1</v>
      </c>
      <c r="BL666" s="25"/>
      <c r="BQ666" s="38"/>
      <c r="BS666" s="38"/>
      <c r="BW666" s="16"/>
      <c r="BX666" s="16"/>
      <c r="BY666" s="29"/>
      <c r="BZ666" s="16"/>
      <c r="CC666" s="16"/>
      <c r="CG666" s="16"/>
      <c r="CI666" s="16"/>
      <c r="CJ666" s="16"/>
      <c r="CL666" s="16"/>
      <c r="CM666" s="16"/>
      <c r="CN666" s="16"/>
      <c r="CT666" s="16"/>
      <c r="CX666" s="16"/>
      <c r="CY666" s="16"/>
      <c r="CZ666" s="16"/>
      <c r="DA666" s="16"/>
      <c r="DC666" s="16"/>
      <c r="DF666" s="19"/>
      <c r="DG666" s="16"/>
      <c r="DN666" s="16"/>
      <c r="DP666" s="16"/>
      <c r="DQ666" s="16"/>
      <c r="DS666" s="16"/>
      <c r="DU666" s="16"/>
      <c r="EE666" s="16"/>
      <c r="EH666" s="16"/>
      <c r="EI666" s="16"/>
      <c r="EJ666" s="16"/>
      <c r="EL666" s="16"/>
      <c r="EQ666" s="16"/>
    </row>
    <row r="667" spans="1:147" x14ac:dyDescent="0.35">
      <c r="A667" s="16" t="s">
        <v>6212</v>
      </c>
      <c r="J667" t="s">
        <v>2139</v>
      </c>
      <c r="K667"/>
      <c r="L667" s="16" t="s">
        <v>730</v>
      </c>
      <c r="M667" s="16"/>
      <c r="P667" s="16" t="s">
        <v>119</v>
      </c>
      <c r="Q667" s="16"/>
      <c r="R667" s="16"/>
      <c r="T667" s="16">
        <f>SUM(COUNTIF(M667:S667,"yes"))</f>
        <v>1</v>
      </c>
      <c r="U667" s="16" t="s">
        <v>2138</v>
      </c>
      <c r="V667" s="16"/>
      <c r="W667" s="16"/>
      <c r="X667" s="16"/>
      <c r="Y667" s="16"/>
      <c r="Z667" s="16"/>
      <c r="AA667" s="16"/>
      <c r="AB667" s="16"/>
      <c r="AC667" s="16"/>
      <c r="AD667" s="16"/>
      <c r="AE667" s="16" t="s">
        <v>2139</v>
      </c>
      <c r="AJ667" s="16"/>
      <c r="AL667" s="16"/>
      <c r="AM667" s="16" t="s">
        <v>2132</v>
      </c>
      <c r="AR667" s="16" t="s">
        <v>979</v>
      </c>
      <c r="AS667" s="16" t="s">
        <v>2140</v>
      </c>
      <c r="AT667" s="38"/>
      <c r="AU667" s="16"/>
      <c r="AV667" s="16"/>
      <c r="BA667" s="16"/>
      <c r="BB667" s="16"/>
      <c r="BD667" s="16">
        <f>LEN(BC667)-LEN(SUBSTITUTE(BC667,",",""))+1</f>
        <v>1</v>
      </c>
      <c r="BH667" s="28"/>
      <c r="BL667" s="25"/>
      <c r="BQ667" s="38"/>
      <c r="BS667" s="38"/>
      <c r="BW667" s="16"/>
      <c r="BX667" s="16"/>
      <c r="BY667" s="29"/>
      <c r="BZ667" s="16"/>
      <c r="CC667" s="16"/>
      <c r="CG667" s="16"/>
      <c r="CI667" s="16"/>
      <c r="CJ667" s="16"/>
      <c r="CL667" s="16"/>
      <c r="CM667" s="16"/>
      <c r="CN667" s="16"/>
      <c r="CT667" s="16"/>
      <c r="CX667" s="16"/>
      <c r="CY667" s="16"/>
      <c r="CZ667" s="16"/>
      <c r="DA667" s="16"/>
      <c r="DC667" s="16"/>
      <c r="DF667" s="19"/>
      <c r="DG667" s="16"/>
      <c r="DN667" s="16"/>
      <c r="DP667" s="16"/>
      <c r="DQ667" s="16"/>
      <c r="DS667" s="16"/>
      <c r="DU667" s="16"/>
      <c r="EE667" s="16"/>
      <c r="EH667" s="16"/>
      <c r="EI667" s="16"/>
      <c r="EJ667" s="16"/>
      <c r="EL667" s="16"/>
      <c r="EQ667" s="16"/>
    </row>
    <row r="668" spans="1:147" x14ac:dyDescent="0.35">
      <c r="A668" s="16" t="s">
        <v>6212</v>
      </c>
      <c r="J668" t="s">
        <v>1985</v>
      </c>
      <c r="K668"/>
      <c r="L668" s="16" t="s">
        <v>730</v>
      </c>
      <c r="M668" s="16"/>
      <c r="P668" s="16" t="s">
        <v>119</v>
      </c>
      <c r="Q668" s="16"/>
      <c r="R668" s="16"/>
      <c r="T668" s="16">
        <f>SUM(COUNTIF(M668:S668,"yes"))</f>
        <v>1</v>
      </c>
      <c r="U668" s="16" t="s">
        <v>1984</v>
      </c>
      <c r="V668" s="16"/>
      <c r="W668" s="16"/>
      <c r="X668" s="16"/>
      <c r="Y668" s="16"/>
      <c r="Z668" s="16"/>
      <c r="AA668" s="16"/>
      <c r="AB668" s="16"/>
      <c r="AC668" s="16"/>
      <c r="AD668" s="16"/>
      <c r="AE668" s="16" t="s">
        <v>1985</v>
      </c>
      <c r="AJ668" s="16"/>
      <c r="AL668" s="16"/>
      <c r="AM668" s="16" t="s">
        <v>747</v>
      </c>
      <c r="AR668" s="16" t="s">
        <v>1986</v>
      </c>
      <c r="AS668" s="16" t="s">
        <v>1227</v>
      </c>
      <c r="AT668" s="38"/>
      <c r="AU668" s="16"/>
      <c r="AV668" s="16"/>
      <c r="BA668" s="16"/>
      <c r="BB668" s="16"/>
      <c r="BD668" s="16">
        <f>LEN(BC668)-LEN(SUBSTITUTE(BC668,",",""))+1</f>
        <v>1</v>
      </c>
      <c r="BF668" s="16">
        <f>LEN(BE668)-LEN(SUBSTITUTE(BE668,",",""))+1</f>
        <v>1</v>
      </c>
      <c r="BH668" s="28"/>
      <c r="BL668" s="25"/>
      <c r="BQ668" s="38"/>
      <c r="BS668" s="38"/>
      <c r="BW668" s="16"/>
      <c r="BX668" s="16"/>
      <c r="BY668" s="29"/>
      <c r="BZ668" s="16"/>
      <c r="CC668" s="16"/>
      <c r="CG668" s="16"/>
      <c r="CI668" s="16"/>
      <c r="CJ668" s="16"/>
      <c r="CL668" s="16"/>
      <c r="CM668" s="16"/>
      <c r="CN668" s="16"/>
      <c r="CT668" s="16"/>
      <c r="CX668" s="16"/>
      <c r="CY668" s="16"/>
      <c r="CZ668" s="16"/>
      <c r="DA668" s="16"/>
      <c r="DC668" s="16"/>
      <c r="DF668" s="19"/>
      <c r="DG668" s="16"/>
      <c r="DN668" s="16"/>
      <c r="DP668" s="16"/>
      <c r="DQ668" s="16"/>
      <c r="DS668" s="16"/>
      <c r="DU668" s="16"/>
      <c r="EE668" s="16"/>
      <c r="EH668" s="16"/>
      <c r="EI668" s="16"/>
      <c r="EJ668" s="16"/>
      <c r="EL668" s="16"/>
      <c r="EQ668" s="16"/>
    </row>
    <row r="669" spans="1:147" x14ac:dyDescent="0.35">
      <c r="A669" s="16" t="s">
        <v>6212</v>
      </c>
      <c r="J669" t="s">
        <v>2353</v>
      </c>
      <c r="K669"/>
      <c r="L669" s="16" t="s">
        <v>730</v>
      </c>
      <c r="M669" s="16"/>
      <c r="P669" s="16" t="s">
        <v>119</v>
      </c>
      <c r="Q669" s="16"/>
      <c r="R669" s="16"/>
      <c r="T669" s="16">
        <f>SUM(COUNTIF(M669:S669,"yes"))</f>
        <v>1</v>
      </c>
      <c r="U669" s="16" t="s">
        <v>2351</v>
      </c>
      <c r="V669" s="16"/>
      <c r="W669" s="16"/>
      <c r="X669" s="16"/>
      <c r="Y669" s="16"/>
      <c r="Z669" s="16"/>
      <c r="AA669" s="16"/>
      <c r="AB669" s="16"/>
      <c r="AC669" s="16"/>
      <c r="AD669" s="16"/>
      <c r="AE669" s="16" t="s">
        <v>2353</v>
      </c>
      <c r="AJ669" s="16"/>
      <c r="AL669" s="16"/>
      <c r="AM669" s="16" t="s">
        <v>2352</v>
      </c>
      <c r="AR669" s="16" t="s">
        <v>1380</v>
      </c>
      <c r="AS669" s="16" t="s">
        <v>1408</v>
      </c>
      <c r="AT669" s="38"/>
      <c r="AU669" s="16"/>
      <c r="AV669" s="16"/>
      <c r="BA669" s="16"/>
      <c r="BB669" s="16"/>
      <c r="BD669" s="16">
        <f>LEN(BC669)-LEN(SUBSTITUTE(BC669,",",""))+1</f>
        <v>1</v>
      </c>
      <c r="BH669" s="28"/>
      <c r="BL669" s="25"/>
      <c r="BQ669" s="38"/>
      <c r="BS669" s="38"/>
      <c r="BW669" s="16"/>
      <c r="BX669" s="16"/>
      <c r="BY669" s="29"/>
      <c r="BZ669" s="16"/>
      <c r="CC669" s="16"/>
      <c r="CG669" s="16"/>
      <c r="CI669" s="16"/>
      <c r="CJ669" s="16"/>
      <c r="CL669" s="16"/>
      <c r="CM669" s="16"/>
      <c r="CN669" s="16"/>
      <c r="CT669" s="16"/>
      <c r="CX669" s="16"/>
      <c r="CY669" s="16"/>
      <c r="CZ669" s="16"/>
      <c r="DA669" s="16"/>
      <c r="DC669" s="16"/>
      <c r="DF669" s="19"/>
      <c r="DG669" s="16"/>
      <c r="DN669" s="16"/>
      <c r="DP669" s="16"/>
      <c r="DQ669" s="16"/>
      <c r="DS669" s="16"/>
      <c r="DU669" s="16"/>
      <c r="EE669" s="16"/>
      <c r="EH669" s="16"/>
      <c r="EI669" s="16"/>
      <c r="EJ669" s="16"/>
      <c r="EL669" s="16"/>
      <c r="EQ669" s="16"/>
    </row>
    <row r="670" spans="1:147" x14ac:dyDescent="0.35">
      <c r="A670" s="16" t="s">
        <v>6212</v>
      </c>
      <c r="J670" t="s">
        <v>2369</v>
      </c>
      <c r="K670"/>
      <c r="L670" s="16" t="s">
        <v>730</v>
      </c>
      <c r="M670" s="16"/>
      <c r="P670" s="16" t="s">
        <v>119</v>
      </c>
      <c r="Q670" s="16"/>
      <c r="R670" s="16"/>
      <c r="T670" s="16">
        <f>SUM(COUNTIF(M670:S670,"yes"))</f>
        <v>1</v>
      </c>
      <c r="U670" s="16" t="s">
        <v>2368</v>
      </c>
      <c r="V670" s="16"/>
      <c r="W670" s="16"/>
      <c r="X670" s="16"/>
      <c r="Y670" s="16"/>
      <c r="Z670" s="16"/>
      <c r="AA670" s="16"/>
      <c r="AB670" s="16"/>
      <c r="AC670" s="16"/>
      <c r="AD670" s="16"/>
      <c r="AE670" s="16" t="s">
        <v>2369</v>
      </c>
      <c r="AJ670" s="16"/>
      <c r="AL670" s="16"/>
      <c r="AM670" s="16" t="s">
        <v>1008</v>
      </c>
      <c r="AR670" s="16" t="s">
        <v>929</v>
      </c>
      <c r="AS670" s="16" t="s">
        <v>1314</v>
      </c>
      <c r="AT670" s="38"/>
      <c r="AU670" s="16"/>
      <c r="AV670" s="16"/>
      <c r="BA670" s="16"/>
      <c r="BB670" s="16"/>
      <c r="BD670" s="16">
        <f>LEN(BC670)-LEN(SUBSTITUTE(BC670,",",""))+1</f>
        <v>1</v>
      </c>
      <c r="BH670" s="28"/>
      <c r="BL670" s="25"/>
      <c r="BQ670" s="38"/>
      <c r="BS670" s="38"/>
      <c r="BW670" s="16"/>
      <c r="BX670" s="16"/>
      <c r="BY670" s="29"/>
      <c r="BZ670" s="16"/>
      <c r="CC670" s="16"/>
      <c r="CG670" s="16"/>
      <c r="CI670" s="16"/>
      <c r="CJ670" s="16"/>
      <c r="CL670" s="16"/>
      <c r="CM670" s="16"/>
      <c r="CN670" s="16"/>
      <c r="CT670" s="16"/>
      <c r="CX670" s="16"/>
      <c r="CY670" s="16"/>
      <c r="CZ670" s="16"/>
      <c r="DA670" s="16"/>
      <c r="DC670" s="16"/>
      <c r="DF670" s="19"/>
      <c r="DG670" s="16"/>
      <c r="DN670" s="16"/>
      <c r="DP670" s="16"/>
      <c r="DQ670" s="16"/>
      <c r="DS670" s="16"/>
      <c r="DU670" s="16"/>
      <c r="EE670" s="16"/>
      <c r="EH670" s="16"/>
      <c r="EI670" s="16"/>
      <c r="EJ670" s="16"/>
      <c r="EL670" s="16"/>
      <c r="EQ670" s="16"/>
    </row>
    <row r="671" spans="1:147" x14ac:dyDescent="0.35">
      <c r="A671" s="16" t="s">
        <v>6212</v>
      </c>
      <c r="J671" t="s">
        <v>2523</v>
      </c>
      <c r="K671"/>
      <c r="L671" s="16" t="s">
        <v>730</v>
      </c>
      <c r="M671" s="16"/>
      <c r="P671" s="16" t="s">
        <v>119</v>
      </c>
      <c r="Q671" s="16"/>
      <c r="R671" s="16"/>
      <c r="T671" s="16">
        <f>SUM(COUNTIF(M671:S671,"yes"))</f>
        <v>1</v>
      </c>
      <c r="U671" s="16" t="s">
        <v>2522</v>
      </c>
      <c r="V671" s="16"/>
      <c r="W671" s="16"/>
      <c r="X671" s="16"/>
      <c r="Y671" s="16"/>
      <c r="Z671" s="16"/>
      <c r="AA671" s="16"/>
      <c r="AB671" s="16"/>
      <c r="AC671" s="16"/>
      <c r="AD671" s="16"/>
      <c r="AE671" s="16" t="s">
        <v>2523</v>
      </c>
      <c r="AJ671" s="16"/>
      <c r="AL671" s="16"/>
      <c r="AM671" s="16" t="s">
        <v>1224</v>
      </c>
      <c r="AR671" s="16" t="s">
        <v>1380</v>
      </c>
      <c r="AS671" s="16" t="s">
        <v>2524</v>
      </c>
      <c r="AT671" s="38"/>
      <c r="AU671" s="16"/>
      <c r="AV671" s="16"/>
      <c r="BA671" s="16"/>
      <c r="BB671" s="16"/>
      <c r="BD671" s="16">
        <f>LEN(BC671)-LEN(SUBSTITUTE(BC671,",",""))+1</f>
        <v>1</v>
      </c>
      <c r="BH671" s="28"/>
      <c r="BL671" s="25"/>
      <c r="BQ671" s="38"/>
      <c r="BS671" s="38"/>
      <c r="BW671" s="16"/>
      <c r="BX671" s="16"/>
      <c r="BY671" s="29"/>
      <c r="BZ671" s="16"/>
      <c r="CC671" s="16"/>
      <c r="CG671" s="16"/>
      <c r="CI671" s="16"/>
      <c r="CJ671" s="16"/>
      <c r="CL671" s="16"/>
      <c r="CM671" s="16"/>
      <c r="CN671" s="16"/>
      <c r="CT671" s="16"/>
      <c r="CX671" s="16"/>
      <c r="CY671" s="16"/>
      <c r="CZ671" s="16"/>
      <c r="DA671" s="16"/>
      <c r="DC671" s="16"/>
      <c r="DF671" s="19"/>
      <c r="DG671" s="16"/>
      <c r="DN671" s="16"/>
      <c r="DP671" s="16"/>
      <c r="DQ671" s="16"/>
      <c r="DS671" s="16"/>
      <c r="DU671" s="16"/>
      <c r="EE671" s="16"/>
      <c r="EH671" s="16"/>
      <c r="EI671" s="16"/>
      <c r="EJ671" s="16"/>
      <c r="EL671" s="16"/>
      <c r="EQ671" s="16"/>
    </row>
    <row r="672" spans="1:147" x14ac:dyDescent="0.35">
      <c r="A672" s="16" t="s">
        <v>6212</v>
      </c>
      <c r="J672" t="s">
        <v>2644</v>
      </c>
      <c r="K672"/>
      <c r="L672" s="16" t="s">
        <v>730</v>
      </c>
      <c r="M672" s="16"/>
      <c r="P672" s="16" t="s">
        <v>119</v>
      </c>
      <c r="Q672" s="16"/>
      <c r="R672" s="16"/>
      <c r="T672" s="16">
        <f>SUM(COUNTIF(M672:S672,"yes"))</f>
        <v>1</v>
      </c>
      <c r="U672" s="16" t="s">
        <v>2643</v>
      </c>
      <c r="V672" s="16"/>
      <c r="W672" s="16"/>
      <c r="X672" s="16"/>
      <c r="Y672" s="16"/>
      <c r="Z672" s="16"/>
      <c r="AA672" s="16"/>
      <c r="AB672" s="16"/>
      <c r="AC672" s="16"/>
      <c r="AD672" s="16"/>
      <c r="AE672" s="16" t="s">
        <v>2644</v>
      </c>
      <c r="AJ672" s="16"/>
      <c r="AL672" s="16"/>
      <c r="AM672" s="16" t="s">
        <v>2639</v>
      </c>
      <c r="AR672" s="16" t="s">
        <v>2645</v>
      </c>
      <c r="AS672" s="16" t="s">
        <v>2518</v>
      </c>
      <c r="AT672" s="38"/>
      <c r="AU672" s="16"/>
      <c r="AV672" s="16"/>
      <c r="BA672" s="16"/>
      <c r="BB672" s="16"/>
      <c r="BH672" s="28"/>
      <c r="BL672" s="25"/>
      <c r="BQ672" s="38"/>
      <c r="BS672" s="38"/>
      <c r="BW672" s="16"/>
      <c r="BX672" s="16"/>
      <c r="BY672" s="29"/>
      <c r="BZ672" s="16"/>
      <c r="CC672" s="16"/>
      <c r="CG672" s="16"/>
      <c r="CI672" s="16"/>
      <c r="CJ672" s="16"/>
      <c r="CL672" s="16"/>
      <c r="CM672" s="16"/>
      <c r="CN672" s="16"/>
      <c r="CT672" s="16"/>
      <c r="CX672" s="16"/>
      <c r="CY672" s="16"/>
      <c r="CZ672" s="16"/>
      <c r="DA672" s="16"/>
      <c r="DC672" s="16"/>
      <c r="DF672" s="19"/>
      <c r="DG672" s="16"/>
      <c r="DN672" s="16"/>
      <c r="DP672" s="16"/>
      <c r="DQ672" s="16"/>
      <c r="DS672" s="16"/>
      <c r="DU672" s="16"/>
      <c r="EE672" s="16"/>
      <c r="EH672" s="16"/>
      <c r="EI672" s="16"/>
      <c r="EJ672" s="16"/>
      <c r="EL672" s="16"/>
      <c r="EQ672" s="16"/>
    </row>
    <row r="673" spans="1:147" x14ac:dyDescent="0.35">
      <c r="A673" s="16" t="s">
        <v>6212</v>
      </c>
      <c r="J673" t="s">
        <v>2834</v>
      </c>
      <c r="K673"/>
      <c r="L673" s="16" t="s">
        <v>730</v>
      </c>
      <c r="M673" s="16"/>
      <c r="P673" s="16" t="s">
        <v>119</v>
      </c>
      <c r="Q673" s="16"/>
      <c r="R673" s="16"/>
      <c r="T673" s="16">
        <f>SUM(COUNTIF(M673:S673,"yes"))</f>
        <v>1</v>
      </c>
      <c r="U673" s="16" t="s">
        <v>2833</v>
      </c>
      <c r="V673" s="16"/>
      <c r="W673" s="16"/>
      <c r="X673" s="16"/>
      <c r="Y673" s="16"/>
      <c r="Z673" s="16"/>
      <c r="AA673" s="16"/>
      <c r="AB673" s="16"/>
      <c r="AC673" s="16"/>
      <c r="AD673" s="16"/>
      <c r="AE673" s="16" t="s">
        <v>2834</v>
      </c>
      <c r="AJ673" s="16"/>
      <c r="AL673" s="16"/>
      <c r="AM673" s="16" t="s">
        <v>1464</v>
      </c>
      <c r="AR673" s="16" t="s">
        <v>727</v>
      </c>
      <c r="AS673" s="16" t="s">
        <v>2551</v>
      </c>
      <c r="AT673" s="38"/>
      <c r="AU673" s="16"/>
      <c r="AV673" s="16"/>
      <c r="BA673" s="16"/>
      <c r="BB673" s="16"/>
      <c r="BH673" s="28"/>
      <c r="BL673" s="25"/>
      <c r="BQ673" s="38"/>
      <c r="BS673" s="38"/>
      <c r="BW673" s="16"/>
      <c r="BX673" s="16"/>
      <c r="BY673" s="29"/>
      <c r="BZ673" s="16"/>
      <c r="CC673" s="16"/>
      <c r="CG673" s="16"/>
      <c r="CI673" s="16"/>
      <c r="CJ673" s="16"/>
      <c r="CL673" s="16"/>
      <c r="CM673" s="16"/>
      <c r="CN673" s="16"/>
      <c r="CT673" s="16"/>
      <c r="CX673" s="16"/>
      <c r="CY673" s="16"/>
      <c r="CZ673" s="16"/>
      <c r="DA673" s="16"/>
      <c r="DC673" s="16"/>
      <c r="DF673" s="19"/>
      <c r="DG673" s="16"/>
      <c r="DN673" s="16"/>
      <c r="DP673" s="16"/>
      <c r="DQ673" s="16"/>
      <c r="DS673" s="16"/>
      <c r="DU673" s="16"/>
      <c r="EE673" s="16"/>
      <c r="EH673" s="16"/>
      <c r="EI673" s="16"/>
      <c r="EJ673" s="16"/>
      <c r="EL673" s="16"/>
      <c r="EQ673" s="16"/>
    </row>
    <row r="674" spans="1:147" x14ac:dyDescent="0.35">
      <c r="A674" s="16" t="s">
        <v>6212</v>
      </c>
      <c r="J674" t="s">
        <v>2400</v>
      </c>
      <c r="K674"/>
      <c r="L674" s="16" t="s">
        <v>730</v>
      </c>
      <c r="M674" s="16"/>
      <c r="P674" s="16" t="s">
        <v>119</v>
      </c>
      <c r="Q674" s="16"/>
      <c r="R674" s="16"/>
      <c r="T674" s="16">
        <f>SUM(COUNTIF(M674:S674,"yes"))</f>
        <v>1</v>
      </c>
      <c r="U674" s="16" t="s">
        <v>2399</v>
      </c>
      <c r="V674" s="16"/>
      <c r="W674" s="16"/>
      <c r="X674" s="16"/>
      <c r="Y674" s="16"/>
      <c r="Z674" s="16"/>
      <c r="AA674" s="16"/>
      <c r="AB674" s="16"/>
      <c r="AC674" s="16"/>
      <c r="AD674" s="16"/>
      <c r="AE674" s="16" t="s">
        <v>2400</v>
      </c>
      <c r="AJ674" s="16"/>
      <c r="AL674" s="16"/>
      <c r="AM674" s="16" t="s">
        <v>1224</v>
      </c>
      <c r="AR674" s="16" t="s">
        <v>1223</v>
      </c>
      <c r="AS674" s="16" t="s">
        <v>1799</v>
      </c>
      <c r="AT674" s="38"/>
      <c r="AU674" s="16"/>
      <c r="AV674" s="16"/>
      <c r="BA674" s="16"/>
      <c r="BB674" s="16"/>
      <c r="BD674" s="16">
        <f>LEN(BC674)-LEN(SUBSTITUTE(BC674,",",""))+1</f>
        <v>1</v>
      </c>
      <c r="BH674" s="28"/>
      <c r="BL674" s="25"/>
      <c r="BQ674" s="38"/>
      <c r="BS674" s="38"/>
      <c r="BW674" s="16"/>
      <c r="BX674" s="16"/>
      <c r="BY674" s="29"/>
      <c r="BZ674" s="16"/>
      <c r="CC674" s="16"/>
      <c r="CG674" s="16"/>
      <c r="CI674" s="16"/>
      <c r="CJ674" s="16"/>
      <c r="CL674" s="16"/>
      <c r="CM674" s="16"/>
      <c r="CN674" s="16"/>
      <c r="CT674" s="16"/>
      <c r="CX674" s="16"/>
      <c r="CY674" s="16"/>
      <c r="CZ674" s="16"/>
      <c r="DA674" s="16"/>
      <c r="DC674" s="16"/>
      <c r="DF674" s="19"/>
      <c r="DG674" s="16"/>
      <c r="DN674" s="16"/>
      <c r="DP674" s="16"/>
      <c r="DQ674" s="16"/>
      <c r="DS674" s="16"/>
      <c r="DU674" s="16"/>
      <c r="EE674" s="16"/>
      <c r="EH674" s="16"/>
      <c r="EI674" s="16"/>
      <c r="EJ674" s="16"/>
      <c r="EL674" s="16"/>
      <c r="EQ674" s="16"/>
    </row>
    <row r="675" spans="1:147" x14ac:dyDescent="0.35">
      <c r="A675" s="16" t="s">
        <v>6212</v>
      </c>
      <c r="J675" t="s">
        <v>2858</v>
      </c>
      <c r="K675"/>
      <c r="L675" s="16" t="s">
        <v>730</v>
      </c>
      <c r="M675" s="16"/>
      <c r="P675" s="16" t="s">
        <v>119</v>
      </c>
      <c r="Q675" s="16"/>
      <c r="R675" s="16"/>
      <c r="T675" s="16">
        <f>SUM(COUNTIF(M675:S675,"yes"))</f>
        <v>1</v>
      </c>
      <c r="U675" s="16" t="s">
        <v>2857</v>
      </c>
      <c r="V675" s="16"/>
      <c r="W675" s="16"/>
      <c r="X675" s="16"/>
      <c r="Y675" s="16"/>
      <c r="Z675" s="16"/>
      <c r="AA675" s="16"/>
      <c r="AB675" s="16"/>
      <c r="AC675" s="16"/>
      <c r="AD675" s="16"/>
      <c r="AE675" s="16" t="s">
        <v>2858</v>
      </c>
      <c r="AJ675" s="16"/>
      <c r="AL675" s="16"/>
      <c r="AM675" s="16" t="s">
        <v>1188</v>
      </c>
      <c r="AR675" s="16" t="s">
        <v>1586</v>
      </c>
      <c r="AS675" s="16" t="s">
        <v>1525</v>
      </c>
      <c r="AT675" s="38"/>
      <c r="AU675" s="16"/>
      <c r="AV675" s="16"/>
      <c r="BA675" s="16"/>
      <c r="BB675" s="16"/>
      <c r="BH675" s="28"/>
      <c r="BL675" s="25"/>
      <c r="BQ675" s="38"/>
      <c r="BS675" s="38"/>
      <c r="BW675" s="16"/>
      <c r="BX675" s="16"/>
      <c r="BY675" s="29"/>
      <c r="BZ675" s="16"/>
      <c r="CC675" s="16"/>
      <c r="CG675" s="16"/>
      <c r="CI675" s="16"/>
      <c r="CJ675" s="16"/>
      <c r="CL675" s="16"/>
      <c r="CM675" s="16"/>
      <c r="CN675" s="16"/>
      <c r="CT675" s="16"/>
      <c r="CX675" s="16"/>
      <c r="CY675" s="16"/>
      <c r="CZ675" s="16"/>
      <c r="DA675" s="16"/>
      <c r="DC675" s="16"/>
      <c r="DF675" s="19"/>
      <c r="DG675" s="16"/>
      <c r="DN675" s="16"/>
      <c r="DP675" s="16"/>
      <c r="DQ675" s="16"/>
      <c r="DS675" s="16"/>
      <c r="DU675" s="16"/>
      <c r="EE675" s="16"/>
      <c r="EH675" s="16"/>
      <c r="EI675" s="16"/>
      <c r="EJ675" s="16"/>
      <c r="EL675" s="16"/>
      <c r="EQ675" s="16"/>
    </row>
    <row r="676" spans="1:147" x14ac:dyDescent="0.35">
      <c r="A676" s="16" t="s">
        <v>6212</v>
      </c>
      <c r="J676" t="s">
        <v>2875</v>
      </c>
      <c r="K676"/>
      <c r="L676" s="16" t="s">
        <v>730</v>
      </c>
      <c r="M676" s="16"/>
      <c r="P676" s="16" t="s">
        <v>119</v>
      </c>
      <c r="Q676" s="16"/>
      <c r="R676" s="16"/>
      <c r="T676" s="16">
        <f>SUM(COUNTIF(M676:S676,"yes"))</f>
        <v>1</v>
      </c>
      <c r="U676" s="16" t="s">
        <v>2874</v>
      </c>
      <c r="V676" s="16"/>
      <c r="W676" s="16"/>
      <c r="X676" s="16"/>
      <c r="Y676" s="16"/>
      <c r="Z676" s="16"/>
      <c r="AA676" s="16"/>
      <c r="AB676" s="16"/>
      <c r="AC676" s="16"/>
      <c r="AD676" s="16"/>
      <c r="AE676" s="16" t="s">
        <v>2875</v>
      </c>
      <c r="AJ676" s="16"/>
      <c r="AL676" s="16"/>
      <c r="AM676" s="16" t="s">
        <v>2680</v>
      </c>
      <c r="AR676" s="16" t="s">
        <v>1226</v>
      </c>
      <c r="AS676" s="16" t="s">
        <v>1222</v>
      </c>
      <c r="AT676" s="38"/>
      <c r="AU676" s="16"/>
      <c r="AV676" s="16"/>
      <c r="BA676" s="16"/>
      <c r="BB676" s="16"/>
      <c r="BH676" s="28"/>
      <c r="BL676" s="25"/>
      <c r="BQ676" s="38"/>
      <c r="BS676" s="38"/>
      <c r="BW676" s="16"/>
      <c r="BX676" s="16"/>
      <c r="BY676" s="29"/>
      <c r="BZ676" s="16"/>
      <c r="CC676" s="16"/>
      <c r="CG676" s="16"/>
      <c r="CI676" s="16"/>
      <c r="CJ676" s="16"/>
      <c r="CL676" s="16"/>
      <c r="CM676" s="16"/>
      <c r="CN676" s="16"/>
      <c r="CT676" s="16"/>
      <c r="CX676" s="16"/>
      <c r="CY676" s="16"/>
      <c r="CZ676" s="16"/>
      <c r="DA676" s="16"/>
      <c r="DC676" s="16"/>
      <c r="DF676" s="19"/>
      <c r="DG676" s="16"/>
      <c r="DN676" s="16"/>
      <c r="DP676" s="16"/>
      <c r="DQ676" s="16"/>
      <c r="DS676" s="16"/>
      <c r="DU676" s="16"/>
      <c r="EE676" s="16"/>
      <c r="EH676" s="16"/>
      <c r="EI676" s="16"/>
      <c r="EJ676" s="16"/>
      <c r="EL676" s="16"/>
      <c r="EQ676" s="16"/>
    </row>
    <row r="677" spans="1:147" x14ac:dyDescent="0.35">
      <c r="A677" s="16" t="s">
        <v>6212</v>
      </c>
      <c r="J677" t="s">
        <v>2880</v>
      </c>
      <c r="K677"/>
      <c r="L677" s="16" t="s">
        <v>730</v>
      </c>
      <c r="M677" s="16"/>
      <c r="P677" s="16" t="s">
        <v>119</v>
      </c>
      <c r="Q677" s="16"/>
      <c r="R677" s="16"/>
      <c r="T677" s="16">
        <f>SUM(COUNTIF(M677:S677,"yes"))</f>
        <v>1</v>
      </c>
      <c r="U677" s="16" t="s">
        <v>2879</v>
      </c>
      <c r="V677" s="16"/>
      <c r="W677" s="16"/>
      <c r="X677" s="16"/>
      <c r="Y677" s="16"/>
      <c r="Z677" s="16"/>
      <c r="AA677" s="16"/>
      <c r="AB677" s="16"/>
      <c r="AC677" s="16"/>
      <c r="AD677" s="16"/>
      <c r="AE677" s="16" t="s">
        <v>2880</v>
      </c>
      <c r="AJ677" s="16"/>
      <c r="AL677" s="16"/>
      <c r="AM677" s="16" t="s">
        <v>1032</v>
      </c>
      <c r="AR677" s="16" t="s">
        <v>1223</v>
      </c>
      <c r="AS677" s="16" t="s">
        <v>1230</v>
      </c>
      <c r="AT677" s="38"/>
      <c r="AU677" s="16"/>
      <c r="AV677" s="16"/>
      <c r="BA677" s="16"/>
      <c r="BB677" s="16"/>
      <c r="BH677" s="28"/>
      <c r="BL677" s="25"/>
      <c r="BQ677" s="38"/>
      <c r="BS677" s="38"/>
      <c r="BW677" s="16"/>
      <c r="BX677" s="16"/>
      <c r="BY677" s="29"/>
      <c r="BZ677" s="16"/>
      <c r="CC677" s="16"/>
      <c r="CG677" s="16"/>
      <c r="CI677" s="16"/>
      <c r="CJ677" s="16"/>
      <c r="CL677" s="16"/>
      <c r="CM677" s="16"/>
      <c r="CN677" s="16"/>
      <c r="CT677" s="16"/>
      <c r="CX677" s="16"/>
      <c r="CY677" s="16"/>
      <c r="CZ677" s="16"/>
      <c r="DA677" s="16"/>
      <c r="DC677" s="16"/>
      <c r="DF677" s="19"/>
      <c r="DG677" s="16"/>
      <c r="DN677" s="16"/>
      <c r="DP677" s="16"/>
      <c r="DQ677" s="16"/>
      <c r="DS677" s="16"/>
      <c r="DU677" s="16"/>
      <c r="EE677" s="16"/>
      <c r="EH677" s="16"/>
      <c r="EI677" s="16"/>
      <c r="EJ677" s="16"/>
      <c r="EL677" s="16"/>
      <c r="EQ677" s="16"/>
    </row>
    <row r="678" spans="1:147" x14ac:dyDescent="0.35">
      <c r="A678" s="16" t="s">
        <v>6212</v>
      </c>
      <c r="J678" t="s">
        <v>2328</v>
      </c>
      <c r="K678"/>
      <c r="L678" s="16" t="s">
        <v>730</v>
      </c>
      <c r="M678" s="16"/>
      <c r="P678" s="16" t="s">
        <v>119</v>
      </c>
      <c r="Q678" s="16"/>
      <c r="R678" s="16"/>
      <c r="T678" s="16">
        <f>SUM(COUNTIF(M678:S678,"yes"))</f>
        <v>1</v>
      </c>
      <c r="U678" s="16" t="s">
        <v>2327</v>
      </c>
      <c r="V678" s="16"/>
      <c r="W678" s="16"/>
      <c r="X678" s="16"/>
      <c r="Y678" s="16"/>
      <c r="Z678" s="16"/>
      <c r="AA678" s="16"/>
      <c r="AB678" s="16"/>
      <c r="AC678" s="16"/>
      <c r="AD678" s="16"/>
      <c r="AE678" s="16" t="s">
        <v>2328</v>
      </c>
      <c r="AJ678" s="16"/>
      <c r="AL678" s="16"/>
      <c r="AM678" s="16" t="s">
        <v>2323</v>
      </c>
      <c r="AR678" s="16" t="s">
        <v>1508</v>
      </c>
      <c r="AS678" s="16" t="s">
        <v>1170</v>
      </c>
      <c r="AT678" s="38"/>
      <c r="AU678" s="16"/>
      <c r="AV678" s="16"/>
      <c r="BA678" s="16"/>
      <c r="BB678" s="16"/>
      <c r="BD678" s="16">
        <f>LEN(BC678)-LEN(SUBSTITUTE(BC678,",",""))+1</f>
        <v>1</v>
      </c>
      <c r="BH678" s="28"/>
      <c r="BL678" s="25"/>
      <c r="BQ678" s="38"/>
      <c r="BS678" s="38"/>
      <c r="BW678" s="16"/>
      <c r="BX678" s="16"/>
      <c r="BY678" s="29"/>
      <c r="BZ678" s="16"/>
      <c r="CC678" s="16"/>
      <c r="CG678" s="16"/>
      <c r="CI678" s="16"/>
      <c r="CJ678" s="16"/>
      <c r="CL678" s="16"/>
      <c r="CM678" s="16"/>
      <c r="CN678" s="16"/>
      <c r="CT678" s="16"/>
      <c r="CX678" s="16"/>
      <c r="CY678" s="16"/>
      <c r="CZ678" s="16"/>
      <c r="DA678" s="16"/>
      <c r="DC678" s="16"/>
      <c r="DF678" s="19"/>
      <c r="DG678" s="16"/>
      <c r="DN678" s="16"/>
      <c r="DP678" s="16"/>
      <c r="DQ678" s="16"/>
      <c r="DS678" s="16"/>
      <c r="DU678" s="16"/>
      <c r="EE678" s="16"/>
      <c r="EH678" s="16"/>
      <c r="EI678" s="16"/>
      <c r="EJ678" s="16"/>
      <c r="EL678" s="16"/>
      <c r="EQ678" s="16"/>
    </row>
    <row r="679" spans="1:147" x14ac:dyDescent="0.35">
      <c r="A679" s="16" t="s">
        <v>6212</v>
      </c>
      <c r="J679" t="s">
        <v>2438</v>
      </c>
      <c r="K679"/>
      <c r="L679" s="16" t="s">
        <v>730</v>
      </c>
      <c r="M679" s="16"/>
      <c r="P679" s="16" t="s">
        <v>119</v>
      </c>
      <c r="Q679" s="16"/>
      <c r="R679" s="16"/>
      <c r="T679" s="16">
        <f>SUM(COUNTIF(M679:S679,"yes"))</f>
        <v>1</v>
      </c>
      <c r="U679" s="16" t="s">
        <v>2437</v>
      </c>
      <c r="V679" s="16"/>
      <c r="W679" s="16"/>
      <c r="X679" s="16"/>
      <c r="Y679" s="16"/>
      <c r="Z679" s="16"/>
      <c r="AA679" s="16"/>
      <c r="AB679" s="16"/>
      <c r="AC679" s="16"/>
      <c r="AD679" s="16"/>
      <c r="AE679" s="16" t="s">
        <v>2438</v>
      </c>
      <c r="AJ679" s="16"/>
      <c r="AL679" s="16"/>
      <c r="AM679" s="16" t="s">
        <v>1427</v>
      </c>
      <c r="AR679" s="16" t="s">
        <v>1226</v>
      </c>
      <c r="AS679" s="16" t="s">
        <v>1739</v>
      </c>
      <c r="AT679" s="38"/>
      <c r="AU679" s="16"/>
      <c r="AV679" s="16"/>
      <c r="BA679" s="16"/>
      <c r="BB679" s="16"/>
      <c r="BD679" s="16">
        <f>LEN(BC679)-LEN(SUBSTITUTE(BC679,",",""))+1</f>
        <v>1</v>
      </c>
      <c r="BH679" s="28"/>
      <c r="BL679" s="25"/>
      <c r="BQ679" s="38"/>
      <c r="BS679" s="38"/>
      <c r="BW679" s="16"/>
      <c r="BX679" s="16"/>
      <c r="BY679" s="29"/>
      <c r="BZ679" s="16"/>
      <c r="CC679" s="16"/>
      <c r="CG679" s="16"/>
      <c r="CI679" s="16"/>
      <c r="CJ679" s="16"/>
      <c r="CL679" s="16"/>
      <c r="CM679" s="16"/>
      <c r="CN679" s="16"/>
      <c r="CT679" s="16"/>
      <c r="CX679" s="16"/>
      <c r="CY679" s="16"/>
      <c r="CZ679" s="16"/>
      <c r="DA679" s="16"/>
      <c r="DC679" s="16"/>
      <c r="DF679" s="19"/>
      <c r="DG679" s="16"/>
      <c r="DN679" s="16"/>
      <c r="DP679" s="16"/>
      <c r="DQ679" s="16"/>
      <c r="DS679" s="16"/>
      <c r="DU679" s="16"/>
      <c r="EE679" s="16"/>
      <c r="EH679" s="16"/>
      <c r="EI679" s="16"/>
      <c r="EJ679" s="16"/>
      <c r="EL679" s="16"/>
      <c r="EQ679" s="16"/>
    </row>
    <row r="680" spans="1:147" x14ac:dyDescent="0.35">
      <c r="A680" s="16" t="s">
        <v>6212</v>
      </c>
      <c r="J680" t="s">
        <v>2276</v>
      </c>
      <c r="K680"/>
      <c r="L680" s="16" t="s">
        <v>730</v>
      </c>
      <c r="M680" s="16"/>
      <c r="P680" s="16" t="s">
        <v>119</v>
      </c>
      <c r="Q680" s="16"/>
      <c r="R680" s="16"/>
      <c r="T680" s="16">
        <f>SUM(COUNTIF(M680:S680,"yes"))</f>
        <v>1</v>
      </c>
      <c r="U680" s="16" t="s">
        <v>2275</v>
      </c>
      <c r="V680" s="16"/>
      <c r="W680" s="16"/>
      <c r="X680" s="16"/>
      <c r="Y680" s="16"/>
      <c r="Z680" s="16"/>
      <c r="AA680" s="16"/>
      <c r="AB680" s="16"/>
      <c r="AC680" s="16"/>
      <c r="AD680" s="16"/>
      <c r="AE680" s="16" t="s">
        <v>2276</v>
      </c>
      <c r="AJ680" s="16"/>
      <c r="AL680" s="16"/>
      <c r="AM680" s="16" t="s">
        <v>2266</v>
      </c>
      <c r="AR680" s="16" t="s">
        <v>727</v>
      </c>
      <c r="AS680" s="16" t="s">
        <v>2277</v>
      </c>
      <c r="AT680" s="38"/>
      <c r="AU680" s="16"/>
      <c r="AV680" s="16"/>
      <c r="BA680" s="16"/>
      <c r="BB680" s="16"/>
      <c r="BD680" s="16">
        <f>LEN(BC680)-LEN(SUBSTITUTE(BC680,",",""))+1</f>
        <v>1</v>
      </c>
      <c r="BH680" s="28"/>
      <c r="BL680" s="25"/>
      <c r="BQ680" s="38"/>
      <c r="BS680" s="38"/>
      <c r="BW680" s="16"/>
      <c r="BX680" s="16"/>
      <c r="BY680" s="29"/>
      <c r="BZ680" s="16"/>
      <c r="CC680" s="16"/>
      <c r="CG680" s="16"/>
      <c r="CI680" s="16"/>
      <c r="CJ680" s="16"/>
      <c r="CL680" s="16"/>
      <c r="CM680" s="16"/>
      <c r="CN680" s="16"/>
      <c r="CT680" s="16"/>
      <c r="CX680" s="16"/>
      <c r="CY680" s="16"/>
      <c r="CZ680" s="16"/>
      <c r="DA680" s="16"/>
      <c r="DC680" s="16"/>
      <c r="DF680" s="19"/>
      <c r="DG680" s="16"/>
      <c r="DN680" s="16"/>
      <c r="DP680" s="16"/>
      <c r="DQ680" s="16"/>
      <c r="DS680" s="16"/>
      <c r="DU680" s="16"/>
      <c r="EE680" s="16"/>
      <c r="EH680" s="16"/>
      <c r="EI680" s="16"/>
      <c r="EJ680" s="16"/>
      <c r="EL680" s="16"/>
      <c r="EQ680" s="16"/>
    </row>
    <row r="681" spans="1:147" x14ac:dyDescent="0.35">
      <c r="A681" s="16" t="s">
        <v>6212</v>
      </c>
      <c r="J681" t="s">
        <v>2279</v>
      </c>
      <c r="K681"/>
      <c r="L681" s="16" t="s">
        <v>730</v>
      </c>
      <c r="M681" s="16"/>
      <c r="P681" s="16" t="s">
        <v>119</v>
      </c>
      <c r="Q681" s="16"/>
      <c r="R681" s="16"/>
      <c r="T681" s="16">
        <f>SUM(COUNTIF(M681:S681,"yes"))</f>
        <v>1</v>
      </c>
      <c r="U681" s="16" t="s">
        <v>2278</v>
      </c>
      <c r="V681" s="16"/>
      <c r="W681" s="16"/>
      <c r="X681" s="16"/>
      <c r="Y681" s="16"/>
      <c r="Z681" s="16"/>
      <c r="AA681" s="16"/>
      <c r="AB681" s="16"/>
      <c r="AC681" s="16"/>
      <c r="AD681" s="16"/>
      <c r="AE681" s="16" t="s">
        <v>2279</v>
      </c>
      <c r="AJ681" s="16"/>
      <c r="AL681" s="16"/>
      <c r="AM681" s="16" t="s">
        <v>1319</v>
      </c>
      <c r="AR681" s="16" t="s">
        <v>1585</v>
      </c>
      <c r="AS681" s="16" t="s">
        <v>1035</v>
      </c>
      <c r="AT681" s="38"/>
      <c r="AU681" s="16"/>
      <c r="AV681" s="16"/>
      <c r="BA681" s="16"/>
      <c r="BB681" s="16"/>
      <c r="BD681" s="16">
        <f>LEN(BC681)-LEN(SUBSTITUTE(BC681,",",""))+1</f>
        <v>1</v>
      </c>
      <c r="BH681" s="28"/>
      <c r="BL681" s="25"/>
      <c r="BQ681" s="38"/>
      <c r="BS681" s="38"/>
      <c r="BW681" s="16"/>
      <c r="BX681" s="16"/>
      <c r="BY681" s="29"/>
      <c r="BZ681" s="16"/>
      <c r="CC681" s="16"/>
      <c r="CG681" s="16"/>
      <c r="CI681" s="16"/>
      <c r="CJ681" s="16"/>
      <c r="CL681" s="16"/>
      <c r="CM681" s="16"/>
      <c r="CN681" s="16"/>
      <c r="CT681" s="16"/>
      <c r="CX681" s="16"/>
      <c r="CY681" s="16"/>
      <c r="CZ681" s="16"/>
      <c r="DA681" s="16"/>
      <c r="DC681" s="16"/>
      <c r="DF681" s="19"/>
      <c r="DG681" s="16"/>
      <c r="DN681" s="16"/>
      <c r="DP681" s="16"/>
      <c r="DQ681" s="16"/>
      <c r="DS681" s="16"/>
      <c r="DU681" s="16"/>
      <c r="EE681" s="16"/>
      <c r="EH681" s="16"/>
      <c r="EI681" s="16"/>
      <c r="EJ681" s="16"/>
      <c r="EL681" s="16"/>
      <c r="EQ681" s="16"/>
    </row>
    <row r="682" spans="1:147" x14ac:dyDescent="0.35">
      <c r="A682" s="16" t="s">
        <v>6212</v>
      </c>
      <c r="J682" t="s">
        <v>1767</v>
      </c>
      <c r="K682"/>
      <c r="L682" s="16" t="s">
        <v>730</v>
      </c>
      <c r="M682" s="16"/>
      <c r="P682" s="16" t="s">
        <v>119</v>
      </c>
      <c r="Q682" s="16"/>
      <c r="R682" s="16"/>
      <c r="T682" s="16">
        <f>SUM(COUNTIF(M682:S682,"yes"))</f>
        <v>1</v>
      </c>
      <c r="U682" s="16" t="s">
        <v>1766</v>
      </c>
      <c r="V682" s="16"/>
      <c r="W682" s="16"/>
      <c r="X682" s="16"/>
      <c r="Y682" s="16"/>
      <c r="Z682" s="16"/>
      <c r="AA682" s="16"/>
      <c r="AB682" s="16"/>
      <c r="AC682" s="16"/>
      <c r="AD682" s="16"/>
      <c r="AE682" s="16" t="s">
        <v>1767</v>
      </c>
      <c r="AJ682" s="16"/>
      <c r="AL682" s="16"/>
      <c r="AM682" s="16" t="s">
        <v>1763</v>
      </c>
      <c r="AR682" s="16" t="s">
        <v>1765</v>
      </c>
      <c r="AS682" s="16" t="s">
        <v>1746</v>
      </c>
      <c r="AT682" s="38"/>
      <c r="AU682" s="16"/>
      <c r="AV682" s="16"/>
      <c r="BA682" s="16"/>
      <c r="BB682" s="16"/>
      <c r="BD682" s="16">
        <f>LEN(BC682)-LEN(SUBSTITUTE(BC682,",",""))+1</f>
        <v>1</v>
      </c>
      <c r="BF682" s="16">
        <f>LEN(BE682)-LEN(SUBSTITUTE(BE682,",",""))+1</f>
        <v>1</v>
      </c>
      <c r="BG682" s="16">
        <f>Table1[[#This Row], [no. of native regions]]+Table1[[#This Row], [no. of introduced regions]]</f>
        <v>2</v>
      </c>
      <c r="BH682" s="28">
        <f>Table1[[#This Row], [no. of introduced regions]]/Table1[[#This Row], [no. of native regions]]</f>
        <v>1</v>
      </c>
      <c r="BL682" s="25"/>
      <c r="BQ682" s="38"/>
      <c r="BS682" s="38"/>
      <c r="BW682" s="16"/>
      <c r="BX682" s="16"/>
      <c r="BY682" s="29"/>
      <c r="BZ682" s="16"/>
      <c r="CC682" s="16"/>
      <c r="CG682" s="16"/>
      <c r="CI682" s="16"/>
      <c r="CJ682" s="16"/>
      <c r="CL682" s="16"/>
      <c r="CM682" s="16"/>
      <c r="CN682" s="16"/>
      <c r="CT682" s="16"/>
      <c r="CX682" s="16"/>
      <c r="CY682" s="16"/>
      <c r="CZ682" s="16"/>
      <c r="DA682" s="16"/>
      <c r="DC682" s="16"/>
      <c r="DF682" s="19"/>
      <c r="DG682" s="16"/>
      <c r="DN682" s="16"/>
      <c r="DP682" s="16"/>
      <c r="DQ682" s="16"/>
      <c r="DS682" s="16"/>
      <c r="DU682" s="16"/>
      <c r="EE682" s="16"/>
      <c r="EH682" s="16"/>
      <c r="EI682" s="16"/>
      <c r="EJ682" s="16"/>
      <c r="EL682" s="16"/>
      <c r="EQ682" s="16"/>
    </row>
    <row r="683" spans="1:147" x14ac:dyDescent="0.35">
      <c r="A683" s="16" t="s">
        <v>6212</v>
      </c>
      <c r="J683" t="s">
        <v>1839</v>
      </c>
      <c r="K683"/>
      <c r="L683" s="16" t="s">
        <v>730</v>
      </c>
      <c r="M683" s="16"/>
      <c r="P683" s="16" t="s">
        <v>119</v>
      </c>
      <c r="Q683" s="16"/>
      <c r="R683" s="16"/>
      <c r="T683" s="16">
        <f>SUM(COUNTIF(M683:S683,"yes"))</f>
        <v>1</v>
      </c>
      <c r="U683" s="16" t="s">
        <v>1838</v>
      </c>
      <c r="V683" s="16"/>
      <c r="W683" s="16"/>
      <c r="X683" s="16"/>
      <c r="Y683" s="16"/>
      <c r="Z683" s="16"/>
      <c r="AA683" s="16"/>
      <c r="AB683" s="16"/>
      <c r="AC683" s="16"/>
      <c r="AD683" s="16"/>
      <c r="AE683" s="16" t="s">
        <v>1839</v>
      </c>
      <c r="AJ683" s="16"/>
      <c r="AL683" s="16"/>
      <c r="AM683" s="16" t="s">
        <v>1308</v>
      </c>
      <c r="AR683" s="16" t="s">
        <v>1226</v>
      </c>
      <c r="AS683" s="16" t="s">
        <v>1170</v>
      </c>
      <c r="AT683" s="38"/>
      <c r="AU683" s="16"/>
      <c r="AV683" s="16"/>
      <c r="BA683" s="16"/>
      <c r="BB683" s="16"/>
      <c r="BD683" s="16">
        <f>LEN(BC683)-LEN(SUBSTITUTE(BC683,",",""))+1</f>
        <v>1</v>
      </c>
      <c r="BF683" s="16">
        <f>LEN(BE683)-LEN(SUBSTITUTE(BE683,",",""))+1</f>
        <v>1</v>
      </c>
      <c r="BH683" s="28">
        <f>Table1[[#This Row], [no. of introduced regions]]/Table1[[#This Row], [no. of native regions]]</f>
        <v>1</v>
      </c>
      <c r="BL683" s="25"/>
      <c r="BQ683" s="38"/>
      <c r="BS683" s="38"/>
      <c r="BW683" s="16"/>
      <c r="BX683" s="16"/>
      <c r="BY683" s="29"/>
      <c r="BZ683" s="16"/>
      <c r="CC683" s="16"/>
      <c r="CG683" s="16"/>
      <c r="CI683" s="16"/>
      <c r="CJ683" s="16"/>
      <c r="CL683" s="16"/>
      <c r="CM683" s="16"/>
      <c r="CN683" s="16"/>
      <c r="CT683" s="16"/>
      <c r="CX683" s="16"/>
      <c r="CY683" s="16"/>
      <c r="CZ683" s="16"/>
      <c r="DA683" s="16"/>
      <c r="DC683" s="16"/>
      <c r="DF683" s="19"/>
      <c r="DG683" s="16"/>
      <c r="DN683" s="16"/>
      <c r="DP683" s="16"/>
      <c r="DQ683" s="16"/>
      <c r="DS683" s="16"/>
      <c r="DU683" s="16"/>
      <c r="EE683" s="16"/>
      <c r="EH683" s="16"/>
      <c r="EI683" s="16"/>
      <c r="EJ683" s="16"/>
      <c r="EL683" s="16"/>
      <c r="EQ683" s="16"/>
    </row>
    <row r="684" spans="1:147" x14ac:dyDescent="0.35">
      <c r="A684" s="16" t="s">
        <v>6212</v>
      </c>
      <c r="J684" t="s">
        <v>1788</v>
      </c>
      <c r="K684"/>
      <c r="L684" s="16" t="s">
        <v>730</v>
      </c>
      <c r="M684" s="16"/>
      <c r="P684" s="16" t="s">
        <v>119</v>
      </c>
      <c r="Q684" s="16"/>
      <c r="R684" s="16"/>
      <c r="T684" s="16">
        <f>SUM(COUNTIF(M684:S684,"yes"))</f>
        <v>1</v>
      </c>
      <c r="U684" s="16" t="s">
        <v>1787</v>
      </c>
      <c r="V684" s="16"/>
      <c r="W684" s="16"/>
      <c r="X684" s="16"/>
      <c r="Y684" s="16"/>
      <c r="Z684" s="16"/>
      <c r="AA684" s="16"/>
      <c r="AB684" s="16"/>
      <c r="AC684" s="16"/>
      <c r="AD684" s="16"/>
      <c r="AE684" s="16" t="s">
        <v>1788</v>
      </c>
      <c r="AJ684" s="16"/>
      <c r="AL684" s="16"/>
      <c r="AM684" s="16" t="s">
        <v>1255</v>
      </c>
      <c r="AR684" s="16" t="s">
        <v>1226</v>
      </c>
      <c r="AS684" s="16" t="s">
        <v>1789</v>
      </c>
      <c r="AT684" s="38"/>
      <c r="AU684" s="16"/>
      <c r="AV684" s="16"/>
      <c r="BA684" s="16"/>
      <c r="BB684" s="16"/>
      <c r="BD684" s="16">
        <f>LEN(BC684)-LEN(SUBSTITUTE(BC684,",",""))+1</f>
        <v>1</v>
      </c>
      <c r="BF684" s="16">
        <f>LEN(BE684)-LEN(SUBSTITUTE(BE684,",",""))+1</f>
        <v>1</v>
      </c>
      <c r="BG684" s="16">
        <f>Table1[[#This Row], [no. of native regions]]+Table1[[#This Row], [no. of introduced regions]]</f>
        <v>2</v>
      </c>
      <c r="BH684" s="28">
        <f>Table1[[#This Row], [no. of introduced regions]]/Table1[[#This Row], [no. of native regions]]</f>
        <v>1</v>
      </c>
      <c r="BL684" s="25"/>
      <c r="BQ684" s="38"/>
      <c r="BS684" s="38"/>
      <c r="BW684" s="16"/>
      <c r="BX684" s="16"/>
      <c r="BY684" s="29"/>
      <c r="BZ684" s="16"/>
      <c r="CC684" s="16"/>
      <c r="CG684" s="16"/>
      <c r="CI684" s="16"/>
      <c r="CJ684" s="16"/>
      <c r="CL684" s="16"/>
      <c r="CM684" s="16"/>
      <c r="CN684" s="16"/>
      <c r="CT684" s="16"/>
      <c r="CX684" s="16"/>
      <c r="CY684" s="16"/>
      <c r="CZ684" s="16"/>
      <c r="DA684" s="16"/>
      <c r="DC684" s="16"/>
      <c r="DF684" s="19"/>
      <c r="DG684" s="16"/>
      <c r="DN684" s="16"/>
      <c r="DP684" s="16"/>
      <c r="DQ684" s="16"/>
      <c r="DS684" s="16"/>
      <c r="DU684" s="16"/>
      <c r="EE684" s="16"/>
      <c r="EH684" s="16"/>
      <c r="EI684" s="16"/>
      <c r="EJ684" s="16"/>
      <c r="EL684" s="16"/>
      <c r="EQ684" s="16"/>
    </row>
    <row r="685" spans="1:147" x14ac:dyDescent="0.35">
      <c r="A685" s="16" t="s">
        <v>6212</v>
      </c>
      <c r="J685" t="s">
        <v>2148</v>
      </c>
      <c r="K685"/>
      <c r="L685" s="16" t="s">
        <v>730</v>
      </c>
      <c r="M685" s="16"/>
      <c r="P685" s="16" t="s">
        <v>119</v>
      </c>
      <c r="Q685" s="16"/>
      <c r="R685" s="16"/>
      <c r="T685" s="16">
        <f>SUM(COUNTIF(M685:S685,"yes"))</f>
        <v>1</v>
      </c>
      <c r="U685" s="16" t="s">
        <v>2147</v>
      </c>
      <c r="V685" s="16"/>
      <c r="W685" s="16"/>
      <c r="X685" s="16"/>
      <c r="Y685" s="16"/>
      <c r="Z685" s="16"/>
      <c r="AA685" s="16"/>
      <c r="AB685" s="16"/>
      <c r="AC685" s="16"/>
      <c r="AD685" s="16"/>
      <c r="AE685" s="16" t="s">
        <v>2148</v>
      </c>
      <c r="AJ685" s="16"/>
      <c r="AL685" s="16"/>
      <c r="AM685" s="16" t="s">
        <v>1287</v>
      </c>
      <c r="AR685" s="16" t="s">
        <v>727</v>
      </c>
      <c r="AS685" s="16" t="s">
        <v>1749</v>
      </c>
      <c r="AT685" s="38"/>
      <c r="AU685" s="16"/>
      <c r="AV685" s="16"/>
      <c r="BA685" s="16"/>
      <c r="BB685" s="16"/>
      <c r="BD685" s="16">
        <f>LEN(BC685)-LEN(SUBSTITUTE(BC685,",",""))+1</f>
        <v>1</v>
      </c>
      <c r="BH685" s="28"/>
      <c r="BL685" s="25"/>
      <c r="BQ685" s="38"/>
      <c r="BS685" s="38"/>
      <c r="BW685" s="16"/>
      <c r="BX685" s="16"/>
      <c r="BY685" s="29"/>
      <c r="BZ685" s="16"/>
      <c r="CC685" s="16"/>
      <c r="CG685" s="16"/>
      <c r="CI685" s="16"/>
      <c r="CJ685" s="16"/>
      <c r="CL685" s="16"/>
      <c r="CM685" s="16"/>
      <c r="CN685" s="16"/>
      <c r="CT685" s="16"/>
      <c r="CX685" s="16"/>
      <c r="CY685" s="16"/>
      <c r="CZ685" s="16"/>
      <c r="DA685" s="16"/>
      <c r="DC685" s="16"/>
      <c r="DF685" s="19"/>
      <c r="DG685" s="16"/>
      <c r="DN685" s="16"/>
      <c r="DP685" s="16"/>
      <c r="DQ685" s="16"/>
      <c r="DS685" s="16"/>
      <c r="DU685" s="16"/>
      <c r="EE685" s="16"/>
      <c r="EH685" s="16"/>
      <c r="EI685" s="16"/>
      <c r="EJ685" s="16"/>
      <c r="EL685" s="16"/>
      <c r="EQ685" s="16"/>
    </row>
    <row r="686" spans="1:147" x14ac:dyDescent="0.35">
      <c r="A686" s="16" t="s">
        <v>6212</v>
      </c>
      <c r="J686" t="s">
        <v>2128</v>
      </c>
      <c r="K686"/>
      <c r="L686" s="16" t="s">
        <v>730</v>
      </c>
      <c r="M686" s="16"/>
      <c r="P686" s="16" t="s">
        <v>119</v>
      </c>
      <c r="Q686" s="16"/>
      <c r="R686" s="16"/>
      <c r="T686" s="16">
        <f>SUM(COUNTIF(M686:S686,"yes"))</f>
        <v>1</v>
      </c>
      <c r="U686" s="16" t="s">
        <v>2127</v>
      </c>
      <c r="V686" s="16"/>
      <c r="W686" s="16"/>
      <c r="X686" s="16"/>
      <c r="Y686" s="16"/>
      <c r="Z686" s="16"/>
      <c r="AA686" s="16"/>
      <c r="AB686" s="16"/>
      <c r="AC686" s="16"/>
      <c r="AD686" s="16"/>
      <c r="AE686" s="16" t="s">
        <v>2128</v>
      </c>
      <c r="AJ686" s="16"/>
      <c r="AL686" s="16"/>
      <c r="AM686" s="16" t="s">
        <v>1265</v>
      </c>
      <c r="AR686" s="16" t="s">
        <v>979</v>
      </c>
      <c r="AS686" s="16" t="s">
        <v>1739</v>
      </c>
      <c r="AT686" s="38"/>
      <c r="AU686" s="16"/>
      <c r="AV686" s="16"/>
      <c r="BA686" s="16"/>
      <c r="BB686" s="16"/>
      <c r="BD686" s="16">
        <f>LEN(BC686)-LEN(SUBSTITUTE(BC686,",",""))+1</f>
        <v>1</v>
      </c>
      <c r="BH686" s="28"/>
      <c r="BL686" s="25"/>
      <c r="BQ686" s="38"/>
      <c r="BS686" s="38"/>
      <c r="BW686" s="16"/>
      <c r="BX686" s="16"/>
      <c r="BY686" s="29"/>
      <c r="BZ686" s="16"/>
      <c r="CC686" s="16"/>
      <c r="CG686" s="16"/>
      <c r="CI686" s="16"/>
      <c r="CJ686" s="16"/>
      <c r="CL686" s="16"/>
      <c r="CM686" s="16"/>
      <c r="CN686" s="16"/>
      <c r="CT686" s="16"/>
      <c r="CX686" s="16"/>
      <c r="CY686" s="16"/>
      <c r="CZ686" s="16"/>
      <c r="DA686" s="16"/>
      <c r="DC686" s="16"/>
      <c r="DF686" s="19"/>
      <c r="DG686" s="16"/>
      <c r="DN686" s="16"/>
      <c r="DP686" s="16"/>
      <c r="DQ686" s="16"/>
      <c r="DS686" s="16"/>
      <c r="DU686" s="16"/>
      <c r="EE686" s="16"/>
      <c r="EH686" s="16"/>
      <c r="EI686" s="16"/>
      <c r="EJ686" s="16"/>
      <c r="EL686" s="16"/>
      <c r="EQ686" s="16"/>
    </row>
    <row r="687" spans="1:147" x14ac:dyDescent="0.35">
      <c r="A687" s="16" t="s">
        <v>6212</v>
      </c>
      <c r="J687" t="s">
        <v>2820</v>
      </c>
      <c r="K687"/>
      <c r="L687" s="16" t="s">
        <v>730</v>
      </c>
      <c r="M687" s="16"/>
      <c r="P687" s="16" t="s">
        <v>119</v>
      </c>
      <c r="Q687" s="16"/>
      <c r="R687" s="16"/>
      <c r="T687" s="16">
        <f>SUM(COUNTIF(M687:S687,"yes"))</f>
        <v>1</v>
      </c>
      <c r="U687" s="16" t="s">
        <v>2818</v>
      </c>
      <c r="V687" s="16"/>
      <c r="W687" s="16"/>
      <c r="X687" s="16"/>
      <c r="Y687" s="16"/>
      <c r="Z687" s="16"/>
      <c r="AA687" s="16"/>
      <c r="AB687" s="16"/>
      <c r="AC687" s="16"/>
      <c r="AD687" s="16"/>
      <c r="AE687" s="16" t="s">
        <v>2820</v>
      </c>
      <c r="AJ687" s="16"/>
      <c r="AL687" s="16"/>
      <c r="AM687" s="16" t="s">
        <v>2819</v>
      </c>
      <c r="AR687" s="16" t="s">
        <v>1223</v>
      </c>
      <c r="AS687" s="16" t="s">
        <v>1739</v>
      </c>
      <c r="AT687" s="38"/>
      <c r="AU687" s="16"/>
      <c r="AV687" s="16"/>
      <c r="BA687" s="16"/>
      <c r="BB687" s="16"/>
      <c r="BH687" s="28"/>
      <c r="BL687" s="25"/>
      <c r="BQ687" s="38"/>
      <c r="BS687" s="38"/>
      <c r="BW687" s="16"/>
      <c r="BX687" s="16"/>
      <c r="BY687" s="29"/>
      <c r="BZ687" s="16"/>
      <c r="CC687" s="16"/>
      <c r="CG687" s="16"/>
      <c r="CI687" s="16"/>
      <c r="CJ687" s="16"/>
      <c r="CL687" s="16"/>
      <c r="CM687" s="16"/>
      <c r="CN687" s="16"/>
      <c r="CT687" s="16"/>
      <c r="CX687" s="16"/>
      <c r="CY687" s="16"/>
      <c r="CZ687" s="16"/>
      <c r="DA687" s="16"/>
      <c r="DC687" s="16"/>
      <c r="DF687" s="19"/>
      <c r="DG687" s="16"/>
      <c r="DN687" s="16"/>
      <c r="DP687" s="16"/>
      <c r="DQ687" s="16"/>
      <c r="DS687" s="16"/>
      <c r="DU687" s="16"/>
      <c r="EE687" s="16"/>
      <c r="EH687" s="16"/>
      <c r="EI687" s="16"/>
      <c r="EJ687" s="16"/>
      <c r="EL687" s="16"/>
      <c r="EQ687" s="16"/>
    </row>
    <row r="688" spans="1:147" x14ac:dyDescent="0.35">
      <c r="A688" s="16" t="s">
        <v>6212</v>
      </c>
      <c r="J688" t="s">
        <v>1942</v>
      </c>
      <c r="K688"/>
      <c r="L688" s="16" t="s">
        <v>730</v>
      </c>
      <c r="M688" s="16"/>
      <c r="P688" s="16" t="s">
        <v>119</v>
      </c>
      <c r="Q688" s="16"/>
      <c r="R688" s="16"/>
      <c r="T688" s="16">
        <f>SUM(COUNTIF(M688:S688,"yes"))</f>
        <v>1</v>
      </c>
      <c r="U688" s="16" t="s">
        <v>1941</v>
      </c>
      <c r="V688" s="16"/>
      <c r="W688" s="16"/>
      <c r="X688" s="16"/>
      <c r="Y688" s="16"/>
      <c r="Z688" s="16"/>
      <c r="AA688" s="16"/>
      <c r="AB688" s="16"/>
      <c r="AC688" s="16"/>
      <c r="AD688" s="16"/>
      <c r="AE688" s="16" t="s">
        <v>1942</v>
      </c>
      <c r="AJ688" s="16"/>
      <c r="AL688" s="16"/>
      <c r="AM688" s="16" t="s">
        <v>1323</v>
      </c>
      <c r="AR688" s="16" t="s">
        <v>1226</v>
      </c>
      <c r="AS688" s="16" t="s">
        <v>1314</v>
      </c>
      <c r="AT688" s="38"/>
      <c r="AU688" s="16"/>
      <c r="AV688" s="16"/>
      <c r="BA688" s="16"/>
      <c r="BB688" s="16"/>
      <c r="BD688" s="16">
        <f>LEN(BC688)-LEN(SUBSTITUTE(BC688,",",""))+1</f>
        <v>1</v>
      </c>
      <c r="BF688" s="16">
        <f>LEN(BE688)-LEN(SUBSTITUTE(BE688,",",""))+1</f>
        <v>1</v>
      </c>
      <c r="BH688" s="28">
        <f>Table1[[#This Row], [no. of introduced regions]]/Table1[[#This Row], [no. of native regions]]</f>
        <v>1</v>
      </c>
      <c r="BL688" s="25"/>
      <c r="BQ688" s="38"/>
      <c r="BS688" s="38"/>
      <c r="BW688" s="16"/>
      <c r="BX688" s="16"/>
      <c r="BY688" s="29"/>
      <c r="BZ688" s="16"/>
      <c r="CC688" s="16"/>
      <c r="CG688" s="16"/>
      <c r="CI688" s="16"/>
      <c r="CJ688" s="16"/>
      <c r="CL688" s="16"/>
      <c r="CM688" s="16"/>
      <c r="CN688" s="16"/>
      <c r="CT688" s="16"/>
      <c r="CX688" s="16"/>
      <c r="CY688" s="16"/>
      <c r="CZ688" s="16"/>
      <c r="DA688" s="16"/>
      <c r="DC688" s="16"/>
      <c r="DF688" s="19"/>
      <c r="DG688" s="16"/>
      <c r="DN688" s="16"/>
      <c r="DP688" s="16"/>
      <c r="DQ688" s="16"/>
      <c r="DS688" s="16"/>
      <c r="DU688" s="16"/>
      <c r="EE688" s="16"/>
      <c r="EH688" s="16"/>
      <c r="EI688" s="16"/>
      <c r="EJ688" s="16"/>
      <c r="EL688" s="16"/>
      <c r="EQ688" s="16"/>
    </row>
    <row r="689" spans="1:147" x14ac:dyDescent="0.35">
      <c r="A689" s="16" t="s">
        <v>6212</v>
      </c>
      <c r="J689" t="s">
        <v>2456</v>
      </c>
      <c r="K689"/>
      <c r="L689" s="16" t="s">
        <v>730</v>
      </c>
      <c r="M689" s="16"/>
      <c r="P689" s="16" t="s">
        <v>119</v>
      </c>
      <c r="Q689" s="16"/>
      <c r="R689" s="16"/>
      <c r="T689" s="16">
        <f>SUM(COUNTIF(M689:S689,"yes"))</f>
        <v>1</v>
      </c>
      <c r="U689" s="16" t="s">
        <v>2455</v>
      </c>
      <c r="V689" s="16"/>
      <c r="W689" s="16"/>
      <c r="X689" s="16"/>
      <c r="Y689" s="16"/>
      <c r="Z689" s="16"/>
      <c r="AA689" s="16"/>
      <c r="AB689" s="16"/>
      <c r="AC689" s="16"/>
      <c r="AD689" s="16"/>
      <c r="AE689" s="16" t="s">
        <v>2456</v>
      </c>
      <c r="AJ689" s="16"/>
      <c r="AL689" s="16"/>
      <c r="AM689" s="16" t="s">
        <v>1323</v>
      </c>
      <c r="AR689" s="16" t="s">
        <v>1223</v>
      </c>
      <c r="AS689" s="16" t="s">
        <v>1314</v>
      </c>
      <c r="AT689" s="38"/>
      <c r="AU689" s="16"/>
      <c r="AV689" s="16"/>
      <c r="BA689" s="16"/>
      <c r="BB689" s="16"/>
      <c r="BD689" s="16">
        <f>LEN(BC689)-LEN(SUBSTITUTE(BC689,",",""))+1</f>
        <v>1</v>
      </c>
      <c r="BH689" s="28"/>
      <c r="BL689" s="25"/>
      <c r="BQ689" s="38"/>
      <c r="BS689" s="38"/>
      <c r="BW689" s="16"/>
      <c r="BX689" s="16"/>
      <c r="BY689" s="29"/>
      <c r="BZ689" s="16"/>
      <c r="CC689" s="16"/>
      <c r="CG689" s="16"/>
      <c r="CI689" s="16"/>
      <c r="CJ689" s="16"/>
      <c r="CL689" s="16"/>
      <c r="CM689" s="16"/>
      <c r="CN689" s="16"/>
      <c r="CT689" s="16"/>
      <c r="CX689" s="16"/>
      <c r="CY689" s="16"/>
      <c r="CZ689" s="16"/>
      <c r="DA689" s="16"/>
      <c r="DC689" s="16"/>
      <c r="DF689" s="19"/>
      <c r="DG689" s="16"/>
      <c r="DN689" s="16"/>
      <c r="DP689" s="16"/>
      <c r="DQ689" s="16"/>
      <c r="DS689" s="16"/>
      <c r="DU689" s="16"/>
      <c r="EE689" s="16"/>
      <c r="EH689" s="16"/>
      <c r="EI689" s="16"/>
      <c r="EJ689" s="16"/>
      <c r="EL689" s="16"/>
      <c r="EQ689" s="16"/>
    </row>
    <row r="690" spans="1:147" x14ac:dyDescent="0.35">
      <c r="A690" s="16" t="s">
        <v>6212</v>
      </c>
      <c r="J690" t="s">
        <v>1808</v>
      </c>
      <c r="K690"/>
      <c r="L690" s="16" t="s">
        <v>730</v>
      </c>
      <c r="M690" s="16"/>
      <c r="P690" s="16" t="s">
        <v>119</v>
      </c>
      <c r="Q690" s="16"/>
      <c r="R690" s="16"/>
      <c r="T690" s="16">
        <f>SUM(COUNTIF(M690:S690,"yes"))</f>
        <v>1</v>
      </c>
      <c r="U690" s="16" t="s">
        <v>1807</v>
      </c>
      <c r="V690" s="16"/>
      <c r="W690" s="16"/>
      <c r="X690" s="16"/>
      <c r="Y690" s="16"/>
      <c r="Z690" s="16"/>
      <c r="AA690" s="16"/>
      <c r="AB690" s="16"/>
      <c r="AC690" s="16"/>
      <c r="AD690" s="16"/>
      <c r="AE690" s="16" t="s">
        <v>1808</v>
      </c>
      <c r="AJ690" s="16"/>
      <c r="AL690" s="16"/>
      <c r="AM690" s="16" t="s">
        <v>1308</v>
      </c>
      <c r="AR690" s="16" t="s">
        <v>1368</v>
      </c>
      <c r="AS690" s="16" t="s">
        <v>1260</v>
      </c>
      <c r="AT690" s="38"/>
      <c r="AU690" s="16"/>
      <c r="AV690" s="16"/>
      <c r="BA690" s="16"/>
      <c r="BB690" s="16"/>
      <c r="BD690" s="16">
        <f>LEN(BC690)-LEN(SUBSTITUTE(BC690,",",""))+1</f>
        <v>1</v>
      </c>
      <c r="BF690" s="16">
        <f>LEN(BE690)-LEN(SUBSTITUTE(BE690,",",""))+1</f>
        <v>1</v>
      </c>
      <c r="BG690" s="16">
        <f>Table1[[#This Row], [no. of native regions]]+Table1[[#This Row], [no. of introduced regions]]</f>
        <v>2</v>
      </c>
      <c r="BH690" s="28">
        <f>Table1[[#This Row], [no. of introduced regions]]/Table1[[#This Row], [no. of native regions]]</f>
        <v>1</v>
      </c>
      <c r="BL690" s="25"/>
      <c r="BQ690" s="38"/>
      <c r="BS690" s="38"/>
      <c r="BW690" s="16"/>
      <c r="BX690" s="16"/>
      <c r="BY690" s="29"/>
      <c r="BZ690" s="16"/>
      <c r="CC690" s="16"/>
      <c r="CG690" s="16"/>
      <c r="CI690" s="16"/>
      <c r="CJ690" s="16"/>
      <c r="CL690" s="16"/>
      <c r="CM690" s="16"/>
      <c r="CN690" s="16"/>
      <c r="CT690" s="16"/>
      <c r="CX690" s="16"/>
      <c r="CY690" s="16"/>
      <c r="CZ690" s="16"/>
      <c r="DA690" s="16"/>
      <c r="DC690" s="16"/>
      <c r="DF690" s="19"/>
      <c r="DG690" s="16"/>
      <c r="DN690" s="16"/>
      <c r="DP690" s="16"/>
      <c r="DQ690" s="16"/>
      <c r="DS690" s="16"/>
      <c r="DU690" s="16"/>
      <c r="EE690" s="16"/>
      <c r="EH690" s="16"/>
      <c r="EI690" s="16"/>
      <c r="EJ690" s="16"/>
      <c r="EL690" s="16"/>
      <c r="EQ690" s="16"/>
    </row>
    <row r="691" spans="1:147" x14ac:dyDescent="0.35">
      <c r="A691" s="16" t="s">
        <v>6212</v>
      </c>
      <c r="J691" t="s">
        <v>2172</v>
      </c>
      <c r="K691"/>
      <c r="L691" s="16" t="s">
        <v>730</v>
      </c>
      <c r="M691" s="16"/>
      <c r="P691" s="16" t="s">
        <v>119</v>
      </c>
      <c r="Q691" s="16"/>
      <c r="R691" s="16"/>
      <c r="T691" s="16">
        <f>SUM(COUNTIF(M691:S691,"yes"))</f>
        <v>1</v>
      </c>
      <c r="U691" s="16" t="s">
        <v>2171</v>
      </c>
      <c r="V691" s="16"/>
      <c r="W691" s="16"/>
      <c r="X691" s="16"/>
      <c r="Y691" s="16"/>
      <c r="Z691" s="16"/>
      <c r="AA691" s="16"/>
      <c r="AB691" s="16"/>
      <c r="AC691" s="16"/>
      <c r="AD691" s="16"/>
      <c r="AE691" s="16" t="s">
        <v>2172</v>
      </c>
      <c r="AJ691" s="16"/>
      <c r="AL691" s="16"/>
      <c r="AM691" s="16" t="s">
        <v>1423</v>
      </c>
      <c r="AR691" s="16" t="s">
        <v>1226</v>
      </c>
      <c r="AS691" s="16" t="s">
        <v>1695</v>
      </c>
      <c r="AT691" s="38"/>
      <c r="AU691" s="16"/>
      <c r="AV691" s="16"/>
      <c r="BA691" s="16"/>
      <c r="BB691" s="16"/>
      <c r="BD691" s="16">
        <f>LEN(BC691)-LEN(SUBSTITUTE(BC691,",",""))+1</f>
        <v>1</v>
      </c>
      <c r="BH691" s="28"/>
      <c r="BL691" s="25"/>
      <c r="BQ691" s="38"/>
      <c r="BS691" s="38"/>
      <c r="BW691" s="16"/>
      <c r="BX691" s="16"/>
      <c r="BY691" s="29"/>
      <c r="BZ691" s="16"/>
      <c r="CC691" s="16"/>
      <c r="CG691" s="16"/>
      <c r="CI691" s="16"/>
      <c r="CJ691" s="16"/>
      <c r="CL691" s="16"/>
      <c r="CM691" s="16"/>
      <c r="CN691" s="16"/>
      <c r="CT691" s="16"/>
      <c r="CX691" s="16"/>
      <c r="CY691" s="16"/>
      <c r="CZ691" s="16"/>
      <c r="DA691" s="16"/>
      <c r="DC691" s="16"/>
      <c r="DF691" s="19"/>
      <c r="DG691" s="16"/>
      <c r="DN691" s="16"/>
      <c r="DP691" s="16"/>
      <c r="DQ691" s="16"/>
      <c r="DS691" s="16"/>
      <c r="DU691" s="16"/>
      <c r="EE691" s="16"/>
      <c r="EH691" s="16"/>
      <c r="EI691" s="16"/>
      <c r="EJ691" s="16"/>
      <c r="EL691" s="16"/>
      <c r="EQ691" s="16"/>
    </row>
    <row r="692" spans="1:147" x14ac:dyDescent="0.35">
      <c r="A692" s="16" t="s">
        <v>6212</v>
      </c>
      <c r="J692" t="s">
        <v>2144</v>
      </c>
      <c r="K692"/>
      <c r="L692" s="16" t="s">
        <v>730</v>
      </c>
      <c r="M692" s="16"/>
      <c r="P692" s="16" t="s">
        <v>119</v>
      </c>
      <c r="Q692" s="16"/>
      <c r="R692" s="16"/>
      <c r="T692" s="16">
        <f>SUM(COUNTIF(M692:S692,"yes"))</f>
        <v>1</v>
      </c>
      <c r="U692" s="16" t="s">
        <v>2143</v>
      </c>
      <c r="V692" s="16"/>
      <c r="W692" s="16"/>
      <c r="X692" s="16"/>
      <c r="Y692" s="16"/>
      <c r="Z692" s="16"/>
      <c r="AA692" s="16"/>
      <c r="AB692" s="16"/>
      <c r="AC692" s="16"/>
      <c r="AD692" s="16"/>
      <c r="AE692" s="16" t="s">
        <v>2144</v>
      </c>
      <c r="AJ692" s="16"/>
      <c r="AL692" s="16"/>
      <c r="AM692" s="16" t="s">
        <v>747</v>
      </c>
      <c r="AR692" s="16" t="s">
        <v>929</v>
      </c>
      <c r="AS692" s="16" t="s">
        <v>1227</v>
      </c>
      <c r="AT692" s="38"/>
      <c r="AU692" s="16"/>
      <c r="AV692" s="16"/>
      <c r="BA692" s="16"/>
      <c r="BB692" s="16"/>
      <c r="BD692" s="16">
        <f>LEN(BC692)-LEN(SUBSTITUTE(BC692,",",""))+1</f>
        <v>1</v>
      </c>
      <c r="BH692" s="28"/>
      <c r="BL692" s="25"/>
      <c r="BQ692" s="38"/>
      <c r="BS692" s="38"/>
      <c r="BW692" s="16"/>
      <c r="BX692" s="16"/>
      <c r="BY692" s="29"/>
      <c r="BZ692" s="16"/>
      <c r="CC692" s="16"/>
      <c r="CG692" s="16"/>
      <c r="CI692" s="16"/>
      <c r="CJ692" s="16"/>
      <c r="CL692" s="16"/>
      <c r="CM692" s="16"/>
      <c r="CN692" s="16"/>
      <c r="CT692" s="16"/>
      <c r="CX692" s="16"/>
      <c r="CY692" s="16"/>
      <c r="CZ692" s="16"/>
      <c r="DA692" s="16"/>
      <c r="DC692" s="16"/>
      <c r="DF692" s="19"/>
      <c r="DG692" s="16"/>
      <c r="DN692" s="16"/>
      <c r="DP692" s="16"/>
      <c r="DQ692" s="16"/>
      <c r="DS692" s="16"/>
      <c r="DU692" s="16"/>
      <c r="EE692" s="16"/>
      <c r="EH692" s="16"/>
      <c r="EI692" s="16"/>
      <c r="EJ692" s="16"/>
      <c r="EL692" s="16"/>
      <c r="EQ692" s="16"/>
    </row>
    <row r="693" spans="1:147" x14ac:dyDescent="0.35">
      <c r="A693" s="16" t="s">
        <v>6212</v>
      </c>
      <c r="J693" t="s">
        <v>2290</v>
      </c>
      <c r="K693"/>
      <c r="L693" s="16" t="s">
        <v>730</v>
      </c>
      <c r="M693" s="16"/>
      <c r="P693" s="16" t="s">
        <v>119</v>
      </c>
      <c r="Q693" s="16"/>
      <c r="R693" s="16"/>
      <c r="T693" s="16">
        <f>SUM(COUNTIF(M693:S693,"yes"))</f>
        <v>1</v>
      </c>
      <c r="U693" s="16" t="s">
        <v>2288</v>
      </c>
      <c r="V693" s="16"/>
      <c r="W693" s="16"/>
      <c r="X693" s="16"/>
      <c r="Y693" s="16"/>
      <c r="Z693" s="16"/>
      <c r="AA693" s="16"/>
      <c r="AB693" s="16"/>
      <c r="AC693" s="16"/>
      <c r="AD693" s="16"/>
      <c r="AE693" s="16" t="s">
        <v>2290</v>
      </c>
      <c r="AJ693" s="16"/>
      <c r="AL693" s="16"/>
      <c r="AM693" s="16" t="s">
        <v>2289</v>
      </c>
      <c r="AR693" s="16" t="s">
        <v>979</v>
      </c>
      <c r="AS693" s="16" t="s">
        <v>2291</v>
      </c>
      <c r="AT693" s="38"/>
      <c r="AU693" s="16"/>
      <c r="AV693" s="16"/>
      <c r="BA693" s="16"/>
      <c r="BB693" s="16"/>
      <c r="BD693" s="16">
        <f>LEN(BC693)-LEN(SUBSTITUTE(BC693,",",""))+1</f>
        <v>1</v>
      </c>
      <c r="BH693" s="28"/>
      <c r="BL693" s="25"/>
      <c r="BQ693" s="38"/>
      <c r="BS693" s="38"/>
      <c r="BW693" s="16"/>
      <c r="BX693" s="16"/>
      <c r="BY693" s="29"/>
      <c r="BZ693" s="16"/>
      <c r="CC693" s="16"/>
      <c r="CG693" s="16"/>
      <c r="CI693" s="16"/>
      <c r="CJ693" s="16"/>
      <c r="CL693" s="16"/>
      <c r="CM693" s="16"/>
      <c r="CN693" s="16"/>
      <c r="CT693" s="16"/>
      <c r="CX693" s="16"/>
      <c r="CY693" s="16"/>
      <c r="CZ693" s="16"/>
      <c r="DA693" s="16"/>
      <c r="DC693" s="16"/>
      <c r="DF693" s="19"/>
      <c r="DG693" s="16"/>
      <c r="DN693" s="16"/>
      <c r="DP693" s="16"/>
      <c r="DQ693" s="16"/>
      <c r="DS693" s="16"/>
      <c r="DU693" s="16"/>
      <c r="EE693" s="16"/>
      <c r="EH693" s="16"/>
      <c r="EI693" s="16"/>
      <c r="EJ693" s="16"/>
      <c r="EL693" s="16"/>
      <c r="EQ693" s="16"/>
    </row>
    <row r="694" spans="1:147" x14ac:dyDescent="0.35">
      <c r="A694" s="16" t="s">
        <v>6212</v>
      </c>
      <c r="J694" t="s">
        <v>1944</v>
      </c>
      <c r="K694"/>
      <c r="L694" s="16" t="s">
        <v>730</v>
      </c>
      <c r="M694" s="16"/>
      <c r="P694" s="16" t="s">
        <v>119</v>
      </c>
      <c r="Q694" s="16"/>
      <c r="R694" s="16"/>
      <c r="T694" s="16">
        <f>SUM(COUNTIF(M694:S694,"yes"))</f>
        <v>1</v>
      </c>
      <c r="U694" s="16" t="s">
        <v>1943</v>
      </c>
      <c r="V694" s="16"/>
      <c r="W694" s="16"/>
      <c r="X694" s="16"/>
      <c r="Y694" s="16"/>
      <c r="Z694" s="16"/>
      <c r="AA694" s="16"/>
      <c r="AB694" s="16"/>
      <c r="AC694" s="16"/>
      <c r="AD694" s="16"/>
      <c r="AE694" s="16" t="s">
        <v>1944</v>
      </c>
      <c r="AJ694" s="16"/>
      <c r="AL694" s="16"/>
      <c r="AM694" s="16" t="s">
        <v>1323</v>
      </c>
      <c r="AR694" s="16" t="s">
        <v>1226</v>
      </c>
      <c r="AS694" s="16" t="s">
        <v>1314</v>
      </c>
      <c r="AT694" s="38"/>
      <c r="AU694" s="16"/>
      <c r="AV694" s="16"/>
      <c r="BA694" s="16"/>
      <c r="BB694" s="16"/>
      <c r="BD694" s="16">
        <f>LEN(BC694)-LEN(SUBSTITUTE(BC694,",",""))+1</f>
        <v>1</v>
      </c>
      <c r="BF694" s="16">
        <f>LEN(BE694)-LEN(SUBSTITUTE(BE694,",",""))+1</f>
        <v>1</v>
      </c>
      <c r="BH694" s="28">
        <f>Table1[[#This Row], [no. of introduced regions]]/Table1[[#This Row], [no. of native regions]]</f>
        <v>1</v>
      </c>
      <c r="BL694" s="25"/>
      <c r="BQ694" s="38"/>
      <c r="BS694" s="38"/>
      <c r="BW694" s="16"/>
      <c r="BX694" s="16"/>
      <c r="BY694" s="29"/>
      <c r="BZ694" s="16"/>
      <c r="CC694" s="16"/>
      <c r="CG694" s="16"/>
      <c r="CI694" s="16"/>
      <c r="CJ694" s="16"/>
      <c r="CL694" s="16"/>
      <c r="CM694" s="16"/>
      <c r="CN694" s="16"/>
      <c r="CT694" s="16"/>
      <c r="CX694" s="16"/>
      <c r="CY694" s="16"/>
      <c r="CZ694" s="16"/>
      <c r="DA694" s="16"/>
      <c r="DC694" s="16"/>
      <c r="DF694" s="19"/>
      <c r="DG694" s="16"/>
      <c r="DN694" s="16"/>
      <c r="DP694" s="16"/>
      <c r="DQ694" s="16"/>
      <c r="DS694" s="16"/>
      <c r="DU694" s="16"/>
      <c r="EE694" s="16"/>
      <c r="EH694" s="16"/>
      <c r="EI694" s="16"/>
      <c r="EJ694" s="16"/>
      <c r="EL694" s="16"/>
      <c r="EQ694" s="16"/>
    </row>
    <row r="695" spans="1:147" x14ac:dyDescent="0.35">
      <c r="A695" s="16" t="s">
        <v>6212</v>
      </c>
      <c r="J695" t="s">
        <v>2503</v>
      </c>
      <c r="K695"/>
      <c r="L695" s="16" t="s">
        <v>730</v>
      </c>
      <c r="M695" s="16"/>
      <c r="P695" s="16" t="s">
        <v>119</v>
      </c>
      <c r="Q695" s="16"/>
      <c r="R695" s="16"/>
      <c r="T695" s="16">
        <f>SUM(COUNTIF(M695:S695,"yes"))</f>
        <v>1</v>
      </c>
      <c r="U695" s="16" t="s">
        <v>2501</v>
      </c>
      <c r="V695" s="16"/>
      <c r="W695" s="16"/>
      <c r="X695" s="16"/>
      <c r="Y695" s="16"/>
      <c r="Z695" s="16"/>
      <c r="AA695" s="16"/>
      <c r="AB695" s="16"/>
      <c r="AC695" s="16"/>
      <c r="AD695" s="16"/>
      <c r="AE695" s="16" t="s">
        <v>2503</v>
      </c>
      <c r="AJ695" s="16"/>
      <c r="AL695" s="16"/>
      <c r="AM695" s="16" t="s">
        <v>2502</v>
      </c>
      <c r="AR695" s="16" t="s">
        <v>1508</v>
      </c>
      <c r="AS695" s="16" t="s">
        <v>1260</v>
      </c>
      <c r="AT695" s="38"/>
      <c r="AU695" s="16"/>
      <c r="AV695" s="16"/>
      <c r="BA695" s="16"/>
      <c r="BB695" s="16"/>
      <c r="BD695" s="16">
        <f>LEN(BC695)-LEN(SUBSTITUTE(BC695,",",""))+1</f>
        <v>1</v>
      </c>
      <c r="BH695" s="28"/>
      <c r="BL695" s="25"/>
      <c r="BQ695" s="38"/>
      <c r="BS695" s="38"/>
      <c r="BW695" s="16"/>
      <c r="BX695" s="16"/>
      <c r="BY695" s="29"/>
      <c r="BZ695" s="16"/>
      <c r="CC695" s="16"/>
      <c r="CG695" s="16"/>
      <c r="CI695" s="16"/>
      <c r="CJ695" s="16"/>
      <c r="CL695" s="16"/>
      <c r="CM695" s="16"/>
      <c r="CN695" s="16"/>
      <c r="CT695" s="16"/>
      <c r="CX695" s="16"/>
      <c r="CY695" s="16"/>
      <c r="CZ695" s="16"/>
      <c r="DA695" s="16"/>
      <c r="DC695" s="16"/>
      <c r="DF695" s="19"/>
      <c r="DG695" s="16"/>
      <c r="DN695" s="16"/>
      <c r="DP695" s="16"/>
      <c r="DQ695" s="16"/>
      <c r="DS695" s="16"/>
      <c r="DU695" s="16"/>
      <c r="EE695" s="16"/>
      <c r="EH695" s="16"/>
      <c r="EI695" s="16"/>
      <c r="EJ695" s="16"/>
      <c r="EL695" s="16"/>
      <c r="EQ695" s="16"/>
    </row>
    <row r="696" spans="1:147" x14ac:dyDescent="0.35">
      <c r="A696" s="16" t="s">
        <v>6212</v>
      </c>
      <c r="J696" t="s">
        <v>2339</v>
      </c>
      <c r="K696"/>
      <c r="L696" s="16" t="s">
        <v>730</v>
      </c>
      <c r="M696" s="16"/>
      <c r="P696" s="16" t="s">
        <v>119</v>
      </c>
      <c r="Q696" s="16"/>
      <c r="R696" s="16"/>
      <c r="T696" s="16">
        <f>SUM(COUNTIF(M696:S696,"yes"))</f>
        <v>1</v>
      </c>
      <c r="U696" s="16" t="s">
        <v>2338</v>
      </c>
      <c r="V696" s="16"/>
      <c r="W696" s="16"/>
      <c r="X696" s="16"/>
      <c r="Y696" s="16"/>
      <c r="Z696" s="16"/>
      <c r="AA696" s="16"/>
      <c r="AB696" s="16"/>
      <c r="AC696" s="16"/>
      <c r="AD696" s="16"/>
      <c r="AE696" s="16" t="s">
        <v>2339</v>
      </c>
      <c r="AJ696" s="16"/>
      <c r="AL696" s="16"/>
      <c r="AM696" s="16" t="s">
        <v>1208</v>
      </c>
      <c r="AR696" s="16" t="s">
        <v>979</v>
      </c>
      <c r="AS696" s="16" t="s">
        <v>2340</v>
      </c>
      <c r="AT696" s="38"/>
      <c r="AU696" s="16"/>
      <c r="AV696" s="16"/>
      <c r="BA696" s="16"/>
      <c r="BB696" s="16"/>
      <c r="BD696" s="16">
        <f>LEN(BC696)-LEN(SUBSTITUTE(BC696,",",""))+1</f>
        <v>1</v>
      </c>
      <c r="BH696" s="28"/>
      <c r="BL696" s="25"/>
      <c r="BQ696" s="38"/>
      <c r="BS696" s="38"/>
      <c r="BW696" s="16"/>
      <c r="BX696" s="16"/>
      <c r="BY696" s="29"/>
      <c r="BZ696" s="16"/>
      <c r="CC696" s="16"/>
      <c r="CG696" s="16"/>
      <c r="CI696" s="16"/>
      <c r="CJ696" s="16"/>
      <c r="CL696" s="16"/>
      <c r="CM696" s="16"/>
      <c r="CN696" s="16"/>
      <c r="CT696" s="16"/>
      <c r="CX696" s="16"/>
      <c r="CY696" s="16"/>
      <c r="CZ696" s="16"/>
      <c r="DA696" s="16"/>
      <c r="DC696" s="16"/>
      <c r="DF696" s="19"/>
      <c r="DG696" s="16"/>
      <c r="DN696" s="16"/>
      <c r="DP696" s="16"/>
      <c r="DQ696" s="16"/>
      <c r="DS696" s="16"/>
      <c r="DU696" s="16"/>
      <c r="EE696" s="16"/>
      <c r="EH696" s="16"/>
      <c r="EI696" s="16"/>
      <c r="EJ696" s="16"/>
      <c r="EL696" s="16"/>
      <c r="EQ696" s="16"/>
    </row>
    <row r="697" spans="1:147" x14ac:dyDescent="0.35">
      <c r="A697" s="16" t="s">
        <v>6212</v>
      </c>
      <c r="J697" t="s">
        <v>2845</v>
      </c>
      <c r="K697"/>
      <c r="L697" s="16" t="s">
        <v>730</v>
      </c>
      <c r="M697" s="16"/>
      <c r="P697" s="16" t="s">
        <v>119</v>
      </c>
      <c r="Q697" s="16"/>
      <c r="R697" s="16"/>
      <c r="T697" s="16">
        <f>SUM(COUNTIF(M697:S697,"yes"))</f>
        <v>1</v>
      </c>
      <c r="U697" s="16" t="s">
        <v>2844</v>
      </c>
      <c r="V697" s="16"/>
      <c r="W697" s="16"/>
      <c r="X697" s="16"/>
      <c r="Y697" s="16"/>
      <c r="Z697" s="16"/>
      <c r="AA697" s="16"/>
      <c r="AB697" s="16"/>
      <c r="AC697" s="16"/>
      <c r="AD697" s="16"/>
      <c r="AE697" s="16" t="s">
        <v>2845</v>
      </c>
      <c r="AJ697" s="16"/>
      <c r="AL697" s="16"/>
      <c r="AM697" s="16" t="s">
        <v>2836</v>
      </c>
      <c r="AR697" s="16" t="s">
        <v>727</v>
      </c>
      <c r="AS697" s="16" t="s">
        <v>1314</v>
      </c>
      <c r="AT697" s="38"/>
      <c r="AU697" s="16"/>
      <c r="AV697" s="16"/>
      <c r="BA697" s="16"/>
      <c r="BB697" s="16"/>
      <c r="BH697" s="28"/>
      <c r="BL697" s="25"/>
      <c r="BQ697" s="38"/>
      <c r="BS697" s="38"/>
      <c r="BW697" s="16"/>
      <c r="BX697" s="16"/>
      <c r="BY697" s="29"/>
      <c r="BZ697" s="16"/>
      <c r="CC697" s="16"/>
      <c r="CG697" s="16"/>
      <c r="CI697" s="16"/>
      <c r="CJ697" s="16"/>
      <c r="CL697" s="16"/>
      <c r="CM697" s="16"/>
      <c r="CN697" s="16"/>
      <c r="CT697" s="16"/>
      <c r="CX697" s="16"/>
      <c r="CY697" s="16"/>
      <c r="CZ697" s="16"/>
      <c r="DA697" s="16"/>
      <c r="DC697" s="16"/>
      <c r="DF697" s="19"/>
      <c r="DG697" s="16"/>
      <c r="DN697" s="16"/>
      <c r="DP697" s="16"/>
      <c r="DQ697" s="16"/>
      <c r="DS697" s="16"/>
      <c r="DU697" s="16"/>
      <c r="EE697" s="16"/>
      <c r="EH697" s="16"/>
      <c r="EI697" s="16"/>
      <c r="EJ697" s="16"/>
      <c r="EL697" s="16"/>
      <c r="EQ697" s="16"/>
    </row>
    <row r="698" spans="1:147" x14ac:dyDescent="0.35">
      <c r="A698" s="16" t="s">
        <v>6212</v>
      </c>
      <c r="J698" t="s">
        <v>1948</v>
      </c>
      <c r="K698"/>
      <c r="L698" s="16" t="s">
        <v>730</v>
      </c>
      <c r="M698" s="16"/>
      <c r="P698" s="16" t="s">
        <v>119</v>
      </c>
      <c r="Q698" s="16"/>
      <c r="R698" s="16"/>
      <c r="T698" s="16">
        <f>SUM(COUNTIF(M698:S698,"yes"))</f>
        <v>1</v>
      </c>
      <c r="U698" s="16" t="s">
        <v>1947</v>
      </c>
      <c r="V698" s="16"/>
      <c r="W698" s="16"/>
      <c r="X698" s="16"/>
      <c r="Y698" s="16"/>
      <c r="Z698" s="16"/>
      <c r="AA698" s="16"/>
      <c r="AB698" s="16"/>
      <c r="AC698" s="16"/>
      <c r="AD698" s="16"/>
      <c r="AE698" s="16" t="s">
        <v>1948</v>
      </c>
      <c r="AJ698" s="16"/>
      <c r="AL698" s="16"/>
      <c r="AM698" s="16" t="s">
        <v>1323</v>
      </c>
      <c r="AR698" s="16" t="s">
        <v>1223</v>
      </c>
      <c r="AS698" s="16" t="s">
        <v>1949</v>
      </c>
      <c r="AT698" s="38"/>
      <c r="AU698" s="16"/>
      <c r="AV698" s="16"/>
      <c r="BA698" s="16"/>
      <c r="BB698" s="16"/>
      <c r="BD698" s="16">
        <f>LEN(BC698)-LEN(SUBSTITUTE(BC698,",",""))+1</f>
        <v>1</v>
      </c>
      <c r="BF698" s="16">
        <f>LEN(BE698)-LEN(SUBSTITUTE(BE698,",",""))+1</f>
        <v>1</v>
      </c>
      <c r="BH698" s="28"/>
      <c r="BL698" s="25"/>
      <c r="BQ698" s="38"/>
      <c r="BS698" s="38"/>
      <c r="BW698" s="16"/>
      <c r="BX698" s="16"/>
      <c r="BY698" s="29"/>
      <c r="BZ698" s="16"/>
      <c r="CC698" s="16"/>
      <c r="CG698" s="16"/>
      <c r="CI698" s="16"/>
      <c r="CJ698" s="16"/>
      <c r="CL698" s="16"/>
      <c r="CM698" s="16"/>
      <c r="CN698" s="16"/>
      <c r="CT698" s="16"/>
      <c r="CX698" s="16"/>
      <c r="CY698" s="16"/>
      <c r="CZ698" s="16"/>
      <c r="DA698" s="16"/>
      <c r="DC698" s="16"/>
      <c r="DF698" s="19"/>
      <c r="DG698" s="16"/>
      <c r="DN698" s="16"/>
      <c r="DP698" s="16"/>
      <c r="DQ698" s="16"/>
      <c r="DS698" s="16"/>
      <c r="DU698" s="16"/>
      <c r="EE698" s="16"/>
      <c r="EH698" s="16"/>
      <c r="EI698" s="16"/>
      <c r="EJ698" s="16"/>
      <c r="EL698" s="16"/>
      <c r="EQ698" s="16"/>
    </row>
    <row r="699" spans="1:147" x14ac:dyDescent="0.35">
      <c r="A699" s="16" t="s">
        <v>6212</v>
      </c>
      <c r="J699" t="s">
        <v>2983</v>
      </c>
      <c r="K699"/>
      <c r="L699" s="16" t="s">
        <v>730</v>
      </c>
      <c r="M699" s="16"/>
      <c r="P699" s="16" t="s">
        <v>119</v>
      </c>
      <c r="Q699" s="16"/>
      <c r="R699" s="16"/>
      <c r="T699" s="16">
        <f>SUM(COUNTIF(M699:S699,"yes"))</f>
        <v>1</v>
      </c>
      <c r="U699" s="16" t="s">
        <v>2982</v>
      </c>
      <c r="V699" s="16"/>
      <c r="W699" s="16"/>
      <c r="X699" s="16"/>
      <c r="Y699" s="16"/>
      <c r="Z699" s="16"/>
      <c r="AA699" s="16"/>
      <c r="AB699" s="16"/>
      <c r="AC699" s="16"/>
      <c r="AD699" s="16"/>
      <c r="AE699" s="16" t="s">
        <v>2983</v>
      </c>
      <c r="AJ699" s="16"/>
      <c r="AL699" s="16"/>
      <c r="AM699" s="16" t="s">
        <v>1323</v>
      </c>
      <c r="AR699" s="16" t="s">
        <v>2984</v>
      </c>
      <c r="AS699" s="16" t="s">
        <v>1219</v>
      </c>
      <c r="AT699" s="38"/>
      <c r="AU699" s="16"/>
      <c r="AV699" s="16"/>
      <c r="BA699" s="16"/>
      <c r="BB699" s="16"/>
      <c r="BH699" s="28"/>
      <c r="BL699" s="25"/>
      <c r="BQ699" s="38"/>
      <c r="BS699" s="38"/>
      <c r="BW699" s="16"/>
      <c r="BX699" s="16"/>
      <c r="BY699" s="29"/>
      <c r="BZ699" s="16"/>
      <c r="CC699" s="16"/>
      <c r="CG699" s="16"/>
      <c r="CI699" s="16"/>
      <c r="CJ699" s="16"/>
      <c r="CL699" s="16"/>
      <c r="CM699" s="16"/>
      <c r="CN699" s="16"/>
      <c r="CT699" s="16"/>
      <c r="CX699" s="16"/>
      <c r="CY699" s="16"/>
      <c r="CZ699" s="16"/>
      <c r="DA699" s="16"/>
      <c r="DC699" s="16"/>
      <c r="DF699" s="19"/>
      <c r="DG699" s="16"/>
      <c r="DN699" s="16"/>
      <c r="DP699" s="16"/>
      <c r="DQ699" s="16"/>
      <c r="DS699" s="16"/>
      <c r="DU699" s="16"/>
      <c r="EE699" s="16"/>
      <c r="EH699" s="16"/>
      <c r="EI699" s="16"/>
      <c r="EJ699" s="16"/>
      <c r="EL699" s="16"/>
      <c r="EQ699" s="16"/>
    </row>
    <row r="700" spans="1:147" x14ac:dyDescent="0.35">
      <c r="A700" s="16" t="s">
        <v>6212</v>
      </c>
      <c r="J700" t="s">
        <v>2707</v>
      </c>
      <c r="K700"/>
      <c r="L700" s="16" t="s">
        <v>730</v>
      </c>
      <c r="M700" s="16"/>
      <c r="P700" s="16" t="s">
        <v>119</v>
      </c>
      <c r="Q700" s="16"/>
      <c r="R700" s="16"/>
      <c r="T700" s="16">
        <f>SUM(COUNTIF(M700:S700,"yes"))</f>
        <v>1</v>
      </c>
      <c r="U700" s="16" t="s">
        <v>2706</v>
      </c>
      <c r="V700" s="16"/>
      <c r="W700" s="16"/>
      <c r="X700" s="16"/>
      <c r="Y700" s="16"/>
      <c r="Z700" s="16"/>
      <c r="AA700" s="16"/>
      <c r="AB700" s="16"/>
      <c r="AC700" s="16"/>
      <c r="AD700" s="16"/>
      <c r="AE700" s="16" t="s">
        <v>2707</v>
      </c>
      <c r="AJ700" s="16"/>
      <c r="AL700" s="16"/>
      <c r="AM700" s="16" t="s">
        <v>1208</v>
      </c>
      <c r="AR700" s="16" t="s">
        <v>1382</v>
      </c>
      <c r="AS700" s="16" t="s">
        <v>1314</v>
      </c>
      <c r="AT700" s="38"/>
      <c r="AU700" s="16"/>
      <c r="AV700" s="16"/>
      <c r="BA700" s="16"/>
      <c r="BB700" s="16"/>
      <c r="BH700" s="28"/>
      <c r="BL700" s="25"/>
      <c r="BQ700" s="38"/>
      <c r="BS700" s="38"/>
      <c r="BW700" s="16"/>
      <c r="BX700" s="16"/>
      <c r="BY700" s="29"/>
      <c r="BZ700" s="16"/>
      <c r="CC700" s="16"/>
      <c r="CG700" s="16"/>
      <c r="CI700" s="16"/>
      <c r="CJ700" s="16"/>
      <c r="CL700" s="16"/>
      <c r="CM700" s="16"/>
      <c r="CN700" s="16"/>
      <c r="CT700" s="16"/>
      <c r="CX700" s="16"/>
      <c r="CY700" s="16"/>
      <c r="CZ700" s="16"/>
      <c r="DA700" s="16"/>
      <c r="DC700" s="16"/>
      <c r="DF700" s="19"/>
      <c r="DG700" s="16"/>
      <c r="DN700" s="16"/>
      <c r="DP700" s="16"/>
      <c r="DQ700" s="16"/>
      <c r="DS700" s="16"/>
      <c r="DU700" s="16"/>
      <c r="EE700" s="16"/>
      <c r="EH700" s="16"/>
      <c r="EI700" s="16"/>
      <c r="EJ700" s="16"/>
      <c r="EL700" s="16"/>
      <c r="EQ700" s="16"/>
    </row>
    <row r="701" spans="1:147" x14ac:dyDescent="0.35">
      <c r="A701" s="16" t="s">
        <v>6212</v>
      </c>
      <c r="J701" t="s">
        <v>2884</v>
      </c>
      <c r="K701"/>
      <c r="L701" s="16" t="s">
        <v>730</v>
      </c>
      <c r="M701" s="16"/>
      <c r="P701" s="16" t="s">
        <v>119</v>
      </c>
      <c r="Q701" s="16"/>
      <c r="R701" s="16"/>
      <c r="T701" s="16">
        <f>SUM(COUNTIF(M701:S701,"yes"))</f>
        <v>1</v>
      </c>
      <c r="U701" s="16" t="s">
        <v>2883</v>
      </c>
      <c r="V701" s="16"/>
      <c r="W701" s="16"/>
      <c r="X701" s="16"/>
      <c r="Y701" s="16"/>
      <c r="Z701" s="16"/>
      <c r="AA701" s="16"/>
      <c r="AB701" s="16"/>
      <c r="AC701" s="16"/>
      <c r="AD701" s="16"/>
      <c r="AE701" s="16" t="s">
        <v>2884</v>
      </c>
      <c r="AJ701" s="16"/>
      <c r="AL701" s="16"/>
      <c r="AM701" s="16" t="s">
        <v>1224</v>
      </c>
      <c r="AR701" s="16" t="s">
        <v>1226</v>
      </c>
      <c r="AS701" s="16" t="s">
        <v>2885</v>
      </c>
      <c r="AT701" s="38"/>
      <c r="AU701" s="16"/>
      <c r="AV701" s="16"/>
      <c r="BA701" s="16"/>
      <c r="BB701" s="16"/>
      <c r="BH701" s="28"/>
      <c r="BL701" s="25"/>
      <c r="BQ701" s="38"/>
      <c r="BS701" s="38"/>
      <c r="BW701" s="16"/>
      <c r="BX701" s="16"/>
      <c r="BY701" s="29"/>
      <c r="BZ701" s="16"/>
      <c r="CC701" s="16"/>
      <c r="CG701" s="16"/>
      <c r="CI701" s="16"/>
      <c r="CJ701" s="16"/>
      <c r="CL701" s="16"/>
      <c r="CM701" s="16"/>
      <c r="CN701" s="16"/>
      <c r="CT701" s="16"/>
      <c r="CX701" s="16"/>
      <c r="CY701" s="16"/>
      <c r="CZ701" s="16"/>
      <c r="DA701" s="16"/>
      <c r="DC701" s="16"/>
      <c r="DF701" s="19"/>
      <c r="DG701" s="16"/>
      <c r="DN701" s="16"/>
      <c r="DP701" s="16"/>
      <c r="DQ701" s="16"/>
      <c r="DS701" s="16"/>
      <c r="DU701" s="16"/>
      <c r="EE701" s="16"/>
      <c r="EH701" s="16"/>
      <c r="EI701" s="16"/>
      <c r="EJ701" s="16"/>
      <c r="EL701" s="16"/>
      <c r="EQ701" s="16"/>
    </row>
    <row r="702" spans="1:147" x14ac:dyDescent="0.35">
      <c r="A702" s="16" t="s">
        <v>6212</v>
      </c>
      <c r="J702" t="s">
        <v>2908</v>
      </c>
      <c r="K702"/>
      <c r="L702" s="16" t="s">
        <v>730</v>
      </c>
      <c r="M702" s="16"/>
      <c r="P702" s="16" t="s">
        <v>119</v>
      </c>
      <c r="Q702" s="16"/>
      <c r="R702" s="16"/>
      <c r="T702" s="16">
        <f>SUM(COUNTIF(M702:S702,"yes"))</f>
        <v>1</v>
      </c>
      <c r="U702" s="16" t="s">
        <v>2907</v>
      </c>
      <c r="V702" s="16"/>
      <c r="W702" s="16"/>
      <c r="X702" s="16"/>
      <c r="Y702" s="16"/>
      <c r="Z702" s="16"/>
      <c r="AA702" s="16"/>
      <c r="AB702" s="16"/>
      <c r="AC702" s="16"/>
      <c r="AD702" s="16"/>
      <c r="AE702" s="16" t="s">
        <v>2908</v>
      </c>
      <c r="AJ702" s="16"/>
      <c r="AL702" s="16"/>
      <c r="AM702" s="16" t="s">
        <v>1323</v>
      </c>
      <c r="AR702" s="16" t="s">
        <v>2032</v>
      </c>
      <c r="AS702" s="16" t="s">
        <v>1383</v>
      </c>
      <c r="AT702" s="38"/>
      <c r="AU702" s="16"/>
      <c r="AV702" s="16"/>
      <c r="BA702" s="16"/>
      <c r="BB702" s="16"/>
      <c r="BH702" s="28"/>
      <c r="BL702" s="25"/>
      <c r="BQ702" s="38"/>
      <c r="BS702" s="38"/>
      <c r="BW702" s="16"/>
      <c r="BX702" s="16"/>
      <c r="BY702" s="29"/>
      <c r="BZ702" s="16"/>
      <c r="CC702" s="16"/>
      <c r="CG702" s="16"/>
      <c r="CI702" s="16"/>
      <c r="CJ702" s="16"/>
      <c r="CL702" s="16"/>
      <c r="CM702" s="16"/>
      <c r="CN702" s="16"/>
      <c r="CT702" s="16"/>
      <c r="CX702" s="16"/>
      <c r="CY702" s="16"/>
      <c r="CZ702" s="16"/>
      <c r="DA702" s="16"/>
      <c r="DC702" s="16"/>
      <c r="DF702" s="19"/>
      <c r="DG702" s="16"/>
      <c r="DN702" s="16"/>
      <c r="DP702" s="16"/>
      <c r="DQ702" s="16"/>
      <c r="DS702" s="16"/>
      <c r="DU702" s="16"/>
      <c r="EE702" s="16"/>
      <c r="EH702" s="16"/>
      <c r="EI702" s="16"/>
      <c r="EJ702" s="16"/>
      <c r="EL702" s="16"/>
      <c r="EQ702" s="16"/>
    </row>
    <row r="703" spans="1:147" x14ac:dyDescent="0.35">
      <c r="A703" s="16" t="s">
        <v>6212</v>
      </c>
      <c r="J703" t="s">
        <v>3002</v>
      </c>
      <c r="K703"/>
      <c r="L703" s="16" t="s">
        <v>730</v>
      </c>
      <c r="M703" s="16"/>
      <c r="P703" s="16" t="s">
        <v>119</v>
      </c>
      <c r="Q703" s="16"/>
      <c r="R703" s="16"/>
      <c r="T703" s="16">
        <f>SUM(COUNTIF(M703:S703,"yes"))</f>
        <v>1</v>
      </c>
      <c r="U703" s="16" t="s">
        <v>3000</v>
      </c>
      <c r="V703" s="16"/>
      <c r="W703" s="16"/>
      <c r="X703" s="16"/>
      <c r="Y703" s="16"/>
      <c r="Z703" s="16"/>
      <c r="AA703" s="16"/>
      <c r="AB703" s="16"/>
      <c r="AC703" s="16"/>
      <c r="AD703" s="16"/>
      <c r="AE703" s="16" t="s">
        <v>3002</v>
      </c>
      <c r="AJ703" s="16"/>
      <c r="AL703" s="16"/>
      <c r="AM703" s="16" t="s">
        <v>3001</v>
      </c>
      <c r="AR703" s="16" t="s">
        <v>3003</v>
      </c>
      <c r="AS703" s="16" t="s">
        <v>1707</v>
      </c>
      <c r="AT703" s="38"/>
      <c r="AU703" s="16"/>
      <c r="AV703" s="16"/>
      <c r="BA703" s="16"/>
      <c r="BB703" s="16"/>
      <c r="BH703" s="28"/>
      <c r="BL703" s="25"/>
      <c r="BQ703" s="38"/>
      <c r="BS703" s="38"/>
      <c r="BW703" s="16"/>
      <c r="BX703" s="16"/>
      <c r="BY703" s="29"/>
      <c r="BZ703" s="16"/>
      <c r="CC703" s="16"/>
      <c r="CG703" s="16"/>
      <c r="CI703" s="16"/>
      <c r="CJ703" s="16"/>
      <c r="CL703" s="16"/>
      <c r="CM703" s="16"/>
      <c r="CN703" s="16"/>
      <c r="CT703" s="16"/>
      <c r="CX703" s="16"/>
      <c r="CY703" s="16"/>
      <c r="CZ703" s="16"/>
      <c r="DA703" s="16"/>
      <c r="DC703" s="16"/>
      <c r="DF703" s="19"/>
      <c r="DG703" s="16"/>
      <c r="DN703" s="16"/>
      <c r="DP703" s="16"/>
      <c r="DQ703" s="16"/>
      <c r="DS703" s="16"/>
      <c r="DU703" s="16"/>
      <c r="EE703" s="16"/>
      <c r="EH703" s="16"/>
      <c r="EI703" s="16"/>
      <c r="EJ703" s="16"/>
      <c r="EL703" s="16"/>
      <c r="EQ703" s="16"/>
    </row>
    <row r="704" spans="1:147" x14ac:dyDescent="0.35">
      <c r="A704" s="16" t="s">
        <v>6212</v>
      </c>
      <c r="J704" t="s">
        <v>2421</v>
      </c>
      <c r="K704"/>
      <c r="L704" s="16" t="s">
        <v>730</v>
      </c>
      <c r="M704" s="16"/>
      <c r="P704" s="16" t="s">
        <v>119</v>
      </c>
      <c r="Q704" s="16"/>
      <c r="R704" s="16"/>
      <c r="T704" s="16">
        <f>SUM(COUNTIF(M704:S704,"yes"))</f>
        <v>1</v>
      </c>
      <c r="U704" s="16" t="s">
        <v>2420</v>
      </c>
      <c r="V704" s="16"/>
      <c r="W704" s="16"/>
      <c r="X704" s="16"/>
      <c r="Y704" s="16"/>
      <c r="Z704" s="16"/>
      <c r="AA704" s="16"/>
      <c r="AB704" s="16"/>
      <c r="AC704" s="16"/>
      <c r="AD704" s="16"/>
      <c r="AE704" s="16" t="s">
        <v>2421</v>
      </c>
      <c r="AJ704" s="16"/>
      <c r="AL704" s="16"/>
      <c r="AM704" s="16" t="s">
        <v>2418</v>
      </c>
      <c r="AR704" s="16" t="s">
        <v>1380</v>
      </c>
      <c r="AS704" s="16" t="s">
        <v>2422</v>
      </c>
      <c r="AT704" s="38"/>
      <c r="AU704" s="16"/>
      <c r="AV704" s="16"/>
      <c r="BA704" s="16"/>
      <c r="BB704" s="16"/>
      <c r="BD704" s="16">
        <f>LEN(BC704)-LEN(SUBSTITUTE(BC704,",",""))+1</f>
        <v>1</v>
      </c>
      <c r="BH704" s="28"/>
      <c r="BL704" s="25"/>
      <c r="BQ704" s="38"/>
      <c r="BS704" s="38"/>
      <c r="BW704" s="16"/>
      <c r="BX704" s="16"/>
      <c r="BY704" s="29"/>
      <c r="BZ704" s="16"/>
      <c r="CC704" s="16"/>
      <c r="CG704" s="16"/>
      <c r="CI704" s="16"/>
      <c r="CJ704" s="16"/>
      <c r="CL704" s="16"/>
      <c r="CM704" s="16"/>
      <c r="CN704" s="16"/>
      <c r="CT704" s="16"/>
      <c r="CX704" s="16"/>
      <c r="CY704" s="16"/>
      <c r="CZ704" s="16"/>
      <c r="DA704" s="16"/>
      <c r="DC704" s="16"/>
      <c r="DF704" s="19"/>
      <c r="DG704" s="16"/>
      <c r="DN704" s="16"/>
      <c r="DP704" s="16"/>
      <c r="DQ704" s="16"/>
      <c r="DS704" s="16"/>
      <c r="DU704" s="16"/>
      <c r="EE704" s="16"/>
      <c r="EH704" s="16"/>
      <c r="EI704" s="16"/>
      <c r="EJ704" s="16"/>
      <c r="EL704" s="16"/>
      <c r="EQ704" s="16"/>
    </row>
    <row r="705" spans="1:147" x14ac:dyDescent="0.35">
      <c r="A705" s="16" t="s">
        <v>6212</v>
      </c>
      <c r="J705" t="s">
        <v>2786</v>
      </c>
      <c r="K705"/>
      <c r="L705" s="16" t="s">
        <v>730</v>
      </c>
      <c r="M705" s="16"/>
      <c r="P705" s="16" t="s">
        <v>119</v>
      </c>
      <c r="Q705" s="16"/>
      <c r="R705" s="16"/>
      <c r="T705" s="16">
        <f>SUM(COUNTIF(M705:S705,"yes"))</f>
        <v>1</v>
      </c>
      <c r="U705" s="16" t="s">
        <v>2785</v>
      </c>
      <c r="V705" s="16"/>
      <c r="W705" s="16"/>
      <c r="X705" s="16"/>
      <c r="Y705" s="16"/>
      <c r="Z705" s="16"/>
      <c r="AA705" s="16"/>
      <c r="AB705" s="16"/>
      <c r="AC705" s="16"/>
      <c r="AD705" s="16"/>
      <c r="AE705" s="16" t="s">
        <v>2786</v>
      </c>
      <c r="AJ705" s="16"/>
      <c r="AL705" s="16"/>
      <c r="AM705" s="16" t="s">
        <v>1224</v>
      </c>
      <c r="AR705" s="16" t="s">
        <v>1380</v>
      </c>
      <c r="AS705" s="16" t="s">
        <v>1341</v>
      </c>
      <c r="AT705" s="38"/>
      <c r="AU705" s="16"/>
      <c r="AV705" s="16"/>
      <c r="BA705" s="16"/>
      <c r="BB705" s="16"/>
      <c r="BH705" s="28"/>
      <c r="BL705" s="25"/>
      <c r="BQ705" s="38"/>
      <c r="BS705" s="38"/>
      <c r="BW705" s="16"/>
      <c r="BX705" s="16"/>
      <c r="BY705" s="29"/>
      <c r="BZ705" s="16"/>
      <c r="CC705" s="16"/>
      <c r="CG705" s="16"/>
      <c r="CI705" s="16"/>
      <c r="CJ705" s="16"/>
      <c r="CL705" s="16"/>
      <c r="CM705" s="16"/>
      <c r="CN705" s="16"/>
      <c r="CT705" s="16"/>
      <c r="CX705" s="16"/>
      <c r="CY705" s="16"/>
      <c r="CZ705" s="16"/>
      <c r="DA705" s="16"/>
      <c r="DC705" s="16"/>
      <c r="DF705" s="19"/>
      <c r="DG705" s="16"/>
      <c r="DN705" s="16"/>
      <c r="DP705" s="16"/>
      <c r="DQ705" s="16"/>
      <c r="DS705" s="16"/>
      <c r="DU705" s="16"/>
      <c r="EE705" s="16"/>
      <c r="EH705" s="16"/>
      <c r="EI705" s="16"/>
      <c r="EJ705" s="16"/>
      <c r="EL705" s="16"/>
      <c r="EQ705" s="16"/>
    </row>
    <row r="706" spans="1:147" x14ac:dyDescent="0.35">
      <c r="A706" s="16" t="s">
        <v>6212</v>
      </c>
      <c r="J706" t="s">
        <v>3097</v>
      </c>
      <c r="K706"/>
      <c r="L706" s="16" t="s">
        <v>730</v>
      </c>
      <c r="M706" s="16"/>
      <c r="P706" s="16" t="s">
        <v>119</v>
      </c>
      <c r="Q706" s="16"/>
      <c r="R706" s="16"/>
      <c r="T706" s="16">
        <f>SUM(COUNTIF(M706:S706,"yes"))</f>
        <v>1</v>
      </c>
      <c r="U706" s="16" t="s">
        <v>3096</v>
      </c>
      <c r="V706" s="16"/>
      <c r="W706" s="16"/>
      <c r="X706" s="16"/>
      <c r="Y706" s="16"/>
      <c r="Z706" s="16"/>
      <c r="AA706" s="16"/>
      <c r="AB706" s="16"/>
      <c r="AC706" s="16"/>
      <c r="AD706" s="16"/>
      <c r="AE706" s="16" t="s">
        <v>3097</v>
      </c>
      <c r="AJ706" s="16"/>
      <c r="AL706" s="16"/>
      <c r="AM706" s="16" t="s">
        <v>1933</v>
      </c>
      <c r="AR706" s="16" t="s">
        <v>979</v>
      </c>
      <c r="AS706" s="16" t="s">
        <v>2607</v>
      </c>
      <c r="AT706" s="38"/>
      <c r="AU706" s="16"/>
      <c r="AV706" s="16"/>
      <c r="BA706" s="16"/>
      <c r="BB706" s="16"/>
      <c r="BH706" s="28"/>
      <c r="BL706" s="25"/>
      <c r="BQ706" s="38"/>
      <c r="BS706" s="38"/>
      <c r="BW706" s="16"/>
      <c r="BX706" s="16"/>
      <c r="BY706" s="29"/>
      <c r="BZ706" s="16"/>
      <c r="CC706" s="16"/>
      <c r="CG706" s="16"/>
      <c r="CI706" s="16"/>
      <c r="CJ706" s="16"/>
      <c r="CL706" s="16"/>
      <c r="CM706" s="16"/>
      <c r="CN706" s="16"/>
      <c r="CT706" s="16"/>
      <c r="CX706" s="16"/>
      <c r="CY706" s="16"/>
      <c r="CZ706" s="16"/>
      <c r="DA706" s="16"/>
      <c r="DC706" s="16"/>
      <c r="DF706" s="19"/>
      <c r="DG706" s="16"/>
      <c r="DN706" s="16"/>
      <c r="DP706" s="16"/>
      <c r="DQ706" s="16"/>
      <c r="DS706" s="16"/>
      <c r="DU706" s="16"/>
      <c r="EE706" s="16"/>
      <c r="EH706" s="16"/>
      <c r="EI706" s="16"/>
      <c r="EJ706" s="16"/>
      <c r="EL706" s="16"/>
      <c r="EQ706" s="16"/>
    </row>
    <row r="707" spans="1:147" x14ac:dyDescent="0.35">
      <c r="A707" s="16" t="s">
        <v>6212</v>
      </c>
      <c r="J707" t="s">
        <v>3024</v>
      </c>
      <c r="K707"/>
      <c r="L707" s="16" t="s">
        <v>730</v>
      </c>
      <c r="M707" s="16"/>
      <c r="P707" s="16" t="s">
        <v>119</v>
      </c>
      <c r="Q707" s="16"/>
      <c r="R707" s="16"/>
      <c r="T707" s="16">
        <f>SUM(COUNTIF(M707:S707,"yes"))</f>
        <v>1</v>
      </c>
      <c r="U707" s="16" t="s">
        <v>3023</v>
      </c>
      <c r="V707" s="16"/>
      <c r="W707" s="16"/>
      <c r="X707" s="16"/>
      <c r="Y707" s="16"/>
      <c r="Z707" s="16"/>
      <c r="AA707" s="16"/>
      <c r="AB707" s="16"/>
      <c r="AC707" s="16"/>
      <c r="AD707" s="16"/>
      <c r="AE707" s="16" t="s">
        <v>3024</v>
      </c>
      <c r="AJ707" s="16"/>
      <c r="AL707" s="16"/>
      <c r="AM707" s="16" t="s">
        <v>1224</v>
      </c>
      <c r="AR707" s="16" t="s">
        <v>1380</v>
      </c>
      <c r="AS707" s="16" t="s">
        <v>2766</v>
      </c>
      <c r="AT707" s="38"/>
      <c r="AU707" s="16"/>
      <c r="AV707" s="16"/>
      <c r="BA707" s="16"/>
      <c r="BB707" s="16"/>
      <c r="BH707" s="28"/>
      <c r="BL707" s="25"/>
      <c r="BQ707" s="38"/>
      <c r="BS707" s="38"/>
      <c r="BW707" s="16"/>
      <c r="BX707" s="16"/>
      <c r="BY707" s="29"/>
      <c r="BZ707" s="16"/>
      <c r="CC707" s="16"/>
      <c r="CG707" s="16"/>
      <c r="CI707" s="16"/>
      <c r="CJ707" s="16"/>
      <c r="CL707" s="16"/>
      <c r="CM707" s="16"/>
      <c r="CN707" s="16"/>
      <c r="CT707" s="16"/>
      <c r="CX707" s="16"/>
      <c r="CY707" s="16"/>
      <c r="CZ707" s="16"/>
      <c r="DA707" s="16"/>
      <c r="DC707" s="16"/>
      <c r="DF707" s="19"/>
      <c r="DG707" s="16"/>
      <c r="DN707" s="16"/>
      <c r="DP707" s="16"/>
      <c r="DQ707" s="16"/>
      <c r="DS707" s="16"/>
      <c r="DU707" s="16"/>
      <c r="EE707" s="16"/>
      <c r="EH707" s="16"/>
      <c r="EI707" s="16"/>
      <c r="EJ707" s="16"/>
      <c r="EL707" s="16"/>
      <c r="EQ707" s="16"/>
    </row>
    <row r="708" spans="1:147" x14ac:dyDescent="0.35">
      <c r="A708" s="16" t="s">
        <v>6212</v>
      </c>
      <c r="J708" t="s">
        <v>2135</v>
      </c>
      <c r="K708"/>
      <c r="L708" s="16" t="s">
        <v>730</v>
      </c>
      <c r="M708" s="16"/>
      <c r="P708" s="16" t="s">
        <v>119</v>
      </c>
      <c r="Q708" s="16"/>
      <c r="R708" s="16"/>
      <c r="T708" s="16">
        <f>SUM(COUNTIF(M708:S708,"yes"))</f>
        <v>1</v>
      </c>
      <c r="U708" s="16" t="s">
        <v>2134</v>
      </c>
      <c r="V708" s="16"/>
      <c r="W708" s="16"/>
      <c r="X708" s="16"/>
      <c r="Y708" s="16"/>
      <c r="Z708" s="16"/>
      <c r="AA708" s="16"/>
      <c r="AB708" s="16"/>
      <c r="AC708" s="16"/>
      <c r="AD708" s="16"/>
      <c r="AE708" s="16" t="s">
        <v>2135</v>
      </c>
      <c r="AJ708" s="16"/>
      <c r="AL708" s="16"/>
      <c r="AM708" s="16" t="s">
        <v>2132</v>
      </c>
      <c r="AR708" s="16" t="s">
        <v>979</v>
      </c>
      <c r="AS708" s="16" t="s">
        <v>1222</v>
      </c>
      <c r="AT708" s="38"/>
      <c r="AU708" s="16"/>
      <c r="AV708" s="16"/>
      <c r="BA708" s="16"/>
      <c r="BB708" s="16"/>
      <c r="BD708" s="16">
        <f>LEN(BC708)-LEN(SUBSTITUTE(BC708,",",""))+1</f>
        <v>1</v>
      </c>
      <c r="BH708" s="28"/>
      <c r="BL708" s="25"/>
      <c r="BQ708" s="38"/>
      <c r="BS708" s="38"/>
      <c r="BW708" s="16"/>
      <c r="BX708" s="16"/>
      <c r="BY708" s="29"/>
      <c r="BZ708" s="16"/>
      <c r="CC708" s="16"/>
      <c r="CG708" s="16"/>
      <c r="CI708" s="16"/>
      <c r="CJ708" s="16"/>
      <c r="CL708" s="16"/>
      <c r="CM708" s="16"/>
      <c r="CN708" s="16"/>
      <c r="CT708" s="16"/>
      <c r="CX708" s="16"/>
      <c r="CY708" s="16"/>
      <c r="CZ708" s="16"/>
      <c r="DA708" s="16"/>
      <c r="DC708" s="16"/>
      <c r="DF708" s="19"/>
      <c r="DG708" s="16"/>
      <c r="DN708" s="16"/>
      <c r="DP708" s="16"/>
      <c r="DQ708" s="16"/>
      <c r="DS708" s="16"/>
      <c r="DU708" s="16"/>
      <c r="EE708" s="16"/>
      <c r="EH708" s="16"/>
      <c r="EI708" s="16"/>
      <c r="EJ708" s="16"/>
      <c r="EL708" s="16"/>
      <c r="EQ708" s="16"/>
    </row>
    <row r="709" spans="1:147" x14ac:dyDescent="0.35">
      <c r="A709" s="16" t="s">
        <v>6212</v>
      </c>
      <c r="J709" t="s">
        <v>2935</v>
      </c>
      <c r="K709"/>
      <c r="L709" s="16" t="s">
        <v>730</v>
      </c>
      <c r="M709" s="16"/>
      <c r="P709" s="16" t="s">
        <v>119</v>
      </c>
      <c r="Q709" s="16"/>
      <c r="R709" s="16"/>
      <c r="T709" s="16">
        <f>SUM(COUNTIF(M709:S709,"yes"))</f>
        <v>1</v>
      </c>
      <c r="U709" s="16" t="s">
        <v>2934</v>
      </c>
      <c r="V709" s="16"/>
      <c r="W709" s="16"/>
      <c r="X709" s="16"/>
      <c r="Y709" s="16"/>
      <c r="Z709" s="16"/>
      <c r="AA709" s="16"/>
      <c r="AB709" s="16"/>
      <c r="AC709" s="16"/>
      <c r="AD709" s="16"/>
      <c r="AE709" s="16" t="s">
        <v>2935</v>
      </c>
      <c r="AJ709" s="16"/>
      <c r="AL709" s="16"/>
      <c r="AM709" s="16" t="s">
        <v>1208</v>
      </c>
      <c r="AR709" s="16" t="s">
        <v>2936</v>
      </c>
      <c r="AS709" s="16" t="s">
        <v>2046</v>
      </c>
      <c r="AT709" s="38"/>
      <c r="AU709" s="16"/>
      <c r="AV709" s="16"/>
      <c r="BA709" s="16"/>
      <c r="BB709" s="16"/>
      <c r="BH709" s="28"/>
      <c r="BL709" s="25"/>
      <c r="BQ709" s="38"/>
      <c r="BS709" s="38"/>
      <c r="BW709" s="16"/>
      <c r="BX709" s="16"/>
      <c r="BY709" s="29"/>
      <c r="BZ709" s="16"/>
      <c r="CC709" s="16"/>
      <c r="CG709" s="16"/>
      <c r="CI709" s="16"/>
      <c r="CJ709" s="16"/>
      <c r="CL709" s="16"/>
      <c r="CM709" s="16"/>
      <c r="CN709" s="16"/>
      <c r="CT709" s="16"/>
      <c r="CX709" s="16"/>
      <c r="CY709" s="16"/>
      <c r="CZ709" s="16"/>
      <c r="DA709" s="16"/>
      <c r="DC709" s="16"/>
      <c r="DF709" s="19"/>
      <c r="DG709" s="16"/>
      <c r="DN709" s="16"/>
      <c r="DP709" s="16"/>
      <c r="DQ709" s="16"/>
      <c r="DS709" s="16"/>
      <c r="DU709" s="16"/>
      <c r="EE709" s="16"/>
      <c r="EH709" s="16"/>
      <c r="EI709" s="16"/>
      <c r="EJ709" s="16"/>
      <c r="EL709" s="16"/>
      <c r="EQ709" s="16"/>
    </row>
    <row r="710" spans="1:147" x14ac:dyDescent="0.35">
      <c r="A710" s="16" t="s">
        <v>6212</v>
      </c>
      <c r="J710" t="s">
        <v>2244</v>
      </c>
      <c r="K710"/>
      <c r="L710" s="16" t="s">
        <v>730</v>
      </c>
      <c r="M710" s="16"/>
      <c r="P710" s="16" t="s">
        <v>119</v>
      </c>
      <c r="Q710" s="16"/>
      <c r="R710" s="16"/>
      <c r="T710" s="16">
        <f>SUM(COUNTIF(M710:S710,"yes"))</f>
        <v>1</v>
      </c>
      <c r="U710" s="16" t="s">
        <v>2243</v>
      </c>
      <c r="V710" s="16"/>
      <c r="W710" s="16"/>
      <c r="X710" s="16"/>
      <c r="Y710" s="16"/>
      <c r="Z710" s="16"/>
      <c r="AA710" s="16"/>
      <c r="AB710" s="16"/>
      <c r="AC710" s="16"/>
      <c r="AD710" s="16"/>
      <c r="AE710" s="16" t="s">
        <v>2244</v>
      </c>
      <c r="AJ710" s="16"/>
      <c r="AL710" s="16"/>
      <c r="AM710" s="16" t="s">
        <v>1323</v>
      </c>
      <c r="AR710" s="16" t="s">
        <v>1380</v>
      </c>
      <c r="AS710" s="16" t="s">
        <v>2245</v>
      </c>
      <c r="AT710" s="38"/>
      <c r="AU710" s="16"/>
      <c r="AV710" s="16"/>
      <c r="BA710" s="16"/>
      <c r="BB710" s="16"/>
      <c r="BD710" s="16">
        <f>LEN(BC710)-LEN(SUBSTITUTE(BC710,",",""))+1</f>
        <v>1</v>
      </c>
      <c r="BH710" s="28"/>
      <c r="BL710" s="25"/>
      <c r="BQ710" s="38"/>
      <c r="BS710" s="38"/>
      <c r="BW710" s="16"/>
      <c r="BX710" s="16"/>
      <c r="BY710" s="29"/>
      <c r="BZ710" s="16"/>
      <c r="CC710" s="16"/>
      <c r="CG710" s="16"/>
      <c r="CI710" s="16"/>
      <c r="CJ710" s="16"/>
      <c r="CL710" s="16"/>
      <c r="CM710" s="16"/>
      <c r="CN710" s="16"/>
      <c r="CT710" s="16"/>
      <c r="CX710" s="16"/>
      <c r="CY710" s="16"/>
      <c r="CZ710" s="16"/>
      <c r="DA710" s="16"/>
      <c r="DC710" s="16"/>
      <c r="DF710" s="19"/>
      <c r="DG710" s="16"/>
      <c r="DN710" s="16"/>
      <c r="DP710" s="16"/>
      <c r="DQ710" s="16"/>
      <c r="DS710" s="16"/>
      <c r="DU710" s="16"/>
      <c r="EE710" s="16"/>
      <c r="EH710" s="16"/>
      <c r="EI710" s="16"/>
      <c r="EJ710" s="16"/>
      <c r="EL710" s="16"/>
      <c r="EQ710" s="16"/>
    </row>
    <row r="711" spans="1:147" x14ac:dyDescent="0.35">
      <c r="A711" s="16" t="s">
        <v>6212</v>
      </c>
      <c r="J711" t="s">
        <v>2594</v>
      </c>
      <c r="K711"/>
      <c r="L711" s="16" t="s">
        <v>730</v>
      </c>
      <c r="M711" s="16"/>
      <c r="P711" s="16" t="s">
        <v>119</v>
      </c>
      <c r="Q711" s="16"/>
      <c r="R711" s="16"/>
      <c r="T711" s="16">
        <f>SUM(COUNTIF(M711:S711,"yes"))</f>
        <v>1</v>
      </c>
      <c r="U711" s="16" t="s">
        <v>2592</v>
      </c>
      <c r="V711" s="16"/>
      <c r="W711" s="16"/>
      <c r="X711" s="16" t="s">
        <v>2593</v>
      </c>
      <c r="Y711" s="16"/>
      <c r="Z711" s="16"/>
      <c r="AA711" s="16"/>
      <c r="AB711" s="16"/>
      <c r="AC711" s="16"/>
      <c r="AD711" s="16"/>
      <c r="AE711" s="16" t="s">
        <v>2594</v>
      </c>
      <c r="AJ711" s="16"/>
      <c r="AL711" s="16"/>
      <c r="AM711" s="16" t="s">
        <v>1224</v>
      </c>
      <c r="AR711" s="16" t="s">
        <v>1226</v>
      </c>
      <c r="AS711" s="16" t="s">
        <v>2518</v>
      </c>
      <c r="AT711" s="38"/>
      <c r="AU711" s="16"/>
      <c r="AV711" s="16"/>
      <c r="BA711" s="16"/>
      <c r="BB711" s="16"/>
      <c r="BD711" s="16">
        <f>LEN(BC711)-LEN(SUBSTITUTE(BC711,",",""))+1</f>
        <v>1</v>
      </c>
      <c r="BH711" s="28"/>
      <c r="BL711" s="25"/>
      <c r="BQ711" s="38"/>
      <c r="BS711" s="38"/>
      <c r="BW711" s="16"/>
      <c r="BX711" s="16"/>
      <c r="BY711" s="29"/>
      <c r="BZ711" s="16"/>
      <c r="CC711" s="16"/>
      <c r="CG711" s="16"/>
      <c r="CI711" s="16"/>
      <c r="CJ711" s="16"/>
      <c r="CL711" s="16"/>
      <c r="CM711" s="16"/>
      <c r="CN711" s="16"/>
      <c r="CT711" s="16"/>
      <c r="CX711" s="16"/>
      <c r="CY711" s="16"/>
      <c r="CZ711" s="16"/>
      <c r="DA711" s="16"/>
      <c r="DC711" s="16"/>
      <c r="DF711" s="19"/>
      <c r="DG711" s="16"/>
      <c r="DN711" s="16"/>
      <c r="DP711" s="16"/>
      <c r="DQ711" s="16"/>
      <c r="DS711" s="16"/>
      <c r="DU711" s="16"/>
      <c r="EE711" s="16"/>
      <c r="EH711" s="16"/>
      <c r="EI711" s="16"/>
      <c r="EJ711" s="16"/>
      <c r="EL711" s="16"/>
      <c r="EQ711" s="16"/>
    </row>
    <row r="712" spans="1:147" x14ac:dyDescent="0.35">
      <c r="A712" s="16" t="s">
        <v>6212</v>
      </c>
      <c r="J712" t="s">
        <v>2406</v>
      </c>
      <c r="K712"/>
      <c r="L712" s="16" t="s">
        <v>730</v>
      </c>
      <c r="M712" s="16"/>
      <c r="P712" s="16" t="s">
        <v>119</v>
      </c>
      <c r="Q712" s="16"/>
      <c r="R712" s="16"/>
      <c r="T712" s="16">
        <f>SUM(COUNTIF(M712:S712,"yes"))</f>
        <v>1</v>
      </c>
      <c r="U712" s="16" t="s">
        <v>2405</v>
      </c>
      <c r="V712" s="16"/>
      <c r="W712" s="16"/>
      <c r="X712" s="16"/>
      <c r="Y712" s="16"/>
      <c r="Z712" s="16"/>
      <c r="AA712" s="16"/>
      <c r="AB712" s="16"/>
      <c r="AC712" s="16"/>
      <c r="AD712" s="16"/>
      <c r="AE712" s="16" t="s">
        <v>2406</v>
      </c>
      <c r="AJ712" s="16"/>
      <c r="AL712" s="16"/>
      <c r="AM712" s="16" t="s">
        <v>1255</v>
      </c>
      <c r="AR712" s="16" t="s">
        <v>1294</v>
      </c>
      <c r="AS712" s="16" t="s">
        <v>2407</v>
      </c>
      <c r="AT712" s="38"/>
      <c r="AU712" s="16"/>
      <c r="AV712" s="16"/>
      <c r="BA712" s="16"/>
      <c r="BB712" s="16"/>
      <c r="BD712" s="16">
        <f>LEN(BC712)-LEN(SUBSTITUTE(BC712,",",""))+1</f>
        <v>1</v>
      </c>
      <c r="BH712" s="28"/>
      <c r="BL712" s="25"/>
      <c r="BQ712" s="38"/>
      <c r="BS712" s="38"/>
      <c r="BW712" s="16"/>
      <c r="BX712" s="16"/>
      <c r="BY712" s="29"/>
      <c r="BZ712" s="16"/>
      <c r="CC712" s="16"/>
      <c r="CG712" s="16"/>
      <c r="CI712" s="16"/>
      <c r="CJ712" s="16"/>
      <c r="CL712" s="16"/>
      <c r="CM712" s="16"/>
      <c r="CN712" s="16"/>
      <c r="CT712" s="16"/>
      <c r="CX712" s="16"/>
      <c r="CY712" s="16"/>
      <c r="CZ712" s="16"/>
      <c r="DA712" s="16"/>
      <c r="DC712" s="16"/>
      <c r="DF712" s="19"/>
      <c r="DG712" s="16"/>
      <c r="DN712" s="16"/>
      <c r="DP712" s="16"/>
      <c r="DQ712" s="16"/>
      <c r="DS712" s="16"/>
      <c r="DU712" s="16"/>
      <c r="EE712" s="16"/>
      <c r="EH712" s="16"/>
      <c r="EI712" s="16"/>
      <c r="EJ712" s="16"/>
      <c r="EL712" s="16"/>
      <c r="EQ712" s="16"/>
    </row>
    <row r="713" spans="1:147" x14ac:dyDescent="0.35">
      <c r="A713" s="16" t="s">
        <v>6212</v>
      </c>
      <c r="J713" t="s">
        <v>2685</v>
      </c>
      <c r="K713"/>
      <c r="L713" s="16" t="s">
        <v>730</v>
      </c>
      <c r="M713" s="16"/>
      <c r="P713" s="16" t="s">
        <v>119</v>
      </c>
      <c r="Q713" s="16"/>
      <c r="R713" s="16"/>
      <c r="T713" s="16">
        <f>SUM(COUNTIF(M713:S713,"yes"))</f>
        <v>1</v>
      </c>
      <c r="U713" s="16" t="s">
        <v>2684</v>
      </c>
      <c r="V713" s="16"/>
      <c r="W713" s="16"/>
      <c r="X713" s="16"/>
      <c r="Y713" s="16"/>
      <c r="Z713" s="16"/>
      <c r="AA713" s="16"/>
      <c r="AB713" s="16"/>
      <c r="AC713" s="16"/>
      <c r="AD713" s="16"/>
      <c r="AE713" s="16" t="s">
        <v>2685</v>
      </c>
      <c r="AJ713" s="16"/>
      <c r="AL713" s="16"/>
      <c r="AM713" s="16" t="s">
        <v>1208</v>
      </c>
      <c r="AR713" s="16" t="s">
        <v>929</v>
      </c>
      <c r="AS713" s="16" t="s">
        <v>1383</v>
      </c>
      <c r="AT713" s="38"/>
      <c r="AU713" s="16"/>
      <c r="AV713" s="16"/>
      <c r="BA713" s="16"/>
      <c r="BB713" s="16"/>
      <c r="BH713" s="28"/>
      <c r="BL713" s="25"/>
      <c r="BQ713" s="38"/>
      <c r="BS713" s="38"/>
      <c r="BW713" s="16"/>
      <c r="BX713" s="16"/>
      <c r="BY713" s="29"/>
      <c r="BZ713" s="16"/>
      <c r="CC713" s="16"/>
      <c r="CG713" s="16"/>
      <c r="CI713" s="16"/>
      <c r="CJ713" s="16"/>
      <c r="CL713" s="16"/>
      <c r="CM713" s="16"/>
      <c r="CN713" s="16"/>
      <c r="CT713" s="16"/>
      <c r="CX713" s="16"/>
      <c r="CY713" s="16"/>
      <c r="CZ713" s="16"/>
      <c r="DA713" s="16"/>
      <c r="DC713" s="16"/>
      <c r="DF713" s="19"/>
      <c r="DG713" s="16"/>
      <c r="DN713" s="16"/>
      <c r="DP713" s="16"/>
      <c r="DQ713" s="16"/>
      <c r="DS713" s="16"/>
      <c r="DU713" s="16"/>
      <c r="EE713" s="16"/>
      <c r="EH713" s="16"/>
      <c r="EI713" s="16"/>
      <c r="EJ713" s="16"/>
      <c r="EL713" s="16"/>
      <c r="EQ713" s="16"/>
    </row>
    <row r="714" spans="1:147" x14ac:dyDescent="0.35">
      <c r="A714" s="16" t="s">
        <v>6212</v>
      </c>
      <c r="J714" t="s">
        <v>2350</v>
      </c>
      <c r="K714"/>
      <c r="L714" s="16" t="s">
        <v>730</v>
      </c>
      <c r="M714" s="16"/>
      <c r="P714" s="16" t="s">
        <v>119</v>
      </c>
      <c r="Q714" s="16"/>
      <c r="R714" s="16"/>
      <c r="T714" s="16">
        <f>SUM(COUNTIF(M714:S714,"yes"))</f>
        <v>1</v>
      </c>
      <c r="U714" s="16" t="s">
        <v>2349</v>
      </c>
      <c r="V714" s="16"/>
      <c r="W714" s="16"/>
      <c r="X714" s="16"/>
      <c r="Y714" s="16"/>
      <c r="Z714" s="16"/>
      <c r="AA714" s="16"/>
      <c r="AB714" s="16"/>
      <c r="AC714" s="16"/>
      <c r="AD714" s="16"/>
      <c r="AE714" s="16" t="s">
        <v>2350</v>
      </c>
      <c r="AJ714" s="16"/>
      <c r="AL714" s="16"/>
      <c r="AM714" s="16" t="s">
        <v>1423</v>
      </c>
      <c r="AR714" s="16" t="s">
        <v>1226</v>
      </c>
      <c r="AS714" s="16" t="s">
        <v>1968</v>
      </c>
      <c r="AT714" s="38"/>
      <c r="AU714" s="16"/>
      <c r="AV714" s="16"/>
      <c r="BA714" s="16"/>
      <c r="BB714" s="16"/>
      <c r="BD714" s="16">
        <f>LEN(BC714)-LEN(SUBSTITUTE(BC714,",",""))+1</f>
        <v>1</v>
      </c>
      <c r="BH714" s="28"/>
      <c r="BL714" s="25"/>
      <c r="BQ714" s="38"/>
      <c r="BS714" s="38"/>
      <c r="BW714" s="16"/>
      <c r="BX714" s="16"/>
      <c r="BY714" s="29"/>
      <c r="BZ714" s="16"/>
      <c r="CC714" s="16"/>
      <c r="CG714" s="16"/>
      <c r="CI714" s="16"/>
      <c r="CJ714" s="16"/>
      <c r="CL714" s="16"/>
      <c r="CM714" s="16"/>
      <c r="CN714" s="16"/>
      <c r="CT714" s="16"/>
      <c r="CX714" s="16"/>
      <c r="CY714" s="16"/>
      <c r="CZ714" s="16"/>
      <c r="DA714" s="16"/>
      <c r="DC714" s="16"/>
      <c r="DF714" s="19"/>
      <c r="DG714" s="16"/>
      <c r="DN714" s="16"/>
      <c r="DP714" s="16"/>
      <c r="DQ714" s="16"/>
      <c r="DS714" s="16"/>
      <c r="DU714" s="16"/>
      <c r="EE714" s="16"/>
      <c r="EH714" s="16"/>
      <c r="EI714" s="16"/>
      <c r="EJ714" s="16"/>
      <c r="EL714" s="16"/>
      <c r="EQ714" s="16"/>
    </row>
    <row r="715" spans="1:147" x14ac:dyDescent="0.35">
      <c r="A715" s="16" t="s">
        <v>6212</v>
      </c>
      <c r="J715" t="s">
        <v>2317</v>
      </c>
      <c r="K715"/>
      <c r="L715" s="16" t="s">
        <v>730</v>
      </c>
      <c r="M715" s="16"/>
      <c r="P715" s="16" t="s">
        <v>119</v>
      </c>
      <c r="Q715" s="16"/>
      <c r="R715" s="16"/>
      <c r="T715" s="16">
        <f>SUM(COUNTIF(M715:S715,"yes"))</f>
        <v>1</v>
      </c>
      <c r="U715" s="16" t="s">
        <v>2316</v>
      </c>
      <c r="V715" s="16"/>
      <c r="W715" s="16"/>
      <c r="X715" s="16"/>
      <c r="Y715" s="16"/>
      <c r="Z715" s="16"/>
      <c r="AA715" s="16"/>
      <c r="AB715" s="16"/>
      <c r="AC715" s="16"/>
      <c r="AD715" s="16"/>
      <c r="AE715" s="16" t="s">
        <v>2317</v>
      </c>
      <c r="AJ715" s="16"/>
      <c r="AL715" s="16"/>
      <c r="AM715" s="16" t="s">
        <v>2313</v>
      </c>
      <c r="AR715" s="16" t="s">
        <v>2315</v>
      </c>
      <c r="AS715" s="16" t="s">
        <v>1429</v>
      </c>
      <c r="AT715" s="38"/>
      <c r="AU715" s="16"/>
      <c r="AV715" s="16"/>
      <c r="BA715" s="16"/>
      <c r="BB715" s="16"/>
      <c r="BD715" s="16">
        <f>LEN(BC715)-LEN(SUBSTITUTE(BC715,",",""))+1</f>
        <v>1</v>
      </c>
      <c r="BH715" s="28"/>
      <c r="BL715" s="25"/>
      <c r="BQ715" s="38"/>
      <c r="BS715" s="38"/>
      <c r="BW715" s="16"/>
      <c r="BX715" s="16"/>
      <c r="BY715" s="29"/>
      <c r="BZ715" s="16"/>
      <c r="CC715" s="16"/>
      <c r="CG715" s="16"/>
      <c r="CI715" s="16"/>
      <c r="CJ715" s="16"/>
      <c r="CL715" s="16"/>
      <c r="CM715" s="16"/>
      <c r="CN715" s="16"/>
      <c r="CT715" s="16"/>
      <c r="CX715" s="16"/>
      <c r="CY715" s="16"/>
      <c r="CZ715" s="16"/>
      <c r="DA715" s="16"/>
      <c r="DC715" s="16"/>
      <c r="DF715" s="19"/>
      <c r="DG715" s="16"/>
      <c r="DN715" s="16"/>
      <c r="DP715" s="16"/>
      <c r="DQ715" s="16"/>
      <c r="DS715" s="16"/>
      <c r="DU715" s="16"/>
      <c r="EE715" s="16"/>
      <c r="EH715" s="16"/>
      <c r="EI715" s="16"/>
      <c r="EJ715" s="16"/>
      <c r="EL715" s="16"/>
      <c r="EQ715" s="16"/>
    </row>
    <row r="716" spans="1:147" x14ac:dyDescent="0.35">
      <c r="A716" s="16" t="s">
        <v>6212</v>
      </c>
      <c r="J716" t="s">
        <v>2254</v>
      </c>
      <c r="K716"/>
      <c r="L716" s="16" t="s">
        <v>730</v>
      </c>
      <c r="M716" s="16"/>
      <c r="P716" s="16" t="s">
        <v>119</v>
      </c>
      <c r="Q716" s="16"/>
      <c r="R716" s="16"/>
      <c r="T716" s="16">
        <f>SUM(COUNTIF(M716:S716,"yes"))</f>
        <v>1</v>
      </c>
      <c r="U716" s="16" t="s">
        <v>2253</v>
      </c>
      <c r="V716" s="16"/>
      <c r="W716" s="16"/>
      <c r="X716" s="16"/>
      <c r="Y716" s="16"/>
      <c r="Z716" s="16"/>
      <c r="AA716" s="16"/>
      <c r="AB716" s="16"/>
      <c r="AC716" s="16"/>
      <c r="AD716" s="16"/>
      <c r="AE716" s="16" t="s">
        <v>2254</v>
      </c>
      <c r="AJ716" s="16"/>
      <c r="AL716" s="16"/>
      <c r="AM716" s="16" t="s">
        <v>1032</v>
      </c>
      <c r="AR716" s="16" t="s">
        <v>727</v>
      </c>
      <c r="AS716" s="16" t="s">
        <v>1712</v>
      </c>
      <c r="AT716" s="38"/>
      <c r="AU716" s="16"/>
      <c r="AV716" s="16"/>
      <c r="BA716" s="16"/>
      <c r="BB716" s="16"/>
      <c r="BD716" s="16">
        <f>LEN(BC716)-LEN(SUBSTITUTE(BC716,",",""))+1</f>
        <v>1</v>
      </c>
      <c r="BH716" s="28"/>
      <c r="BL716" s="25"/>
      <c r="BQ716" s="38"/>
      <c r="BS716" s="38"/>
      <c r="BW716" s="16"/>
      <c r="BX716" s="16"/>
      <c r="BY716" s="29"/>
      <c r="BZ716" s="16"/>
      <c r="CC716" s="16"/>
      <c r="CG716" s="16"/>
      <c r="CI716" s="16"/>
      <c r="CJ716" s="16"/>
      <c r="CL716" s="16"/>
      <c r="CM716" s="16"/>
      <c r="CN716" s="16"/>
      <c r="CT716" s="16"/>
      <c r="CX716" s="16"/>
      <c r="CY716" s="16"/>
      <c r="CZ716" s="16"/>
      <c r="DA716" s="16"/>
      <c r="DC716" s="16"/>
      <c r="DF716" s="19"/>
      <c r="DG716" s="16"/>
      <c r="DN716" s="16"/>
      <c r="DP716" s="16"/>
      <c r="DQ716" s="16"/>
      <c r="DS716" s="16"/>
      <c r="DU716" s="16"/>
      <c r="EE716" s="16"/>
      <c r="EH716" s="16"/>
      <c r="EI716" s="16"/>
      <c r="EJ716" s="16"/>
      <c r="EL716" s="16"/>
      <c r="EQ716" s="16"/>
    </row>
    <row r="717" spans="1:147" x14ac:dyDescent="0.35">
      <c r="A717" s="16" t="s">
        <v>6212</v>
      </c>
      <c r="J717" t="s">
        <v>2356</v>
      </c>
      <c r="K717"/>
      <c r="L717" s="16" t="s">
        <v>730</v>
      </c>
      <c r="M717" s="16"/>
      <c r="P717" s="16" t="s">
        <v>119</v>
      </c>
      <c r="Q717" s="16"/>
      <c r="R717" s="16"/>
      <c r="T717" s="16">
        <f>SUM(COUNTIF(M717:S717,"yes"))</f>
        <v>1</v>
      </c>
      <c r="U717" s="16" t="s">
        <v>2354</v>
      </c>
      <c r="V717" s="16"/>
      <c r="W717" s="16"/>
      <c r="X717" s="16"/>
      <c r="Y717" s="16"/>
      <c r="Z717" s="16"/>
      <c r="AA717" s="16"/>
      <c r="AB717" s="16"/>
      <c r="AC717" s="16"/>
      <c r="AD717" s="16"/>
      <c r="AE717" s="16" t="s">
        <v>2356</v>
      </c>
      <c r="AJ717" s="16"/>
      <c r="AL717" s="16"/>
      <c r="AM717" s="16" t="s">
        <v>2355</v>
      </c>
      <c r="AR717" s="16" t="s">
        <v>2357</v>
      </c>
      <c r="AS717" s="16" t="s">
        <v>1968</v>
      </c>
      <c r="AT717" s="38"/>
      <c r="AU717" s="16"/>
      <c r="AV717" s="16"/>
      <c r="BA717" s="16"/>
      <c r="BB717" s="16"/>
      <c r="BD717" s="16">
        <f>LEN(BC717)-LEN(SUBSTITUTE(BC717,",",""))+1</f>
        <v>1</v>
      </c>
      <c r="BH717" s="28"/>
      <c r="BL717" s="25"/>
      <c r="BQ717" s="38"/>
      <c r="BS717" s="38"/>
      <c r="BW717" s="16"/>
      <c r="BX717" s="16"/>
      <c r="BY717" s="29"/>
      <c r="BZ717" s="16"/>
      <c r="CC717" s="16"/>
      <c r="CG717" s="16"/>
      <c r="CI717" s="16"/>
      <c r="CJ717" s="16"/>
      <c r="CL717" s="16"/>
      <c r="CM717" s="16"/>
      <c r="CN717" s="16"/>
      <c r="CT717" s="16"/>
      <c r="CX717" s="16"/>
      <c r="CY717" s="16"/>
      <c r="CZ717" s="16"/>
      <c r="DA717" s="16"/>
      <c r="DC717" s="16"/>
      <c r="DF717" s="19"/>
      <c r="DG717" s="16"/>
      <c r="DN717" s="16"/>
      <c r="DP717" s="16"/>
      <c r="DQ717" s="16"/>
      <c r="DS717" s="16"/>
      <c r="DU717" s="16"/>
      <c r="EE717" s="16"/>
      <c r="EH717" s="16"/>
      <c r="EI717" s="16"/>
      <c r="EJ717" s="16"/>
      <c r="EL717" s="16"/>
      <c r="EQ717" s="16"/>
    </row>
    <row r="718" spans="1:147" x14ac:dyDescent="0.35">
      <c r="A718" s="16" t="s">
        <v>6212</v>
      </c>
      <c r="J718" t="s">
        <v>2482</v>
      </c>
      <c r="K718"/>
      <c r="L718" s="16" t="s">
        <v>730</v>
      </c>
      <c r="M718" s="16"/>
      <c r="P718" s="16" t="s">
        <v>119</v>
      </c>
      <c r="Q718" s="16"/>
      <c r="R718" s="16"/>
      <c r="T718" s="16">
        <f>SUM(COUNTIF(M718:S718,"yes"))</f>
        <v>1</v>
      </c>
      <c r="U718" s="16" t="s">
        <v>2481</v>
      </c>
      <c r="V718" s="16"/>
      <c r="W718" s="16"/>
      <c r="X718" s="16"/>
      <c r="Y718" s="16"/>
      <c r="Z718" s="16"/>
      <c r="AA718" s="16"/>
      <c r="AB718" s="16"/>
      <c r="AC718" s="16"/>
      <c r="AD718" s="16"/>
      <c r="AE718" s="16" t="s">
        <v>2482</v>
      </c>
      <c r="AJ718" s="16"/>
      <c r="AL718" s="16"/>
      <c r="AM718" s="16" t="s">
        <v>1224</v>
      </c>
      <c r="AR718" s="16" t="s">
        <v>1223</v>
      </c>
      <c r="AS718" s="16" t="s">
        <v>2483</v>
      </c>
      <c r="AT718" s="38"/>
      <c r="AU718" s="16"/>
      <c r="AV718" s="16"/>
      <c r="BA718" s="16"/>
      <c r="BB718" s="16"/>
      <c r="BD718" s="16">
        <f>LEN(BC718)-LEN(SUBSTITUTE(BC718,",",""))+1</f>
        <v>1</v>
      </c>
      <c r="BH718" s="28"/>
      <c r="BL718" s="25"/>
      <c r="BQ718" s="38"/>
      <c r="BS718" s="38"/>
      <c r="BW718" s="16"/>
      <c r="BX718" s="16"/>
      <c r="BY718" s="29"/>
      <c r="BZ718" s="16"/>
      <c r="CC718" s="16"/>
      <c r="CG718" s="16"/>
      <c r="CI718" s="16"/>
      <c r="CJ718" s="16"/>
      <c r="CL718" s="16"/>
      <c r="CM718" s="16"/>
      <c r="CN718" s="16"/>
      <c r="CT718" s="16"/>
      <c r="CX718" s="16"/>
      <c r="CY718" s="16"/>
      <c r="CZ718" s="16"/>
      <c r="DA718" s="16"/>
      <c r="DC718" s="16"/>
      <c r="DF718" s="19"/>
      <c r="DG718" s="16"/>
      <c r="DN718" s="16"/>
      <c r="DP718" s="16"/>
      <c r="DQ718" s="16"/>
      <c r="DS718" s="16"/>
      <c r="DU718" s="16"/>
      <c r="EE718" s="16"/>
      <c r="EH718" s="16"/>
      <c r="EI718" s="16"/>
      <c r="EJ718" s="16"/>
      <c r="EL718" s="16"/>
      <c r="EQ718" s="16"/>
    </row>
    <row r="719" spans="1:147" x14ac:dyDescent="0.35">
      <c r="A719" s="16" t="s">
        <v>6212</v>
      </c>
      <c r="J719" t="s">
        <v>2538</v>
      </c>
      <c r="K719"/>
      <c r="L719" s="16" t="s">
        <v>730</v>
      </c>
      <c r="M719" s="16"/>
      <c r="P719" s="16" t="s">
        <v>119</v>
      </c>
      <c r="Q719" s="16"/>
      <c r="R719" s="16"/>
      <c r="T719" s="16">
        <f>SUM(COUNTIF(M719:S719,"yes"))</f>
        <v>1</v>
      </c>
      <c r="U719" s="16" t="s">
        <v>2536</v>
      </c>
      <c r="V719" s="16"/>
      <c r="W719" s="16"/>
      <c r="X719" s="16"/>
      <c r="Y719" s="16"/>
      <c r="Z719" s="16"/>
      <c r="AA719" s="16"/>
      <c r="AB719" s="16"/>
      <c r="AC719" s="16"/>
      <c r="AD719" s="16"/>
      <c r="AE719" s="16" t="s">
        <v>2538</v>
      </c>
      <c r="AJ719" s="16"/>
      <c r="AL719" s="16"/>
      <c r="AM719" s="16" t="s">
        <v>2537</v>
      </c>
      <c r="AR719" s="16" t="s">
        <v>2539</v>
      </c>
      <c r="AS719" s="16" t="s">
        <v>1695</v>
      </c>
      <c r="AT719" s="38"/>
      <c r="AU719" s="16"/>
      <c r="AV719" s="16"/>
      <c r="BA719" s="16"/>
      <c r="BB719" s="16"/>
      <c r="BD719" s="16">
        <f>LEN(BC719)-LEN(SUBSTITUTE(BC719,",",""))+1</f>
        <v>1</v>
      </c>
      <c r="BH719" s="28"/>
      <c r="BL719" s="25"/>
      <c r="BQ719" s="38"/>
      <c r="BS719" s="38"/>
      <c r="BW719" s="16"/>
      <c r="BX719" s="16"/>
      <c r="BY719" s="29"/>
      <c r="BZ719" s="16"/>
      <c r="CC719" s="16"/>
      <c r="CG719" s="16"/>
      <c r="CI719" s="16"/>
      <c r="CJ719" s="16"/>
      <c r="CL719" s="16"/>
      <c r="CM719" s="16"/>
      <c r="CN719" s="16"/>
      <c r="CT719" s="16"/>
      <c r="CX719" s="16"/>
      <c r="CY719" s="16"/>
      <c r="CZ719" s="16"/>
      <c r="DA719" s="16"/>
      <c r="DC719" s="16"/>
      <c r="DF719" s="19"/>
      <c r="DG719" s="16"/>
      <c r="DN719" s="16"/>
      <c r="DP719" s="16"/>
      <c r="DQ719" s="16"/>
      <c r="DS719" s="16"/>
      <c r="DU719" s="16"/>
      <c r="EE719" s="16"/>
      <c r="EH719" s="16"/>
      <c r="EI719" s="16"/>
      <c r="EJ719" s="16"/>
      <c r="EL719" s="16"/>
      <c r="EQ719" s="16"/>
    </row>
    <row r="720" spans="1:147" x14ac:dyDescent="0.35">
      <c r="A720" s="16" t="s">
        <v>6212</v>
      </c>
      <c r="J720" t="s">
        <v>2108</v>
      </c>
      <c r="K720"/>
      <c r="L720" s="16" t="s">
        <v>730</v>
      </c>
      <c r="M720" s="16"/>
      <c r="P720" s="16" t="s">
        <v>119</v>
      </c>
      <c r="Q720" s="16"/>
      <c r="R720" s="16"/>
      <c r="T720" s="16">
        <f>SUM(COUNTIF(M720:S720,"yes"))</f>
        <v>1</v>
      </c>
      <c r="U720" s="16" t="s">
        <v>2107</v>
      </c>
      <c r="V720" s="16"/>
      <c r="W720" s="16"/>
      <c r="X720" s="16"/>
      <c r="Y720" s="16"/>
      <c r="Z720" s="16"/>
      <c r="AA720" s="16"/>
      <c r="AB720" s="16"/>
      <c r="AC720" s="16"/>
      <c r="AD720" s="16"/>
      <c r="AE720" s="16" t="s">
        <v>2108</v>
      </c>
      <c r="AJ720" s="16"/>
      <c r="AL720" s="16"/>
      <c r="AM720" s="16" t="s">
        <v>1032</v>
      </c>
      <c r="AR720" s="16" t="s">
        <v>1226</v>
      </c>
      <c r="AS720" s="16" t="s">
        <v>1739</v>
      </c>
      <c r="AT720" s="38"/>
      <c r="AU720" s="16"/>
      <c r="AV720" s="16"/>
      <c r="BA720" s="16"/>
      <c r="BB720" s="16"/>
      <c r="BD720" s="16">
        <f>LEN(BC720)-LEN(SUBSTITUTE(BC720,",",""))+1</f>
        <v>1</v>
      </c>
      <c r="BH720" s="28"/>
      <c r="BL720" s="25"/>
      <c r="BQ720" s="38"/>
      <c r="BS720" s="38"/>
      <c r="BW720" s="16"/>
      <c r="BX720" s="16"/>
      <c r="BY720" s="29"/>
      <c r="BZ720" s="16"/>
      <c r="CC720" s="16"/>
      <c r="CG720" s="16"/>
      <c r="CI720" s="16"/>
      <c r="CJ720" s="16"/>
      <c r="CL720" s="16"/>
      <c r="CM720" s="16"/>
      <c r="CN720" s="16"/>
      <c r="CT720" s="16"/>
      <c r="CX720" s="16"/>
      <c r="CY720" s="16"/>
      <c r="CZ720" s="16"/>
      <c r="DA720" s="16"/>
      <c r="DC720" s="16"/>
      <c r="DF720" s="19"/>
      <c r="DG720" s="16"/>
      <c r="DN720" s="16"/>
      <c r="DP720" s="16"/>
      <c r="DQ720" s="16"/>
      <c r="DS720" s="16"/>
      <c r="DU720" s="16"/>
      <c r="EE720" s="16"/>
      <c r="EH720" s="16"/>
      <c r="EI720" s="16"/>
      <c r="EJ720" s="16"/>
      <c r="EL720" s="16"/>
      <c r="EQ720" s="16"/>
    </row>
    <row r="721" spans="1:147" x14ac:dyDescent="0.35">
      <c r="A721" s="16" t="s">
        <v>6212</v>
      </c>
      <c r="J721" t="s">
        <v>2986</v>
      </c>
      <c r="K721"/>
      <c r="L721" s="16" t="s">
        <v>730</v>
      </c>
      <c r="M721" s="16"/>
      <c r="P721" s="16" t="s">
        <v>119</v>
      </c>
      <c r="Q721" s="16"/>
      <c r="R721" s="16"/>
      <c r="T721" s="16">
        <f>SUM(COUNTIF(M721:S721,"yes"))</f>
        <v>1</v>
      </c>
      <c r="U721" s="16" t="s">
        <v>2985</v>
      </c>
      <c r="V721" s="16"/>
      <c r="W721" s="16"/>
      <c r="X721" s="16"/>
      <c r="Y721" s="16"/>
      <c r="Z721" s="16"/>
      <c r="AA721" s="16"/>
      <c r="AB721" s="16"/>
      <c r="AC721" s="16"/>
      <c r="AD721" s="16"/>
      <c r="AE721" s="16" t="s">
        <v>2986</v>
      </c>
      <c r="AJ721" s="16"/>
      <c r="AL721" s="16"/>
      <c r="AM721" s="16" t="s">
        <v>1323</v>
      </c>
      <c r="AR721" s="16" t="s">
        <v>2987</v>
      </c>
      <c r="AS721" s="16" t="s">
        <v>1429</v>
      </c>
      <c r="AT721" s="38"/>
      <c r="AU721" s="16"/>
      <c r="AV721" s="16"/>
      <c r="BA721" s="16"/>
      <c r="BB721" s="16"/>
      <c r="BH721" s="28"/>
      <c r="BL721" s="25"/>
      <c r="BQ721" s="38"/>
      <c r="BS721" s="38"/>
      <c r="BW721" s="16"/>
      <c r="BX721" s="16"/>
      <c r="BY721" s="29"/>
      <c r="BZ721" s="16"/>
      <c r="CC721" s="16"/>
      <c r="CG721" s="16"/>
      <c r="CI721" s="16"/>
      <c r="CJ721" s="16"/>
      <c r="CL721" s="16"/>
      <c r="CM721" s="16"/>
      <c r="CN721" s="16"/>
      <c r="CT721" s="16"/>
      <c r="CX721" s="16"/>
      <c r="CY721" s="16"/>
      <c r="CZ721" s="16"/>
      <c r="DA721" s="16"/>
      <c r="DC721" s="16"/>
      <c r="DF721" s="19"/>
      <c r="DG721" s="16"/>
      <c r="DN721" s="16"/>
      <c r="DP721" s="16"/>
      <c r="DQ721" s="16"/>
      <c r="DS721" s="16"/>
      <c r="DU721" s="16"/>
      <c r="EE721" s="16"/>
      <c r="EH721" s="16"/>
      <c r="EI721" s="16"/>
      <c r="EJ721" s="16"/>
      <c r="EL721" s="16"/>
      <c r="EQ721" s="16"/>
    </row>
    <row r="722" spans="1:147" x14ac:dyDescent="0.35">
      <c r="A722" s="16" t="s">
        <v>6212</v>
      </c>
      <c r="J722" t="s">
        <v>2071</v>
      </c>
      <c r="K722"/>
      <c r="L722" s="16" t="s">
        <v>730</v>
      </c>
      <c r="M722" s="16"/>
      <c r="P722" s="16" t="s">
        <v>119</v>
      </c>
      <c r="Q722" s="16"/>
      <c r="R722" s="16"/>
      <c r="T722" s="16">
        <f>SUM(COUNTIF(M722:S722,"yes"))</f>
        <v>1</v>
      </c>
      <c r="U722" s="16" t="s">
        <v>2070</v>
      </c>
      <c r="V722" s="16"/>
      <c r="W722" s="16"/>
      <c r="X722" s="16"/>
      <c r="Y722" s="16"/>
      <c r="Z722" s="16"/>
      <c r="AA722" s="16"/>
      <c r="AB722" s="16"/>
      <c r="AC722" s="16"/>
      <c r="AD722" s="16"/>
      <c r="AE722" s="16" t="s">
        <v>2071</v>
      </c>
      <c r="AJ722" s="16"/>
      <c r="AL722" s="16"/>
      <c r="AM722" s="16" t="s">
        <v>1032</v>
      </c>
      <c r="AR722" s="16" t="s">
        <v>727</v>
      </c>
      <c r="AS722" s="16" t="s">
        <v>1227</v>
      </c>
      <c r="AT722" s="38"/>
      <c r="AU722" s="16"/>
      <c r="AV722" s="16"/>
      <c r="BA722" s="16"/>
      <c r="BB722" s="16"/>
      <c r="BD722" s="16">
        <f>LEN(BC722)-LEN(SUBSTITUTE(BC722,",",""))+1</f>
        <v>1</v>
      </c>
      <c r="BH722" s="28"/>
      <c r="BL722" s="25"/>
      <c r="BQ722" s="38"/>
      <c r="BS722" s="38"/>
      <c r="BW722" s="16"/>
      <c r="BX722" s="16"/>
      <c r="BY722" s="29"/>
      <c r="BZ722" s="16"/>
      <c r="CC722" s="16"/>
      <c r="CG722" s="16"/>
      <c r="CI722" s="16"/>
      <c r="CJ722" s="16"/>
      <c r="CL722" s="16"/>
      <c r="CM722" s="16"/>
      <c r="CN722" s="16"/>
      <c r="CT722" s="16"/>
      <c r="CX722" s="16"/>
      <c r="CY722" s="16"/>
      <c r="CZ722" s="16"/>
      <c r="DA722" s="16"/>
      <c r="DC722" s="16"/>
      <c r="DF722" s="19"/>
      <c r="DG722" s="16"/>
      <c r="DN722" s="16"/>
      <c r="DP722" s="16"/>
      <c r="DQ722" s="16"/>
      <c r="DS722" s="16"/>
      <c r="DU722" s="16"/>
      <c r="EE722" s="16"/>
      <c r="EH722" s="16"/>
      <c r="EI722" s="16"/>
      <c r="EJ722" s="16"/>
      <c r="EL722" s="16"/>
      <c r="EQ722" s="16"/>
    </row>
    <row r="723" spans="1:147" x14ac:dyDescent="0.35">
      <c r="A723" s="16" t="s">
        <v>6212</v>
      </c>
      <c r="J723" t="s">
        <v>2751</v>
      </c>
      <c r="K723"/>
      <c r="L723" s="16" t="s">
        <v>730</v>
      </c>
      <c r="M723" s="16"/>
      <c r="P723" s="16" t="s">
        <v>119</v>
      </c>
      <c r="Q723" s="16"/>
      <c r="R723" s="16"/>
      <c r="T723" s="16">
        <f>SUM(COUNTIF(M723:S723,"yes"))</f>
        <v>1</v>
      </c>
      <c r="U723" s="16" t="s">
        <v>2750</v>
      </c>
      <c r="V723" s="16"/>
      <c r="W723" s="16"/>
      <c r="X723" s="16"/>
      <c r="Y723" s="16"/>
      <c r="Z723" s="16"/>
      <c r="AA723" s="16"/>
      <c r="AB723" s="16"/>
      <c r="AC723" s="16"/>
      <c r="AD723" s="16"/>
      <c r="AE723" s="16" t="s">
        <v>2751</v>
      </c>
      <c r="AJ723" s="16"/>
      <c r="AL723" s="16"/>
      <c r="AM723" s="16" t="s">
        <v>1224</v>
      </c>
      <c r="AR723" s="16" t="s">
        <v>2155</v>
      </c>
      <c r="AS723" s="16" t="s">
        <v>2603</v>
      </c>
      <c r="AT723" s="38"/>
      <c r="AU723" s="16"/>
      <c r="AV723" s="16"/>
      <c r="BA723" s="16"/>
      <c r="BB723" s="16"/>
      <c r="BH723" s="28"/>
      <c r="BL723" s="25"/>
      <c r="BQ723" s="38"/>
      <c r="BS723" s="38"/>
      <c r="BW723" s="16"/>
      <c r="BX723" s="16"/>
      <c r="BY723" s="29"/>
      <c r="BZ723" s="16"/>
      <c r="CC723" s="16"/>
      <c r="CG723" s="16"/>
      <c r="CI723" s="16"/>
      <c r="CJ723" s="16"/>
      <c r="CL723" s="16"/>
      <c r="CM723" s="16"/>
      <c r="CN723" s="16"/>
      <c r="CT723" s="16"/>
      <c r="CX723" s="16"/>
      <c r="CY723" s="16"/>
      <c r="CZ723" s="16"/>
      <c r="DA723" s="16"/>
      <c r="DC723" s="16"/>
      <c r="DF723" s="19"/>
      <c r="DG723" s="16"/>
      <c r="DN723" s="16"/>
      <c r="DP723" s="16"/>
      <c r="DQ723" s="16"/>
      <c r="DS723" s="16"/>
      <c r="DU723" s="16"/>
      <c r="EE723" s="16"/>
      <c r="EH723" s="16"/>
      <c r="EI723" s="16"/>
      <c r="EJ723" s="16"/>
      <c r="EL723" s="16"/>
      <c r="EQ723" s="16"/>
    </row>
    <row r="724" spans="1:147" x14ac:dyDescent="0.35">
      <c r="A724" s="16" t="s">
        <v>6212</v>
      </c>
      <c r="J724" t="s">
        <v>600</v>
      </c>
      <c r="K724"/>
      <c r="L724" s="16" t="s">
        <v>730</v>
      </c>
      <c r="M724" s="16"/>
      <c r="P724" s="16" t="s">
        <v>119</v>
      </c>
      <c r="Q724" s="16"/>
      <c r="R724" s="16"/>
      <c r="T724" s="16">
        <f>SUM(COUNTIF(M724:S724,"yes"))</f>
        <v>1</v>
      </c>
      <c r="U724" s="16" t="s">
        <v>599</v>
      </c>
      <c r="V724" s="16" t="s">
        <v>1384</v>
      </c>
      <c r="W724" s="16"/>
      <c r="X724" s="16"/>
      <c r="Y724" s="16"/>
      <c r="Z724" s="16"/>
      <c r="AA724" s="16"/>
      <c r="AB724" s="16"/>
      <c r="AC724" s="16"/>
      <c r="AD724" s="16"/>
      <c r="AE724" s="16" t="s">
        <v>1385</v>
      </c>
      <c r="AJ724" s="16"/>
      <c r="AK724" s="16" t="s">
        <v>1386</v>
      </c>
      <c r="AL724" s="16"/>
      <c r="AM724" s="16" t="s">
        <v>767</v>
      </c>
      <c r="AR724" s="16" t="s">
        <v>1387</v>
      </c>
      <c r="AS724" s="16" t="s">
        <v>1388</v>
      </c>
      <c r="AT724" s="38"/>
      <c r="AU724" s="16"/>
      <c r="AV724" s="16"/>
      <c r="BA724" s="16"/>
      <c r="BB724" s="16"/>
      <c r="BD724" s="16">
        <f>LEN(BC724)-LEN(SUBSTITUTE(BC724,",",""))+1</f>
        <v>1</v>
      </c>
      <c r="BH724" s="28"/>
      <c r="BL724" s="25"/>
      <c r="BQ724" s="38"/>
      <c r="BS724" s="38"/>
      <c r="BW724" s="16"/>
      <c r="BX724" s="16"/>
      <c r="BY724" s="29"/>
      <c r="BZ724" s="16"/>
      <c r="CC724" s="16"/>
      <c r="CG724" s="16"/>
      <c r="CI724" s="16"/>
      <c r="CJ724" s="16"/>
      <c r="CL724" s="16"/>
      <c r="CM724" s="16"/>
      <c r="CN724" s="16"/>
      <c r="CT724" s="16"/>
      <c r="CX724" s="16"/>
      <c r="CY724" s="16"/>
      <c r="CZ724" s="16"/>
      <c r="DA724" s="16"/>
      <c r="DC724" s="16"/>
      <c r="DF724" s="19"/>
      <c r="DG724" s="16"/>
      <c r="DN724" s="16"/>
      <c r="DP724" s="16"/>
      <c r="DQ724" s="16"/>
      <c r="DS724" s="16"/>
      <c r="DU724" s="16"/>
      <c r="EE724" s="16"/>
      <c r="EH724" s="16"/>
      <c r="EI724" s="16"/>
      <c r="EJ724" s="16"/>
      <c r="EL724" s="16"/>
      <c r="EQ724" s="16"/>
    </row>
    <row r="725" spans="1:147" x14ac:dyDescent="0.35">
      <c r="A725" s="16" t="s">
        <v>6212</v>
      </c>
      <c r="J725" t="s">
        <v>3052</v>
      </c>
      <c r="K725"/>
      <c r="L725" s="16" t="s">
        <v>730</v>
      </c>
      <c r="M725" s="16"/>
      <c r="P725" s="16" t="s">
        <v>119</v>
      </c>
      <c r="Q725" s="16"/>
      <c r="R725" s="16"/>
      <c r="T725" s="16">
        <f>SUM(COUNTIF(M725:S725,"yes"))</f>
        <v>1</v>
      </c>
      <c r="U725" s="16" t="s">
        <v>3050</v>
      </c>
      <c r="V725" s="16"/>
      <c r="W725" s="16"/>
      <c r="X725" s="16"/>
      <c r="Y725" s="16"/>
      <c r="Z725" s="16"/>
      <c r="AA725" s="16"/>
      <c r="AB725" s="16"/>
      <c r="AC725" s="16"/>
      <c r="AD725" s="16"/>
      <c r="AE725" s="16" t="s">
        <v>3052</v>
      </c>
      <c r="AJ725" s="16"/>
      <c r="AL725" s="16"/>
      <c r="AM725" s="16" t="s">
        <v>3051</v>
      </c>
      <c r="AR725" s="16" t="s">
        <v>3053</v>
      </c>
      <c r="AS725" s="16" t="s">
        <v>1540</v>
      </c>
      <c r="AT725" s="38"/>
      <c r="AU725" s="16"/>
      <c r="AV725" s="16"/>
      <c r="BA725" s="16"/>
      <c r="BB725" s="16"/>
      <c r="BH725" s="28"/>
      <c r="BL725" s="25"/>
      <c r="BQ725" s="38"/>
      <c r="BS725" s="38"/>
      <c r="BW725" s="16"/>
      <c r="BX725" s="16"/>
      <c r="BY725" s="29"/>
      <c r="BZ725" s="16"/>
      <c r="CC725" s="16"/>
      <c r="CG725" s="16"/>
      <c r="CI725" s="16"/>
      <c r="CJ725" s="16"/>
      <c r="CL725" s="16"/>
      <c r="CM725" s="16"/>
      <c r="CN725" s="16"/>
      <c r="CT725" s="16"/>
      <c r="CX725" s="16"/>
      <c r="CY725" s="16"/>
      <c r="CZ725" s="16"/>
      <c r="DA725" s="16"/>
      <c r="DC725" s="16"/>
      <c r="DF725" s="19"/>
      <c r="DG725" s="16"/>
      <c r="DN725" s="16"/>
      <c r="DP725" s="16"/>
      <c r="DQ725" s="16"/>
      <c r="DS725" s="16"/>
      <c r="DU725" s="16"/>
      <c r="EE725" s="16"/>
      <c r="EH725" s="16"/>
      <c r="EI725" s="16"/>
      <c r="EJ725" s="16"/>
      <c r="EL725" s="16"/>
      <c r="EQ725" s="16"/>
    </row>
    <row r="726" spans="1:147" x14ac:dyDescent="0.35">
      <c r="A726" s="16" t="s">
        <v>6212</v>
      </c>
      <c r="J726" t="s">
        <v>2753</v>
      </c>
      <c r="K726"/>
      <c r="L726" s="16" t="s">
        <v>730</v>
      </c>
      <c r="M726" s="16"/>
      <c r="P726" s="16" t="s">
        <v>119</v>
      </c>
      <c r="Q726" s="16"/>
      <c r="R726" s="16"/>
      <c r="T726" s="16">
        <f>SUM(COUNTIF(M726:S726,"yes"))</f>
        <v>1</v>
      </c>
      <c r="U726" s="16" t="s">
        <v>2752</v>
      </c>
      <c r="V726" s="16"/>
      <c r="W726" s="16"/>
      <c r="X726" s="16"/>
      <c r="Y726" s="16"/>
      <c r="Z726" s="16"/>
      <c r="AA726" s="16"/>
      <c r="AB726" s="16"/>
      <c r="AC726" s="16"/>
      <c r="AD726" s="16"/>
      <c r="AE726" s="16" t="s">
        <v>2753</v>
      </c>
      <c r="AJ726" s="16"/>
      <c r="AL726" s="16"/>
      <c r="AM726" s="16" t="s">
        <v>1323</v>
      </c>
      <c r="AR726" s="16" t="s">
        <v>1226</v>
      </c>
      <c r="AS726" s="16" t="s">
        <v>1871</v>
      </c>
      <c r="AT726" s="38"/>
      <c r="AU726" s="16"/>
      <c r="AV726" s="16"/>
      <c r="BA726" s="16"/>
      <c r="BB726" s="16"/>
      <c r="BH726" s="28"/>
      <c r="BL726" s="25"/>
      <c r="BQ726" s="38"/>
      <c r="BS726" s="38"/>
      <c r="BW726" s="16"/>
      <c r="BX726" s="16"/>
      <c r="BY726" s="29"/>
      <c r="BZ726" s="16"/>
      <c r="CC726" s="16"/>
      <c r="CG726" s="16"/>
      <c r="CI726" s="16"/>
      <c r="CJ726" s="16"/>
      <c r="CL726" s="16"/>
      <c r="CM726" s="16"/>
      <c r="CN726" s="16"/>
      <c r="CT726" s="16"/>
      <c r="CX726" s="16"/>
      <c r="CY726" s="16"/>
      <c r="CZ726" s="16"/>
      <c r="DA726" s="16"/>
      <c r="DC726" s="16"/>
      <c r="DF726" s="19"/>
      <c r="DG726" s="16"/>
      <c r="DN726" s="16"/>
      <c r="DP726" s="16"/>
      <c r="DQ726" s="16"/>
      <c r="DS726" s="16"/>
      <c r="DU726" s="16"/>
      <c r="EE726" s="16"/>
      <c r="EH726" s="16"/>
      <c r="EI726" s="16"/>
      <c r="EJ726" s="16"/>
      <c r="EL726" s="16"/>
      <c r="EQ726" s="16"/>
    </row>
    <row r="727" spans="1:147" x14ac:dyDescent="0.35">
      <c r="A727" s="16" t="s">
        <v>6212</v>
      </c>
      <c r="J727" t="s">
        <v>1850</v>
      </c>
      <c r="K727"/>
      <c r="L727" s="16" t="s">
        <v>730</v>
      </c>
      <c r="M727" s="16"/>
      <c r="P727" s="16" t="s">
        <v>119</v>
      </c>
      <c r="Q727" s="16"/>
      <c r="R727" s="16"/>
      <c r="T727" s="16">
        <f>SUM(COUNTIF(M727:S727,"yes"))</f>
        <v>1</v>
      </c>
      <c r="U727" s="16" t="s">
        <v>1849</v>
      </c>
      <c r="V727" s="16"/>
      <c r="W727" s="16"/>
      <c r="X727" s="16"/>
      <c r="Y727" s="16"/>
      <c r="Z727" s="16"/>
      <c r="AA727" s="16"/>
      <c r="AB727" s="16"/>
      <c r="AC727" s="16"/>
      <c r="AD727" s="16"/>
      <c r="AE727" s="16" t="s">
        <v>1850</v>
      </c>
      <c r="AJ727" s="16"/>
      <c r="AL727" s="16"/>
      <c r="AM727" s="16" t="s">
        <v>747</v>
      </c>
      <c r="AR727" s="16" t="s">
        <v>929</v>
      </c>
      <c r="AS727" s="16" t="s">
        <v>1851</v>
      </c>
      <c r="AT727" s="38"/>
      <c r="AU727" s="16"/>
      <c r="AV727" s="16"/>
      <c r="BA727" s="16"/>
      <c r="BB727" s="16"/>
      <c r="BD727" s="16">
        <f>LEN(BC727)-LEN(SUBSTITUTE(BC727,",",""))+1</f>
        <v>1</v>
      </c>
      <c r="BF727" s="16">
        <f>LEN(BE727)-LEN(SUBSTITUTE(BE727,",",""))+1</f>
        <v>1</v>
      </c>
      <c r="BH727" s="28">
        <f>Table1[[#This Row], [no. of introduced regions]]/Table1[[#This Row], [no. of native regions]]</f>
        <v>1</v>
      </c>
      <c r="BL727" s="25"/>
      <c r="BQ727" s="38"/>
      <c r="BS727" s="38"/>
      <c r="BW727" s="16"/>
      <c r="BX727" s="16"/>
      <c r="BY727" s="29"/>
      <c r="BZ727" s="16"/>
      <c r="CC727" s="16"/>
      <c r="CG727" s="16"/>
      <c r="CI727" s="16"/>
      <c r="CJ727" s="16"/>
      <c r="CL727" s="16"/>
      <c r="CM727" s="16"/>
      <c r="CN727" s="16"/>
      <c r="CT727" s="16"/>
      <c r="CX727" s="16"/>
      <c r="CY727" s="16"/>
      <c r="CZ727" s="16"/>
      <c r="DA727" s="16"/>
      <c r="DC727" s="16"/>
      <c r="DF727" s="19"/>
      <c r="DG727" s="16"/>
      <c r="DN727" s="16"/>
      <c r="DP727" s="16"/>
      <c r="DQ727" s="16"/>
      <c r="DS727" s="16"/>
      <c r="DU727" s="16"/>
      <c r="EE727" s="16"/>
      <c r="EH727" s="16"/>
      <c r="EI727" s="16"/>
      <c r="EJ727" s="16"/>
      <c r="EL727" s="16"/>
      <c r="EQ727" s="16"/>
    </row>
    <row r="728" spans="1:147" x14ac:dyDescent="0.35">
      <c r="A728" s="16" t="s">
        <v>6212</v>
      </c>
      <c r="J728" t="s">
        <v>2365</v>
      </c>
      <c r="K728"/>
      <c r="L728" s="16" t="s">
        <v>730</v>
      </c>
      <c r="M728" s="16"/>
      <c r="P728" s="16" t="s">
        <v>119</v>
      </c>
      <c r="Q728" s="16"/>
      <c r="R728" s="16"/>
      <c r="T728" s="16">
        <f>SUM(COUNTIF(M728:S728,"yes"))</f>
        <v>1</v>
      </c>
      <c r="U728" s="16" t="s">
        <v>2364</v>
      </c>
      <c r="V728" s="16"/>
      <c r="W728" s="16"/>
      <c r="X728" s="16"/>
      <c r="Y728" s="16"/>
      <c r="Z728" s="16"/>
      <c r="AA728" s="16"/>
      <c r="AB728" s="16"/>
      <c r="AC728" s="16"/>
      <c r="AD728" s="16"/>
      <c r="AE728" s="16" t="s">
        <v>2365</v>
      </c>
      <c r="AJ728" s="16"/>
      <c r="AL728" s="16"/>
      <c r="AM728" s="16" t="s">
        <v>1224</v>
      </c>
      <c r="AR728" s="16" t="s">
        <v>1226</v>
      </c>
      <c r="AS728" s="16" t="s">
        <v>1429</v>
      </c>
      <c r="AT728" s="38"/>
      <c r="AU728" s="16"/>
      <c r="AV728" s="16"/>
      <c r="BA728" s="16"/>
      <c r="BB728" s="16"/>
      <c r="BD728" s="16">
        <f>LEN(BC728)-LEN(SUBSTITUTE(BC728,",",""))+1</f>
        <v>1</v>
      </c>
      <c r="BH728" s="28"/>
      <c r="BL728" s="25"/>
      <c r="BQ728" s="38"/>
      <c r="BS728" s="38"/>
      <c r="BW728" s="16"/>
      <c r="BX728" s="16"/>
      <c r="BY728" s="29"/>
      <c r="BZ728" s="16"/>
      <c r="CC728" s="16"/>
      <c r="CG728" s="16"/>
      <c r="CI728" s="16"/>
      <c r="CJ728" s="16"/>
      <c r="CL728" s="16"/>
      <c r="CM728" s="16"/>
      <c r="CN728" s="16"/>
      <c r="CT728" s="16"/>
      <c r="CX728" s="16"/>
      <c r="CY728" s="16"/>
      <c r="CZ728" s="16"/>
      <c r="DA728" s="16"/>
      <c r="DC728" s="16"/>
      <c r="DF728" s="19"/>
      <c r="DG728" s="16"/>
      <c r="DN728" s="16"/>
      <c r="DP728" s="16"/>
      <c r="DQ728" s="16"/>
      <c r="DS728" s="16"/>
      <c r="DU728" s="16"/>
      <c r="EE728" s="16"/>
      <c r="EH728" s="16"/>
      <c r="EI728" s="16"/>
      <c r="EJ728" s="16"/>
      <c r="EL728" s="16"/>
      <c r="EQ728" s="16"/>
    </row>
    <row r="729" spans="1:147" x14ac:dyDescent="0.35">
      <c r="A729" s="16" t="s">
        <v>6212</v>
      </c>
      <c r="J729" t="s">
        <v>1946</v>
      </c>
      <c r="K729"/>
      <c r="L729" s="16" t="s">
        <v>730</v>
      </c>
      <c r="M729" s="16"/>
      <c r="P729" s="16" t="s">
        <v>119</v>
      </c>
      <c r="Q729" s="16"/>
      <c r="R729" s="16"/>
      <c r="T729" s="16">
        <f>SUM(COUNTIF(M729:S729,"yes"))</f>
        <v>1</v>
      </c>
      <c r="U729" s="16" t="s">
        <v>1945</v>
      </c>
      <c r="V729" s="16"/>
      <c r="W729" s="16"/>
      <c r="X729" s="16"/>
      <c r="Y729" s="16"/>
      <c r="Z729" s="16"/>
      <c r="AA729" s="16"/>
      <c r="AB729" s="16"/>
      <c r="AC729" s="16"/>
      <c r="AD729" s="16"/>
      <c r="AE729" s="16" t="s">
        <v>1946</v>
      </c>
      <c r="AJ729" s="16"/>
      <c r="AL729" s="16"/>
      <c r="AM729" s="16" t="s">
        <v>1323</v>
      </c>
      <c r="AR729" s="16" t="s">
        <v>1226</v>
      </c>
      <c r="AS729" s="16" t="s">
        <v>1170</v>
      </c>
      <c r="AT729" s="38"/>
      <c r="AU729" s="16"/>
      <c r="AV729" s="16"/>
      <c r="BA729" s="16"/>
      <c r="BB729" s="16"/>
      <c r="BD729" s="16">
        <f>LEN(BC729)-LEN(SUBSTITUTE(BC729,",",""))+1</f>
        <v>1</v>
      </c>
      <c r="BF729" s="16">
        <f>LEN(BE729)-LEN(SUBSTITUTE(BE729,",",""))+1</f>
        <v>1</v>
      </c>
      <c r="BH729" s="28">
        <f>Table1[[#This Row], [no. of introduced regions]]/Table1[[#This Row], [no. of native regions]]</f>
        <v>1</v>
      </c>
      <c r="BL729" s="25"/>
      <c r="BQ729" s="38"/>
      <c r="BS729" s="38"/>
      <c r="BW729" s="16"/>
      <c r="BX729" s="16"/>
      <c r="BY729" s="29"/>
      <c r="BZ729" s="16"/>
      <c r="CC729" s="16"/>
      <c r="CG729" s="16"/>
      <c r="CI729" s="16"/>
      <c r="CJ729" s="16"/>
      <c r="CL729" s="16"/>
      <c r="CM729" s="16"/>
      <c r="CN729" s="16"/>
      <c r="CT729" s="16"/>
      <c r="CX729" s="16"/>
      <c r="CY729" s="16"/>
      <c r="CZ729" s="16"/>
      <c r="DA729" s="16"/>
      <c r="DC729" s="16"/>
      <c r="DF729" s="19"/>
      <c r="DG729" s="16"/>
      <c r="DN729" s="16"/>
      <c r="DP729" s="16"/>
      <c r="DQ729" s="16"/>
      <c r="DS729" s="16"/>
      <c r="DU729" s="16"/>
      <c r="EE729" s="16"/>
      <c r="EH729" s="16"/>
      <c r="EI729" s="16"/>
      <c r="EJ729" s="16"/>
      <c r="EL729" s="16"/>
      <c r="EQ729" s="16"/>
    </row>
    <row r="730" spans="1:147" x14ac:dyDescent="0.35">
      <c r="A730" s="16" t="s">
        <v>6212</v>
      </c>
      <c r="J730" t="s">
        <v>2758</v>
      </c>
      <c r="K730"/>
      <c r="L730" s="16" t="s">
        <v>730</v>
      </c>
      <c r="M730" s="16"/>
      <c r="P730" s="16" t="s">
        <v>119</v>
      </c>
      <c r="Q730" s="16"/>
      <c r="R730" s="16"/>
      <c r="T730" s="16">
        <f>SUM(COUNTIF(M730:S730,"yes"))</f>
        <v>1</v>
      </c>
      <c r="U730" s="16" t="s">
        <v>2756</v>
      </c>
      <c r="V730" s="16"/>
      <c r="W730" s="16"/>
      <c r="X730" s="16" t="s">
        <v>2757</v>
      </c>
      <c r="Y730" s="16"/>
      <c r="Z730" s="16"/>
      <c r="AA730" s="16"/>
      <c r="AB730" s="16"/>
      <c r="AC730" s="16"/>
      <c r="AD730" s="16"/>
      <c r="AE730" s="16" t="s">
        <v>2758</v>
      </c>
      <c r="AJ730" s="16"/>
      <c r="AL730" s="16"/>
      <c r="AM730" s="16" t="s">
        <v>1224</v>
      </c>
      <c r="AR730" s="16" t="s">
        <v>1226</v>
      </c>
      <c r="AS730" s="16" t="s">
        <v>1871</v>
      </c>
      <c r="AT730" s="38"/>
      <c r="AU730" s="16"/>
      <c r="AV730" s="16"/>
      <c r="BA730" s="16"/>
      <c r="BB730" s="16"/>
      <c r="BH730" s="28"/>
      <c r="BL730" s="25"/>
      <c r="BQ730" s="38"/>
      <c r="BS730" s="38"/>
      <c r="BW730" s="16"/>
      <c r="BX730" s="16"/>
      <c r="BY730" s="29"/>
      <c r="BZ730" s="16"/>
      <c r="CC730" s="16"/>
      <c r="CG730" s="16"/>
      <c r="CI730" s="16"/>
      <c r="CJ730" s="16"/>
      <c r="CL730" s="16"/>
      <c r="CM730" s="16"/>
      <c r="CN730" s="16"/>
      <c r="CT730" s="16"/>
      <c r="CX730" s="16"/>
      <c r="CY730" s="16"/>
      <c r="CZ730" s="16"/>
      <c r="DA730" s="16"/>
      <c r="DC730" s="16"/>
      <c r="DF730" s="19"/>
      <c r="DG730" s="16"/>
      <c r="DN730" s="16"/>
      <c r="DP730" s="16"/>
      <c r="DQ730" s="16"/>
      <c r="DS730" s="16"/>
      <c r="DU730" s="16"/>
      <c r="EE730" s="16"/>
      <c r="EH730" s="16"/>
      <c r="EI730" s="16"/>
      <c r="EJ730" s="16"/>
      <c r="EL730" s="16"/>
      <c r="EQ730" s="16"/>
    </row>
    <row r="731" spans="1:147" x14ac:dyDescent="0.35">
      <c r="A731" s="16" t="s">
        <v>6212</v>
      </c>
      <c r="J731" t="s">
        <v>2336</v>
      </c>
      <c r="K731"/>
      <c r="L731" s="16" t="s">
        <v>730</v>
      </c>
      <c r="M731" s="16"/>
      <c r="P731" s="16" t="s">
        <v>119</v>
      </c>
      <c r="Q731" s="16"/>
      <c r="R731" s="16"/>
      <c r="T731" s="16">
        <f>SUM(COUNTIF(M731:S731,"yes"))</f>
        <v>1</v>
      </c>
      <c r="U731" s="16" t="s">
        <v>2334</v>
      </c>
      <c r="V731" s="16"/>
      <c r="W731" s="16"/>
      <c r="X731" s="16"/>
      <c r="Y731" s="16"/>
      <c r="Z731" s="16"/>
      <c r="AA731" s="16"/>
      <c r="AB731" s="16"/>
      <c r="AC731" s="16"/>
      <c r="AD731" s="16"/>
      <c r="AE731" s="16" t="s">
        <v>2336</v>
      </c>
      <c r="AJ731" s="16"/>
      <c r="AL731" s="16"/>
      <c r="AM731" s="16" t="s">
        <v>2335</v>
      </c>
      <c r="AR731" s="16" t="s">
        <v>1382</v>
      </c>
      <c r="AS731" s="16" t="s">
        <v>2337</v>
      </c>
      <c r="AT731" s="38"/>
      <c r="AU731" s="16"/>
      <c r="AV731" s="16"/>
      <c r="BA731" s="16"/>
      <c r="BB731" s="16"/>
      <c r="BD731" s="16">
        <f>LEN(BC731)-LEN(SUBSTITUTE(BC731,",",""))+1</f>
        <v>1</v>
      </c>
      <c r="BH731" s="28"/>
      <c r="BL731" s="25"/>
      <c r="BQ731" s="38"/>
      <c r="BS731" s="38"/>
      <c r="BW731" s="16"/>
      <c r="BX731" s="16"/>
      <c r="BY731" s="29"/>
      <c r="BZ731" s="16"/>
      <c r="CC731" s="16"/>
      <c r="CG731" s="16"/>
      <c r="CI731" s="16"/>
      <c r="CJ731" s="16"/>
      <c r="CL731" s="16"/>
      <c r="CM731" s="16"/>
      <c r="CN731" s="16"/>
      <c r="CT731" s="16"/>
      <c r="CX731" s="16"/>
      <c r="CY731" s="16"/>
      <c r="CZ731" s="16"/>
      <c r="DA731" s="16"/>
      <c r="DC731" s="16"/>
      <c r="DF731" s="19"/>
      <c r="DG731" s="16"/>
      <c r="DN731" s="16"/>
      <c r="DP731" s="16"/>
      <c r="DQ731" s="16"/>
      <c r="DS731" s="16"/>
      <c r="DU731" s="16"/>
      <c r="EE731" s="16"/>
      <c r="EH731" s="16"/>
      <c r="EI731" s="16"/>
      <c r="EJ731" s="16"/>
      <c r="EL731" s="16"/>
      <c r="EQ731" s="16"/>
    </row>
    <row r="732" spans="1:147" x14ac:dyDescent="0.35">
      <c r="A732" s="16" t="s">
        <v>6212</v>
      </c>
      <c r="J732" t="s">
        <v>1389</v>
      </c>
      <c r="K732"/>
      <c r="L732" s="16" t="s">
        <v>730</v>
      </c>
      <c r="M732" s="16"/>
      <c r="P732" s="16" t="s">
        <v>119</v>
      </c>
      <c r="Q732" s="16"/>
      <c r="R732" s="16"/>
      <c r="T732" s="16">
        <f>SUM(COUNTIF(M732:S732,"yes"))</f>
        <v>1</v>
      </c>
      <c r="U732" s="16" t="s">
        <v>1390</v>
      </c>
      <c r="V732" s="16"/>
      <c r="W732" s="16"/>
      <c r="X732" s="16"/>
      <c r="Y732" s="16"/>
      <c r="Z732" s="16"/>
      <c r="AA732" s="16"/>
      <c r="AB732" s="16"/>
      <c r="AC732" s="16"/>
      <c r="AD732" s="16"/>
      <c r="AE732" s="16" t="s">
        <v>1391</v>
      </c>
      <c r="AJ732" s="16"/>
      <c r="AL732" s="16"/>
      <c r="AM732" s="16" t="s">
        <v>767</v>
      </c>
      <c r="AR732" s="16" t="s">
        <v>812</v>
      </c>
      <c r="AS732" s="16" t="s">
        <v>1392</v>
      </c>
      <c r="AT732" s="38"/>
      <c r="AU732" s="16"/>
      <c r="AV732" s="16"/>
      <c r="BA732" s="16"/>
      <c r="BB732" s="16"/>
      <c r="BD732" s="16">
        <f>LEN(BC732)-LEN(SUBSTITUTE(BC732,",",""))+1</f>
        <v>1</v>
      </c>
      <c r="BH732" s="28"/>
      <c r="BL732" s="25"/>
      <c r="BQ732" s="38"/>
      <c r="BS732" s="38"/>
      <c r="BW732" s="16"/>
      <c r="BX732" s="16"/>
      <c r="BY732" s="29"/>
      <c r="BZ732" s="16"/>
      <c r="CC732" s="16"/>
      <c r="CG732" s="16"/>
      <c r="CI732" s="16"/>
      <c r="CJ732" s="16"/>
      <c r="CL732" s="16"/>
      <c r="CM732" s="16"/>
      <c r="CN732" s="16"/>
      <c r="CT732" s="16"/>
      <c r="CX732" s="16"/>
      <c r="CY732" s="16"/>
      <c r="CZ732" s="16"/>
      <c r="DA732" s="16"/>
      <c r="DC732" s="16"/>
      <c r="DF732" s="19"/>
      <c r="DG732" s="16"/>
      <c r="DN732" s="16"/>
      <c r="DP732" s="16"/>
      <c r="DQ732" s="16"/>
      <c r="DS732" s="16"/>
      <c r="DU732" s="16"/>
      <c r="EE732" s="16"/>
      <c r="EH732" s="16"/>
      <c r="EI732" s="16"/>
      <c r="EJ732" s="16"/>
      <c r="EL732" s="16"/>
      <c r="EQ732" s="16"/>
    </row>
    <row r="733" spans="1:147" x14ac:dyDescent="0.35">
      <c r="A733" s="16" t="s">
        <v>6212</v>
      </c>
      <c r="J733" t="s">
        <v>2166</v>
      </c>
      <c r="K733"/>
      <c r="L733" s="16" t="s">
        <v>730</v>
      </c>
      <c r="M733" s="16"/>
      <c r="P733" s="16" t="s">
        <v>119</v>
      </c>
      <c r="Q733" s="16"/>
      <c r="R733" s="16"/>
      <c r="T733" s="16">
        <f>SUM(COUNTIF(M733:S733,"yes"))</f>
        <v>1</v>
      </c>
      <c r="U733" s="16" t="s">
        <v>2165</v>
      </c>
      <c r="V733" s="16"/>
      <c r="W733" s="16"/>
      <c r="X733" s="16"/>
      <c r="Y733" s="16"/>
      <c r="Z733" s="16"/>
      <c r="AA733" s="16"/>
      <c r="AB733" s="16"/>
      <c r="AC733" s="16"/>
      <c r="AD733" s="16"/>
      <c r="AE733" s="16" t="s">
        <v>2166</v>
      </c>
      <c r="AJ733" s="16"/>
      <c r="AL733" s="16"/>
      <c r="AM733" s="16" t="s">
        <v>747</v>
      </c>
      <c r="AR733" s="16" t="s">
        <v>929</v>
      </c>
      <c r="AS733" s="16" t="s">
        <v>1227</v>
      </c>
      <c r="AT733" s="38"/>
      <c r="AU733" s="16"/>
      <c r="AV733" s="16"/>
      <c r="BA733" s="16"/>
      <c r="BB733" s="16"/>
      <c r="BD733" s="16">
        <f>LEN(BC733)-LEN(SUBSTITUTE(BC733,",",""))+1</f>
        <v>1</v>
      </c>
      <c r="BH733" s="28"/>
      <c r="BL733" s="25"/>
      <c r="BQ733" s="38"/>
      <c r="BS733" s="38"/>
      <c r="BW733" s="16"/>
      <c r="BX733" s="16"/>
      <c r="BY733" s="29"/>
      <c r="BZ733" s="16"/>
      <c r="CC733" s="16"/>
      <c r="CG733" s="16"/>
      <c r="CI733" s="16"/>
      <c r="CJ733" s="16"/>
      <c r="CL733" s="16"/>
      <c r="CM733" s="16"/>
      <c r="CN733" s="16"/>
      <c r="CT733" s="16"/>
      <c r="CX733" s="16"/>
      <c r="CY733" s="16"/>
      <c r="CZ733" s="16"/>
      <c r="DA733" s="16"/>
      <c r="DC733" s="16"/>
      <c r="DF733" s="19"/>
      <c r="DG733" s="16"/>
      <c r="DN733" s="16"/>
      <c r="DP733" s="16"/>
      <c r="DQ733" s="16"/>
      <c r="DS733" s="16"/>
      <c r="DU733" s="16"/>
      <c r="EE733" s="16"/>
      <c r="EH733" s="16"/>
      <c r="EI733" s="16"/>
      <c r="EJ733" s="16"/>
      <c r="EL733" s="16"/>
      <c r="EQ733" s="16"/>
    </row>
    <row r="734" spans="1:147" x14ac:dyDescent="0.35">
      <c r="A734" s="16" t="s">
        <v>6212</v>
      </c>
      <c r="J734" t="s">
        <v>2976</v>
      </c>
      <c r="K734"/>
      <c r="L734" s="16" t="s">
        <v>730</v>
      </c>
      <c r="M734" s="16"/>
      <c r="P734" s="16" t="s">
        <v>119</v>
      </c>
      <c r="Q734" s="16"/>
      <c r="R734" s="16"/>
      <c r="T734" s="16">
        <f>SUM(COUNTIF(M734:S734,"yes"))</f>
        <v>1</v>
      </c>
      <c r="U734" s="16" t="s">
        <v>2975</v>
      </c>
      <c r="V734" s="16"/>
      <c r="W734" s="16"/>
      <c r="X734" s="16"/>
      <c r="Y734" s="16"/>
      <c r="Z734" s="16"/>
      <c r="AA734" s="16"/>
      <c r="AB734" s="16"/>
      <c r="AC734" s="16"/>
      <c r="AD734" s="16"/>
      <c r="AE734" s="16" t="s">
        <v>2976</v>
      </c>
      <c r="AJ734" s="16"/>
      <c r="AL734" s="16"/>
      <c r="AM734" s="16" t="s">
        <v>1323</v>
      </c>
      <c r="AR734" s="16" t="s">
        <v>1226</v>
      </c>
      <c r="AS734" s="16" t="s">
        <v>1219</v>
      </c>
      <c r="AT734" s="38"/>
      <c r="AU734" s="16"/>
      <c r="AV734" s="16"/>
      <c r="BA734" s="16"/>
      <c r="BB734" s="16"/>
      <c r="BH734" s="28"/>
      <c r="BL734" s="25"/>
      <c r="BQ734" s="38"/>
      <c r="BS734" s="38"/>
      <c r="BW734" s="16"/>
      <c r="BX734" s="16"/>
      <c r="BY734" s="29"/>
      <c r="BZ734" s="16"/>
      <c r="CC734" s="16"/>
      <c r="CG734" s="16"/>
      <c r="CI734" s="16"/>
      <c r="CJ734" s="16"/>
      <c r="CL734" s="16"/>
      <c r="CM734" s="16"/>
      <c r="CN734" s="16"/>
      <c r="CT734" s="16"/>
      <c r="CX734" s="16"/>
      <c r="CY734" s="16"/>
      <c r="CZ734" s="16"/>
      <c r="DA734" s="16"/>
      <c r="DC734" s="16"/>
      <c r="DF734" s="19"/>
      <c r="DG734" s="16"/>
      <c r="DN734" s="16"/>
      <c r="DP734" s="16"/>
      <c r="DQ734" s="16"/>
      <c r="DS734" s="16"/>
      <c r="DU734" s="16"/>
      <c r="EE734" s="16"/>
      <c r="EH734" s="16"/>
      <c r="EI734" s="16"/>
      <c r="EJ734" s="16"/>
      <c r="EL734" s="16"/>
      <c r="EQ734" s="16"/>
    </row>
    <row r="735" spans="1:147" x14ac:dyDescent="0.35">
      <c r="A735" s="16" t="s">
        <v>6212</v>
      </c>
      <c r="J735" t="s">
        <v>2801</v>
      </c>
      <c r="K735"/>
      <c r="L735" s="16" t="s">
        <v>730</v>
      </c>
      <c r="M735" s="16"/>
      <c r="P735" s="16" t="s">
        <v>119</v>
      </c>
      <c r="Q735" s="16"/>
      <c r="R735" s="16"/>
      <c r="T735" s="16">
        <f>SUM(COUNTIF(M735:S735,"yes"))</f>
        <v>1</v>
      </c>
      <c r="U735" s="16" t="s">
        <v>2800</v>
      </c>
      <c r="V735" s="16"/>
      <c r="W735" s="16"/>
      <c r="X735" s="16"/>
      <c r="Y735" s="16"/>
      <c r="Z735" s="16"/>
      <c r="AA735" s="16"/>
      <c r="AB735" s="16"/>
      <c r="AC735" s="16"/>
      <c r="AD735" s="16"/>
      <c r="AE735" s="16" t="s">
        <v>2801</v>
      </c>
      <c r="AJ735" s="16"/>
      <c r="AL735" s="16"/>
      <c r="AM735" s="16" t="s">
        <v>2699</v>
      </c>
      <c r="AR735" s="16" t="s">
        <v>1169</v>
      </c>
      <c r="AS735" s="16" t="s">
        <v>1219</v>
      </c>
      <c r="AT735" s="38"/>
      <c r="AU735" s="16"/>
      <c r="AV735" s="16"/>
      <c r="BA735" s="16"/>
      <c r="BB735" s="16"/>
      <c r="BH735" s="28"/>
      <c r="BL735" s="25"/>
      <c r="BQ735" s="38"/>
      <c r="BS735" s="38"/>
      <c r="BW735" s="16"/>
      <c r="BX735" s="16"/>
      <c r="BY735" s="29"/>
      <c r="BZ735" s="16"/>
      <c r="CC735" s="16"/>
      <c r="CG735" s="16"/>
      <c r="CI735" s="16"/>
      <c r="CJ735" s="16"/>
      <c r="CL735" s="16"/>
      <c r="CM735" s="16"/>
      <c r="CN735" s="16"/>
      <c r="CT735" s="16"/>
      <c r="CX735" s="16"/>
      <c r="CY735" s="16"/>
      <c r="CZ735" s="16"/>
      <c r="DA735" s="16"/>
      <c r="DC735" s="16"/>
      <c r="DF735" s="19"/>
      <c r="DG735" s="16"/>
      <c r="DN735" s="16"/>
      <c r="DP735" s="16"/>
      <c r="DQ735" s="16"/>
      <c r="DS735" s="16"/>
      <c r="DU735" s="16"/>
      <c r="EE735" s="16"/>
      <c r="EH735" s="16"/>
      <c r="EI735" s="16"/>
      <c r="EJ735" s="16"/>
      <c r="EL735" s="16"/>
      <c r="EQ735" s="16"/>
    </row>
    <row r="736" spans="1:147" x14ac:dyDescent="0.35">
      <c r="A736" s="16" t="s">
        <v>6212</v>
      </c>
      <c r="J736" t="s">
        <v>1913</v>
      </c>
      <c r="K736"/>
      <c r="L736" s="16" t="s">
        <v>730</v>
      </c>
      <c r="M736" s="16"/>
      <c r="P736" s="16" t="s">
        <v>119</v>
      </c>
      <c r="Q736" s="16"/>
      <c r="R736" s="16"/>
      <c r="T736" s="16">
        <f>SUM(COUNTIF(M736:S736,"yes"))</f>
        <v>1</v>
      </c>
      <c r="U736" s="16" t="s">
        <v>1912</v>
      </c>
      <c r="V736" s="16"/>
      <c r="W736" s="16"/>
      <c r="X736" s="16"/>
      <c r="Y736" s="16"/>
      <c r="Z736" s="16"/>
      <c r="AA736" s="16"/>
      <c r="AB736" s="16"/>
      <c r="AC736" s="16"/>
      <c r="AD736" s="16"/>
      <c r="AE736" s="16" t="s">
        <v>1913</v>
      </c>
      <c r="AJ736" s="16"/>
      <c r="AL736" s="16"/>
      <c r="AM736" s="16" t="s">
        <v>1208</v>
      </c>
      <c r="AR736" s="16" t="s">
        <v>1911</v>
      </c>
      <c r="AS736" s="16" t="s">
        <v>1170</v>
      </c>
      <c r="AT736" s="38"/>
      <c r="AU736" s="16"/>
      <c r="AV736" s="16"/>
      <c r="BA736" s="16"/>
      <c r="BB736" s="16"/>
      <c r="BD736" s="16">
        <f>LEN(BC736)-LEN(SUBSTITUTE(BC736,",",""))+1</f>
        <v>1</v>
      </c>
      <c r="BF736" s="16">
        <f>LEN(BE736)-LEN(SUBSTITUTE(BE736,",",""))+1</f>
        <v>1</v>
      </c>
      <c r="BH736" s="28">
        <f>Table1[[#This Row], [no. of introduced regions]]/Table1[[#This Row], [no. of native regions]]</f>
        <v>1</v>
      </c>
      <c r="BL736" s="25"/>
      <c r="BQ736" s="38"/>
      <c r="BS736" s="38"/>
      <c r="BW736" s="16"/>
      <c r="BX736" s="16"/>
      <c r="BY736" s="29"/>
      <c r="BZ736" s="16"/>
      <c r="CC736" s="16"/>
      <c r="CG736" s="16"/>
      <c r="CI736" s="16"/>
      <c r="CJ736" s="16"/>
      <c r="CL736" s="16"/>
      <c r="CM736" s="16"/>
      <c r="CN736" s="16"/>
      <c r="CT736" s="16"/>
      <c r="CX736" s="16"/>
      <c r="CY736" s="16"/>
      <c r="CZ736" s="16"/>
      <c r="DA736" s="16"/>
      <c r="DC736" s="16"/>
      <c r="DF736" s="19"/>
      <c r="DG736" s="16"/>
      <c r="DN736" s="16"/>
      <c r="DP736" s="16"/>
      <c r="DQ736" s="16"/>
      <c r="DS736" s="16"/>
      <c r="DU736" s="16"/>
      <c r="EE736" s="16"/>
      <c r="EH736" s="16"/>
      <c r="EI736" s="16"/>
      <c r="EJ736" s="16"/>
      <c r="EL736" s="16"/>
      <c r="EQ736" s="16"/>
    </row>
    <row r="737" spans="1:147" x14ac:dyDescent="0.35">
      <c r="A737" s="16" t="s">
        <v>6212</v>
      </c>
      <c r="J737" t="s">
        <v>2442</v>
      </c>
      <c r="K737"/>
      <c r="L737" s="16" t="s">
        <v>730</v>
      </c>
      <c r="M737" s="16"/>
      <c r="P737" s="16" t="s">
        <v>119</v>
      </c>
      <c r="Q737" s="16"/>
      <c r="R737" s="16"/>
      <c r="T737" s="16">
        <f>SUM(COUNTIF(M737:S737,"yes"))</f>
        <v>1</v>
      </c>
      <c r="U737" s="16" t="s">
        <v>2441</v>
      </c>
      <c r="V737" s="16"/>
      <c r="W737" s="16"/>
      <c r="X737" s="16"/>
      <c r="Y737" s="16"/>
      <c r="Z737" s="16"/>
      <c r="AA737" s="16"/>
      <c r="AB737" s="16"/>
      <c r="AC737" s="16"/>
      <c r="AD737" s="16"/>
      <c r="AE737" s="16" t="s">
        <v>2442</v>
      </c>
      <c r="AJ737" s="16"/>
      <c r="AL737" s="16"/>
      <c r="AM737" s="16" t="s">
        <v>767</v>
      </c>
      <c r="AR737" s="16" t="s">
        <v>727</v>
      </c>
      <c r="AS737" s="16" t="s">
        <v>1170</v>
      </c>
      <c r="AT737" s="38"/>
      <c r="AU737" s="16"/>
      <c r="AV737" s="16"/>
      <c r="BA737" s="16"/>
      <c r="BB737" s="16"/>
      <c r="BD737" s="16">
        <f>LEN(BC737)-LEN(SUBSTITUTE(BC737,",",""))+1</f>
        <v>1</v>
      </c>
      <c r="BH737" s="28"/>
      <c r="BL737" s="25"/>
      <c r="BQ737" s="38"/>
      <c r="BS737" s="38"/>
      <c r="BW737" s="16"/>
      <c r="BX737" s="16"/>
      <c r="BY737" s="29"/>
      <c r="BZ737" s="16"/>
      <c r="CC737" s="16"/>
      <c r="CG737" s="16"/>
      <c r="CI737" s="16"/>
      <c r="CJ737" s="16"/>
      <c r="CL737" s="16"/>
      <c r="CM737" s="16"/>
      <c r="CN737" s="16"/>
      <c r="CT737" s="16"/>
      <c r="CX737" s="16"/>
      <c r="CY737" s="16"/>
      <c r="CZ737" s="16"/>
      <c r="DA737" s="16"/>
      <c r="DC737" s="16"/>
      <c r="DF737" s="19"/>
      <c r="DG737" s="16"/>
      <c r="DN737" s="16"/>
      <c r="DP737" s="16"/>
      <c r="DQ737" s="16"/>
      <c r="DS737" s="16"/>
      <c r="DU737" s="16"/>
      <c r="EE737" s="16"/>
      <c r="EH737" s="16"/>
      <c r="EI737" s="16"/>
      <c r="EJ737" s="16"/>
      <c r="EL737" s="16"/>
      <c r="EQ737" s="16"/>
    </row>
    <row r="738" spans="1:147" x14ac:dyDescent="0.35">
      <c r="A738" s="16" t="s">
        <v>6212</v>
      </c>
      <c r="J738" t="s">
        <v>1963</v>
      </c>
      <c r="K738"/>
      <c r="L738" s="16" t="s">
        <v>730</v>
      </c>
      <c r="M738" s="16"/>
      <c r="P738" s="16" t="s">
        <v>119</v>
      </c>
      <c r="Q738" s="16"/>
      <c r="R738" s="16"/>
      <c r="T738" s="16">
        <f>SUM(COUNTIF(M738:S738,"yes"))</f>
        <v>1</v>
      </c>
      <c r="U738" s="16" t="s">
        <v>1962</v>
      </c>
      <c r="V738" s="16"/>
      <c r="W738" s="16"/>
      <c r="X738" s="16"/>
      <c r="Y738" s="16"/>
      <c r="Z738" s="16"/>
      <c r="AA738" s="16"/>
      <c r="AB738" s="16"/>
      <c r="AC738" s="16"/>
      <c r="AD738" s="16"/>
      <c r="AE738" s="16" t="s">
        <v>1963</v>
      </c>
      <c r="AJ738" s="16"/>
      <c r="AL738" s="16"/>
      <c r="AM738" s="16" t="s">
        <v>1323</v>
      </c>
      <c r="AR738" s="16" t="s">
        <v>1226</v>
      </c>
      <c r="AS738" s="16" t="s">
        <v>1712</v>
      </c>
      <c r="AT738" s="38"/>
      <c r="AU738" s="16"/>
      <c r="AV738" s="16"/>
      <c r="BA738" s="16"/>
      <c r="BB738" s="16"/>
      <c r="BD738" s="16">
        <f>LEN(BC738)-LEN(SUBSTITUTE(BC738,",",""))+1</f>
        <v>1</v>
      </c>
      <c r="BF738" s="16">
        <f>LEN(BE738)-LEN(SUBSTITUTE(BE738,",",""))+1</f>
        <v>1</v>
      </c>
      <c r="BH738" s="28"/>
      <c r="BL738" s="25"/>
      <c r="BQ738" s="38"/>
      <c r="BS738" s="38"/>
      <c r="BW738" s="16"/>
      <c r="BX738" s="16"/>
      <c r="BY738" s="29"/>
      <c r="BZ738" s="16"/>
      <c r="CC738" s="16"/>
      <c r="CG738" s="16"/>
      <c r="CI738" s="16"/>
      <c r="CJ738" s="16"/>
      <c r="CL738" s="16"/>
      <c r="CM738" s="16"/>
      <c r="CN738" s="16"/>
      <c r="CT738" s="16"/>
      <c r="CX738" s="16"/>
      <c r="CY738" s="16"/>
      <c r="CZ738" s="16"/>
      <c r="DA738" s="16"/>
      <c r="DC738" s="16"/>
      <c r="DF738" s="19"/>
      <c r="DG738" s="16"/>
      <c r="DN738" s="16"/>
      <c r="DP738" s="16"/>
      <c r="DQ738" s="16"/>
      <c r="DS738" s="16"/>
      <c r="DU738" s="16"/>
      <c r="EE738" s="16"/>
      <c r="EH738" s="16"/>
      <c r="EI738" s="16"/>
      <c r="EJ738" s="16"/>
      <c r="EL738" s="16"/>
      <c r="EQ738" s="16"/>
    </row>
    <row r="739" spans="1:147" x14ac:dyDescent="0.35">
      <c r="A739" s="16" t="s">
        <v>6212</v>
      </c>
      <c r="J739" t="s">
        <v>2480</v>
      </c>
      <c r="K739"/>
      <c r="L739" s="16" t="s">
        <v>730</v>
      </c>
      <c r="M739" s="16"/>
      <c r="P739" s="16" t="s">
        <v>119</v>
      </c>
      <c r="Q739" s="16"/>
      <c r="R739" s="16"/>
      <c r="T739" s="16">
        <f>SUM(COUNTIF(M739:S739,"yes"))</f>
        <v>1</v>
      </c>
      <c r="U739" s="16" t="s">
        <v>2479</v>
      </c>
      <c r="V739" s="16"/>
      <c r="W739" s="16"/>
      <c r="X739" s="16"/>
      <c r="Y739" s="16"/>
      <c r="Z739" s="16"/>
      <c r="AA739" s="16"/>
      <c r="AB739" s="16"/>
      <c r="AC739" s="16"/>
      <c r="AD739" s="16"/>
      <c r="AE739" s="16" t="s">
        <v>2480</v>
      </c>
      <c r="AJ739" s="16"/>
      <c r="AL739" s="16"/>
      <c r="AM739" s="16" t="s">
        <v>1224</v>
      </c>
      <c r="AR739" s="16" t="s">
        <v>1223</v>
      </c>
      <c r="AS739" s="16" t="s">
        <v>1170</v>
      </c>
      <c r="AT739" s="38"/>
      <c r="AU739" s="16"/>
      <c r="AV739" s="16"/>
      <c r="BA739" s="16"/>
      <c r="BB739" s="16"/>
      <c r="BD739" s="16">
        <f>LEN(BC739)-LEN(SUBSTITUTE(BC739,",",""))+1</f>
        <v>1</v>
      </c>
      <c r="BH739" s="28"/>
      <c r="BL739" s="25"/>
      <c r="BQ739" s="38"/>
      <c r="BS739" s="38"/>
      <c r="BW739" s="16"/>
      <c r="BX739" s="16"/>
      <c r="BY739" s="29"/>
      <c r="BZ739" s="16"/>
      <c r="CC739" s="16"/>
      <c r="CG739" s="16"/>
      <c r="CI739" s="16"/>
      <c r="CJ739" s="16"/>
      <c r="CL739" s="16"/>
      <c r="CM739" s="16"/>
      <c r="CN739" s="16"/>
      <c r="CT739" s="16"/>
      <c r="CX739" s="16"/>
      <c r="CY739" s="16"/>
      <c r="CZ739" s="16"/>
      <c r="DA739" s="16"/>
      <c r="DC739" s="16"/>
      <c r="DF739" s="19"/>
      <c r="DG739" s="16"/>
      <c r="DN739" s="16"/>
      <c r="DP739" s="16"/>
      <c r="DQ739" s="16"/>
      <c r="DS739" s="16"/>
      <c r="DU739" s="16"/>
      <c r="EE739" s="16"/>
      <c r="EH739" s="16"/>
      <c r="EI739" s="16"/>
      <c r="EJ739" s="16"/>
      <c r="EL739" s="16"/>
      <c r="EQ739" s="16"/>
    </row>
    <row r="740" spans="1:147" x14ac:dyDescent="0.35">
      <c r="A740" s="16" t="s">
        <v>6212</v>
      </c>
      <c r="J740" t="s">
        <v>2863</v>
      </c>
      <c r="K740"/>
      <c r="L740" s="16" t="s">
        <v>730</v>
      </c>
      <c r="M740" s="16"/>
      <c r="P740" s="16" t="s">
        <v>119</v>
      </c>
      <c r="Q740" s="16"/>
      <c r="R740" s="16"/>
      <c r="T740" s="16">
        <f>SUM(COUNTIF(M740:S740,"yes"))</f>
        <v>1</v>
      </c>
      <c r="U740" s="16" t="s">
        <v>2862</v>
      </c>
      <c r="V740" s="16"/>
      <c r="W740" s="16"/>
      <c r="X740" s="16"/>
      <c r="Y740" s="16"/>
      <c r="Z740" s="16"/>
      <c r="AA740" s="16"/>
      <c r="AB740" s="16"/>
      <c r="AC740" s="16"/>
      <c r="AD740" s="16"/>
      <c r="AE740" s="16" t="s">
        <v>2863</v>
      </c>
      <c r="AJ740" s="16"/>
      <c r="AL740" s="16"/>
      <c r="AM740" s="16" t="s">
        <v>1188</v>
      </c>
      <c r="AR740" s="16" t="s">
        <v>1586</v>
      </c>
      <c r="AS740" s="16" t="s">
        <v>1712</v>
      </c>
      <c r="AT740" s="38"/>
      <c r="AU740" s="16"/>
      <c r="AV740" s="16"/>
      <c r="BA740" s="16"/>
      <c r="BB740" s="16"/>
      <c r="BH740" s="28"/>
      <c r="BL740" s="25"/>
      <c r="BQ740" s="38"/>
      <c r="BS740" s="38"/>
      <c r="BW740" s="16"/>
      <c r="BX740" s="16"/>
      <c r="BY740" s="29"/>
      <c r="BZ740" s="16"/>
      <c r="CC740" s="16"/>
      <c r="CG740" s="16"/>
      <c r="CI740" s="16"/>
      <c r="CJ740" s="16"/>
      <c r="CL740" s="16"/>
      <c r="CM740" s="16"/>
      <c r="CN740" s="16"/>
      <c r="CT740" s="16"/>
      <c r="CX740" s="16"/>
      <c r="CY740" s="16"/>
      <c r="CZ740" s="16"/>
      <c r="DA740" s="16"/>
      <c r="DC740" s="16"/>
      <c r="DF740" s="19"/>
      <c r="DG740" s="16"/>
      <c r="DN740" s="16"/>
      <c r="DP740" s="16"/>
      <c r="DQ740" s="16"/>
      <c r="DS740" s="16"/>
      <c r="DU740" s="16"/>
      <c r="EE740" s="16"/>
      <c r="EH740" s="16"/>
      <c r="EI740" s="16"/>
      <c r="EJ740" s="16"/>
      <c r="EL740" s="16"/>
      <c r="EQ740" s="16"/>
    </row>
    <row r="741" spans="1:147" x14ac:dyDescent="0.35">
      <c r="A741" s="16" t="s">
        <v>6212</v>
      </c>
      <c r="J741" t="s">
        <v>3028</v>
      </c>
      <c r="K741"/>
      <c r="L741" s="16" t="s">
        <v>730</v>
      </c>
      <c r="M741" s="16"/>
      <c r="P741" s="16" t="s">
        <v>119</v>
      </c>
      <c r="Q741" s="16"/>
      <c r="R741" s="16"/>
      <c r="T741" s="16">
        <f>SUM(COUNTIF(M741:S741,"yes"))</f>
        <v>1</v>
      </c>
      <c r="U741" s="16" t="s">
        <v>3027</v>
      </c>
      <c r="V741" s="16"/>
      <c r="W741" s="16"/>
      <c r="X741" s="16"/>
      <c r="Y741" s="16"/>
      <c r="Z741" s="16"/>
      <c r="AA741" s="16"/>
      <c r="AB741" s="16"/>
      <c r="AC741" s="16"/>
      <c r="AD741" s="16"/>
      <c r="AE741" s="16" t="s">
        <v>3028</v>
      </c>
      <c r="AJ741" s="16"/>
      <c r="AL741" s="16"/>
      <c r="AM741" s="16" t="s">
        <v>1224</v>
      </c>
      <c r="AR741" s="16" t="s">
        <v>1223</v>
      </c>
      <c r="AS741" s="16" t="s">
        <v>2766</v>
      </c>
      <c r="AT741" s="38"/>
      <c r="AU741" s="16"/>
      <c r="AV741" s="16"/>
      <c r="BA741" s="16"/>
      <c r="BB741" s="16"/>
      <c r="BH741" s="28"/>
      <c r="BL741" s="25"/>
      <c r="BQ741" s="38"/>
      <c r="BS741" s="38"/>
      <c r="BW741" s="16"/>
      <c r="BX741" s="16"/>
      <c r="BY741" s="29"/>
      <c r="BZ741" s="16"/>
      <c r="CC741" s="16"/>
      <c r="CG741" s="16"/>
      <c r="CI741" s="16"/>
      <c r="CJ741" s="16"/>
      <c r="CL741" s="16"/>
      <c r="CM741" s="16"/>
      <c r="CN741" s="16"/>
      <c r="CT741" s="16"/>
      <c r="CX741" s="16"/>
      <c r="CY741" s="16"/>
      <c r="CZ741" s="16"/>
      <c r="DA741" s="16"/>
      <c r="DC741" s="16"/>
      <c r="DF741" s="19"/>
      <c r="DG741" s="16"/>
      <c r="DN741" s="16"/>
      <c r="DP741" s="16"/>
      <c r="DQ741" s="16"/>
      <c r="DS741" s="16"/>
      <c r="DU741" s="16"/>
      <c r="EE741" s="16"/>
      <c r="EH741" s="16"/>
      <c r="EI741" s="16"/>
      <c r="EJ741" s="16"/>
      <c r="EL741" s="16"/>
      <c r="EQ741" s="16"/>
    </row>
    <row r="742" spans="1:147" x14ac:dyDescent="0.35">
      <c r="A742" s="16" t="s">
        <v>6212</v>
      </c>
      <c r="J742" t="s">
        <v>2541</v>
      </c>
      <c r="K742"/>
      <c r="L742" s="16" t="s">
        <v>730</v>
      </c>
      <c r="M742" s="16"/>
      <c r="P742" s="16" t="s">
        <v>119</v>
      </c>
      <c r="Q742" s="16"/>
      <c r="R742" s="16"/>
      <c r="T742" s="16">
        <f>SUM(COUNTIF(M742:S742,"yes"))</f>
        <v>1</v>
      </c>
      <c r="U742" s="16" t="s">
        <v>2540</v>
      </c>
      <c r="V742" s="16"/>
      <c r="W742" s="16"/>
      <c r="X742" s="16"/>
      <c r="Y742" s="16"/>
      <c r="Z742" s="16"/>
      <c r="AA742" s="16"/>
      <c r="AB742" s="16"/>
      <c r="AC742" s="16"/>
      <c r="AD742" s="16"/>
      <c r="AE742" s="16" t="s">
        <v>2541</v>
      </c>
      <c r="AJ742" s="16"/>
      <c r="AL742" s="16"/>
      <c r="AM742" s="16" t="s">
        <v>1032</v>
      </c>
      <c r="AR742" s="16" t="s">
        <v>1508</v>
      </c>
      <c r="AS742" s="16" t="s">
        <v>2542</v>
      </c>
      <c r="AT742" s="38"/>
      <c r="AU742" s="16"/>
      <c r="AV742" s="16"/>
      <c r="BA742" s="16"/>
      <c r="BB742" s="16"/>
      <c r="BD742" s="16">
        <f>LEN(BC742)-LEN(SUBSTITUTE(BC742,",",""))+1</f>
        <v>1</v>
      </c>
      <c r="BH742" s="28"/>
      <c r="BL742" s="25"/>
      <c r="BQ742" s="38"/>
      <c r="BS742" s="38"/>
      <c r="BW742" s="16"/>
      <c r="BX742" s="16"/>
      <c r="BY742" s="29"/>
      <c r="BZ742" s="16"/>
      <c r="CC742" s="16"/>
      <c r="CG742" s="16"/>
      <c r="CI742" s="16"/>
      <c r="CJ742" s="16"/>
      <c r="CL742" s="16"/>
      <c r="CM742" s="16"/>
      <c r="CN742" s="16"/>
      <c r="CT742" s="16"/>
      <c r="CX742" s="16"/>
      <c r="CY742" s="16"/>
      <c r="CZ742" s="16"/>
      <c r="DA742" s="16"/>
      <c r="DC742" s="16"/>
      <c r="DF742" s="19"/>
      <c r="DG742" s="16"/>
      <c r="DN742" s="16"/>
      <c r="DP742" s="16"/>
      <c r="DQ742" s="16"/>
      <c r="DS742" s="16"/>
      <c r="DU742" s="16"/>
      <c r="EE742" s="16"/>
      <c r="EH742" s="16"/>
      <c r="EI742" s="16"/>
      <c r="EJ742" s="16"/>
      <c r="EL742" s="16"/>
      <c r="EQ742" s="16"/>
    </row>
    <row r="743" spans="1:147" x14ac:dyDescent="0.35">
      <c r="A743" s="16" t="s">
        <v>6212</v>
      </c>
      <c r="J743" t="s">
        <v>2566</v>
      </c>
      <c r="K743"/>
      <c r="L743" s="16" t="s">
        <v>730</v>
      </c>
      <c r="M743" s="16"/>
      <c r="P743" s="16" t="s">
        <v>119</v>
      </c>
      <c r="Q743" s="16"/>
      <c r="R743" s="16"/>
      <c r="T743" s="16">
        <f>SUM(COUNTIF(M743:S743,"yes"))</f>
        <v>1</v>
      </c>
      <c r="U743" s="16" t="s">
        <v>2563</v>
      </c>
      <c r="V743" s="16"/>
      <c r="W743" s="16"/>
      <c r="X743" s="16" t="s">
        <v>2564</v>
      </c>
      <c r="Y743" s="16"/>
      <c r="Z743" s="16"/>
      <c r="AA743" s="16"/>
      <c r="AB743" s="16"/>
      <c r="AC743" s="16"/>
      <c r="AD743" s="16"/>
      <c r="AE743" s="16" t="s">
        <v>2566</v>
      </c>
      <c r="AJ743" s="16"/>
      <c r="AL743" s="16"/>
      <c r="AM743" s="16" t="s">
        <v>2565</v>
      </c>
      <c r="AR743" s="16" t="s">
        <v>1862</v>
      </c>
      <c r="AS743" s="16" t="s">
        <v>1170</v>
      </c>
      <c r="AT743" s="38"/>
      <c r="AU743" s="16"/>
      <c r="AV743" s="16"/>
      <c r="BA743" s="16"/>
      <c r="BB743" s="16"/>
      <c r="BD743" s="16">
        <f>LEN(BC743)-LEN(SUBSTITUTE(BC743,",",""))+1</f>
        <v>1</v>
      </c>
      <c r="BH743" s="28"/>
      <c r="BL743" s="25"/>
      <c r="BQ743" s="38"/>
      <c r="BS743" s="38"/>
      <c r="BW743" s="16"/>
      <c r="BX743" s="16"/>
      <c r="BY743" s="29"/>
      <c r="BZ743" s="16"/>
      <c r="CC743" s="16"/>
      <c r="CG743" s="16"/>
      <c r="CI743" s="16"/>
      <c r="CJ743" s="16"/>
      <c r="CL743" s="16"/>
      <c r="CM743" s="16"/>
      <c r="CN743" s="16"/>
      <c r="CT743" s="16"/>
      <c r="CX743" s="16"/>
      <c r="CY743" s="16"/>
      <c r="CZ743" s="16"/>
      <c r="DA743" s="16"/>
      <c r="DC743" s="16"/>
      <c r="DF743" s="19"/>
      <c r="DG743" s="16"/>
      <c r="DN743" s="16"/>
      <c r="DP743" s="16"/>
      <c r="DQ743" s="16"/>
      <c r="DS743" s="16"/>
      <c r="DU743" s="16"/>
      <c r="EE743" s="16"/>
      <c r="EH743" s="16"/>
      <c r="EI743" s="16"/>
      <c r="EJ743" s="16"/>
      <c r="EL743" s="16"/>
      <c r="EQ743" s="16"/>
    </row>
    <row r="744" spans="1:147" x14ac:dyDescent="0.35">
      <c r="A744" s="16" t="s">
        <v>6212</v>
      </c>
      <c r="J744" t="s">
        <v>2179</v>
      </c>
      <c r="K744"/>
      <c r="L744" s="16" t="s">
        <v>730</v>
      </c>
      <c r="M744" s="16"/>
      <c r="P744" s="16" t="s">
        <v>119</v>
      </c>
      <c r="Q744" s="16"/>
      <c r="R744" s="16"/>
      <c r="T744" s="16">
        <f>SUM(COUNTIF(M744:S744,"yes"))</f>
        <v>1</v>
      </c>
      <c r="U744" s="16" t="s">
        <v>2178</v>
      </c>
      <c r="V744" s="16"/>
      <c r="W744" s="16"/>
      <c r="X744" s="16"/>
      <c r="Y744" s="16"/>
      <c r="Z744" s="16"/>
      <c r="AA744" s="16"/>
      <c r="AB744" s="16"/>
      <c r="AC744" s="16"/>
      <c r="AD744" s="16"/>
      <c r="AE744" s="16" t="s">
        <v>2179</v>
      </c>
      <c r="AJ744" s="16"/>
      <c r="AL744" s="16"/>
      <c r="AM744" s="16" t="s">
        <v>1423</v>
      </c>
      <c r="AR744" s="16" t="s">
        <v>1226</v>
      </c>
      <c r="AS744" s="16" t="s">
        <v>1170</v>
      </c>
      <c r="AT744" s="38"/>
      <c r="AU744" s="16"/>
      <c r="AV744" s="16"/>
      <c r="BA744" s="16"/>
      <c r="BB744" s="16"/>
      <c r="BD744" s="16">
        <f>LEN(BC744)-LEN(SUBSTITUTE(BC744,",",""))+1</f>
        <v>1</v>
      </c>
      <c r="BH744" s="28"/>
      <c r="BL744" s="25"/>
      <c r="BQ744" s="38"/>
      <c r="BS744" s="38"/>
      <c r="BW744" s="16"/>
      <c r="BX744" s="16"/>
      <c r="BY744" s="29"/>
      <c r="BZ744" s="16"/>
      <c r="CC744" s="16"/>
      <c r="CG744" s="16"/>
      <c r="CI744" s="16"/>
      <c r="CJ744" s="16"/>
      <c r="CL744" s="16"/>
      <c r="CM744" s="16"/>
      <c r="CN744" s="16"/>
      <c r="CT744" s="16"/>
      <c r="CX744" s="16"/>
      <c r="CY744" s="16"/>
      <c r="CZ744" s="16"/>
      <c r="DA744" s="16"/>
      <c r="DC744" s="16"/>
      <c r="DF744" s="19"/>
      <c r="DG744" s="16"/>
      <c r="DN744" s="16"/>
      <c r="DP744" s="16"/>
      <c r="DQ744" s="16"/>
      <c r="DS744" s="16"/>
      <c r="DU744" s="16"/>
      <c r="EE744" s="16"/>
      <c r="EH744" s="16"/>
      <c r="EI744" s="16"/>
      <c r="EJ744" s="16"/>
      <c r="EL744" s="16"/>
      <c r="EQ744" s="16"/>
    </row>
    <row r="745" spans="1:147" x14ac:dyDescent="0.35">
      <c r="A745" s="16" t="s">
        <v>6212</v>
      </c>
      <c r="J745" t="s">
        <v>1402</v>
      </c>
      <c r="K745"/>
      <c r="L745" s="16" t="s">
        <v>730</v>
      </c>
      <c r="M745" s="16"/>
      <c r="P745" s="16" t="s">
        <v>119</v>
      </c>
      <c r="Q745" s="16"/>
      <c r="R745" s="16"/>
      <c r="T745" s="16">
        <f>SUM(COUNTIF(M745:S745,"yes"))</f>
        <v>1</v>
      </c>
      <c r="U745" s="16" t="s">
        <v>1403</v>
      </c>
      <c r="V745" s="16" t="s">
        <v>1404</v>
      </c>
      <c r="W745" s="16"/>
      <c r="X745" s="16"/>
      <c r="Y745" s="16"/>
      <c r="Z745" s="16"/>
      <c r="AA745" s="16"/>
      <c r="AB745" s="16"/>
      <c r="AC745" s="16"/>
      <c r="AD745" s="16"/>
      <c r="AE745" s="16" t="s">
        <v>1407</v>
      </c>
      <c r="AJ745" s="16"/>
      <c r="AL745" s="16"/>
      <c r="AM745" s="16" t="s">
        <v>945</v>
      </c>
      <c r="AR745" s="16" t="s">
        <v>727</v>
      </c>
      <c r="AS745" s="16" t="s">
        <v>1408</v>
      </c>
      <c r="AT745" s="38"/>
      <c r="AU745" s="16"/>
      <c r="AV745" s="16"/>
      <c r="BA745" s="16" t="s">
        <v>1405</v>
      </c>
      <c r="BB745" s="16"/>
      <c r="BH745" s="28"/>
      <c r="BI745" s="16" t="s">
        <v>1409</v>
      </c>
      <c r="BL745" s="25" t="s">
        <v>1410</v>
      </c>
      <c r="BM745" s="16" t="s">
        <v>1411</v>
      </c>
      <c r="BQ745" s="38"/>
      <c r="BS745" s="38"/>
      <c r="BW745" s="16"/>
      <c r="BX745" s="16"/>
      <c r="BY745" s="29"/>
      <c r="BZ745" s="16"/>
      <c r="CC745" s="16"/>
      <c r="CG745" s="16"/>
      <c r="CI745" s="16"/>
      <c r="CJ745" s="16"/>
      <c r="CL745" s="16"/>
      <c r="CM745" s="16"/>
      <c r="CN745" s="16"/>
      <c r="CT745" s="16"/>
      <c r="CX745" s="16"/>
      <c r="CY745" s="16"/>
      <c r="CZ745" s="16"/>
      <c r="DA745" s="16"/>
      <c r="DC745" s="16"/>
      <c r="DF745" s="19"/>
      <c r="DG745" s="16"/>
      <c r="DI745" s="16" t="s">
        <v>1406</v>
      </c>
      <c r="DN745" s="16"/>
      <c r="DP745" s="16"/>
      <c r="DQ745" s="16"/>
      <c r="DS745" s="16"/>
      <c r="DU745" s="16"/>
      <c r="EE745" s="16"/>
      <c r="EH745" s="16"/>
      <c r="EI745" s="16"/>
      <c r="EJ745" s="16"/>
      <c r="EL745" s="16"/>
      <c r="EQ745" s="16"/>
    </row>
    <row r="746" spans="1:147" x14ac:dyDescent="0.35">
      <c r="A746" s="16" t="s">
        <v>6212</v>
      </c>
      <c r="J746" t="s">
        <v>2938</v>
      </c>
      <c r="K746"/>
      <c r="L746" s="16" t="s">
        <v>730</v>
      </c>
      <c r="M746" s="16"/>
      <c r="P746" s="16" t="s">
        <v>119</v>
      </c>
      <c r="Q746" s="16"/>
      <c r="R746" s="16"/>
      <c r="T746" s="16">
        <f>SUM(COUNTIF(M746:S746,"yes"))</f>
        <v>1</v>
      </c>
      <c r="U746" s="16" t="s">
        <v>2937</v>
      </c>
      <c r="V746" s="16"/>
      <c r="W746" s="16"/>
      <c r="X746" s="16"/>
      <c r="Y746" s="16"/>
      <c r="Z746" s="16"/>
      <c r="AA746" s="16"/>
      <c r="AB746" s="16"/>
      <c r="AC746" s="16"/>
      <c r="AD746" s="16"/>
      <c r="AE746" s="16" t="s">
        <v>2938</v>
      </c>
      <c r="AJ746" s="16"/>
      <c r="AL746" s="16"/>
      <c r="AM746" s="16" t="s">
        <v>1208</v>
      </c>
      <c r="AR746" s="16" t="s">
        <v>2827</v>
      </c>
      <c r="AS746" s="16" t="s">
        <v>2939</v>
      </c>
      <c r="AT746" s="38"/>
      <c r="AU746" s="16"/>
      <c r="AV746" s="16"/>
      <c r="BA746" s="16"/>
      <c r="BB746" s="16"/>
      <c r="BH746" s="28"/>
      <c r="BL746" s="25"/>
      <c r="BQ746" s="38"/>
      <c r="BS746" s="38"/>
      <c r="BW746" s="16"/>
      <c r="BX746" s="16"/>
      <c r="BY746" s="29"/>
      <c r="BZ746" s="16"/>
      <c r="CC746" s="16"/>
      <c r="CG746" s="16"/>
      <c r="CI746" s="16"/>
      <c r="CJ746" s="16"/>
      <c r="CL746" s="16"/>
      <c r="CM746" s="16"/>
      <c r="CN746" s="16"/>
      <c r="CT746" s="16"/>
      <c r="CX746" s="16"/>
      <c r="CY746" s="16"/>
      <c r="CZ746" s="16"/>
      <c r="DA746" s="16"/>
      <c r="DC746" s="16"/>
      <c r="DF746" s="19"/>
      <c r="DG746" s="16"/>
      <c r="DN746" s="16"/>
      <c r="DP746" s="16"/>
      <c r="DQ746" s="16"/>
      <c r="DS746" s="16"/>
      <c r="DU746" s="16"/>
      <c r="EE746" s="16"/>
      <c r="EH746" s="16"/>
      <c r="EI746" s="16"/>
      <c r="EJ746" s="16"/>
      <c r="EL746" s="16"/>
      <c r="EQ746" s="16"/>
    </row>
    <row r="747" spans="1:147" x14ac:dyDescent="0.35">
      <c r="A747" s="16" t="s">
        <v>6212</v>
      </c>
      <c r="J747" t="s">
        <v>2031</v>
      </c>
      <c r="K747"/>
      <c r="L747" s="16" t="s">
        <v>730</v>
      </c>
      <c r="M747" s="16"/>
      <c r="P747" s="16" t="s">
        <v>119</v>
      </c>
      <c r="Q747" s="16"/>
      <c r="R747" s="16"/>
      <c r="T747" s="16">
        <f>SUM(COUNTIF(M747:S747,"yes"))</f>
        <v>1</v>
      </c>
      <c r="U747" s="16" t="s">
        <v>2030</v>
      </c>
      <c r="V747" s="16"/>
      <c r="W747" s="16"/>
      <c r="X747" s="16"/>
      <c r="Y747" s="16"/>
      <c r="Z747" s="16"/>
      <c r="AA747" s="16"/>
      <c r="AB747" s="16"/>
      <c r="AC747" s="16"/>
      <c r="AD747" s="16"/>
      <c r="AE747" s="16" t="s">
        <v>2031</v>
      </c>
      <c r="AJ747" s="16"/>
      <c r="AL747" s="16"/>
      <c r="AM747" s="16" t="s">
        <v>2027</v>
      </c>
      <c r="AR747" s="16" t="s">
        <v>2032</v>
      </c>
      <c r="AS747" s="16" t="s">
        <v>1325</v>
      </c>
      <c r="AT747" s="38"/>
      <c r="AU747" s="16"/>
      <c r="AV747" s="16"/>
      <c r="BA747" s="16"/>
      <c r="BB747" s="16"/>
      <c r="BD747" s="16">
        <f>LEN(BC747)-LEN(SUBSTITUTE(BC747,",",""))+1</f>
        <v>1</v>
      </c>
      <c r="BH747" s="28"/>
      <c r="BL747" s="25"/>
      <c r="BQ747" s="38"/>
      <c r="BS747" s="38"/>
      <c r="BW747" s="16"/>
      <c r="BX747" s="16"/>
      <c r="BY747" s="29"/>
      <c r="BZ747" s="16"/>
      <c r="CC747" s="16"/>
      <c r="CG747" s="16"/>
      <c r="CI747" s="16"/>
      <c r="CJ747" s="16"/>
      <c r="CL747" s="16"/>
      <c r="CM747" s="16"/>
      <c r="CN747" s="16"/>
      <c r="CT747" s="16"/>
      <c r="CX747" s="16"/>
      <c r="CY747" s="16"/>
      <c r="CZ747" s="16"/>
      <c r="DA747" s="16"/>
      <c r="DC747" s="16"/>
      <c r="DF747" s="19"/>
      <c r="DG747" s="16"/>
      <c r="DN747" s="16"/>
      <c r="DP747" s="16"/>
      <c r="DQ747" s="16"/>
      <c r="DS747" s="16"/>
      <c r="DU747" s="16"/>
      <c r="EE747" s="16"/>
      <c r="EH747" s="16"/>
      <c r="EI747" s="16"/>
      <c r="EJ747" s="16"/>
      <c r="EL747" s="16"/>
      <c r="EQ747" s="16"/>
    </row>
    <row r="748" spans="1:147" x14ac:dyDescent="0.35">
      <c r="A748" s="16" t="s">
        <v>6212</v>
      </c>
      <c r="J748" t="s">
        <v>2837</v>
      </c>
      <c r="K748"/>
      <c r="L748" s="16" t="s">
        <v>730</v>
      </c>
      <c r="M748" s="16"/>
      <c r="P748" s="16" t="s">
        <v>119</v>
      </c>
      <c r="Q748" s="16"/>
      <c r="R748" s="16"/>
      <c r="T748" s="16">
        <f>SUM(COUNTIF(M748:S748,"yes"))</f>
        <v>1</v>
      </c>
      <c r="U748" s="16" t="s">
        <v>2835</v>
      </c>
      <c r="V748" s="16"/>
      <c r="W748" s="16"/>
      <c r="X748" s="16"/>
      <c r="Y748" s="16"/>
      <c r="Z748" s="16"/>
      <c r="AA748" s="16"/>
      <c r="AB748" s="16"/>
      <c r="AC748" s="16"/>
      <c r="AD748" s="16"/>
      <c r="AE748" s="16" t="s">
        <v>2837</v>
      </c>
      <c r="AJ748" s="16"/>
      <c r="AL748" s="16"/>
      <c r="AM748" s="16" t="s">
        <v>2836</v>
      </c>
      <c r="AR748" s="16" t="s">
        <v>727</v>
      </c>
      <c r="AS748" s="16" t="s">
        <v>1314</v>
      </c>
      <c r="AT748" s="38"/>
      <c r="AU748" s="16"/>
      <c r="AV748" s="16"/>
      <c r="BA748" s="16"/>
      <c r="BB748" s="16"/>
      <c r="BH748" s="28"/>
      <c r="BL748" s="25"/>
      <c r="BQ748" s="38"/>
      <c r="BS748" s="38"/>
      <c r="BW748" s="16"/>
      <c r="BX748" s="16"/>
      <c r="BY748" s="29"/>
      <c r="BZ748" s="16"/>
      <c r="CC748" s="16"/>
      <c r="CG748" s="16"/>
      <c r="CI748" s="16"/>
      <c r="CJ748" s="16"/>
      <c r="CL748" s="16"/>
      <c r="CM748" s="16"/>
      <c r="CN748" s="16"/>
      <c r="CT748" s="16"/>
      <c r="CX748" s="16"/>
      <c r="CY748" s="16"/>
      <c r="CZ748" s="16"/>
      <c r="DA748" s="16"/>
      <c r="DC748" s="16"/>
      <c r="DF748" s="19"/>
      <c r="DG748" s="16"/>
      <c r="DN748" s="16"/>
      <c r="DP748" s="16"/>
      <c r="DQ748" s="16"/>
      <c r="DS748" s="16"/>
      <c r="DU748" s="16"/>
      <c r="EE748" s="16"/>
      <c r="EH748" s="16"/>
      <c r="EI748" s="16"/>
      <c r="EJ748" s="16"/>
      <c r="EL748" s="16"/>
      <c r="EQ748" s="16"/>
    </row>
    <row r="749" spans="1:147" x14ac:dyDescent="0.35">
      <c r="A749" s="16" t="s">
        <v>6212</v>
      </c>
      <c r="J749" t="s">
        <v>2038</v>
      </c>
      <c r="K749"/>
      <c r="L749" s="16" t="s">
        <v>730</v>
      </c>
      <c r="M749" s="16"/>
      <c r="P749" s="16" t="s">
        <v>119</v>
      </c>
      <c r="Q749" s="16"/>
      <c r="R749" s="16"/>
      <c r="T749" s="16">
        <f>SUM(COUNTIF(M749:S749,"yes"))</f>
        <v>1</v>
      </c>
      <c r="U749" s="16" t="s">
        <v>2037</v>
      </c>
      <c r="V749" s="16"/>
      <c r="W749" s="16"/>
      <c r="X749" s="16"/>
      <c r="Y749" s="16"/>
      <c r="Z749" s="16"/>
      <c r="AA749" s="16"/>
      <c r="AB749" s="16"/>
      <c r="AC749" s="16"/>
      <c r="AD749" s="16"/>
      <c r="AE749" s="16" t="s">
        <v>2038</v>
      </c>
      <c r="AJ749" s="16"/>
      <c r="AL749" s="16"/>
      <c r="AM749" s="16" t="s">
        <v>1323</v>
      </c>
      <c r="AR749" s="16" t="s">
        <v>2039</v>
      </c>
      <c r="AS749" s="16" t="s">
        <v>1035</v>
      </c>
      <c r="AT749" s="38"/>
      <c r="AU749" s="16"/>
      <c r="AV749" s="16"/>
      <c r="BA749" s="16"/>
      <c r="BB749" s="16"/>
      <c r="BD749" s="16">
        <f>LEN(BC749)-LEN(SUBSTITUTE(BC749,",",""))+1</f>
        <v>1</v>
      </c>
      <c r="BH749" s="28"/>
      <c r="BL749" s="25"/>
      <c r="BQ749" s="38"/>
      <c r="BS749" s="38"/>
      <c r="BW749" s="16"/>
      <c r="BX749" s="16"/>
      <c r="BY749" s="29"/>
      <c r="BZ749" s="16"/>
      <c r="CC749" s="16"/>
      <c r="CG749" s="16"/>
      <c r="CI749" s="16"/>
      <c r="CJ749" s="16"/>
      <c r="CL749" s="16"/>
      <c r="CM749" s="16"/>
      <c r="CN749" s="16"/>
      <c r="CT749" s="16"/>
      <c r="CX749" s="16"/>
      <c r="CY749" s="16"/>
      <c r="CZ749" s="16"/>
      <c r="DA749" s="16"/>
      <c r="DC749" s="16"/>
      <c r="DF749" s="19"/>
      <c r="DG749" s="16"/>
      <c r="DN749" s="16"/>
      <c r="DP749" s="16"/>
      <c r="DQ749" s="16"/>
      <c r="DS749" s="16"/>
      <c r="DU749" s="16"/>
      <c r="EE749" s="16"/>
      <c r="EH749" s="16"/>
      <c r="EI749" s="16"/>
      <c r="EJ749" s="16"/>
      <c r="EL749" s="16"/>
      <c r="EQ749" s="16"/>
    </row>
    <row r="750" spans="1:147" x14ac:dyDescent="0.35">
      <c r="A750" s="16" t="s">
        <v>6212</v>
      </c>
      <c r="J750" t="s">
        <v>1895</v>
      </c>
      <c r="K750"/>
      <c r="L750" s="16" t="s">
        <v>730</v>
      </c>
      <c r="M750" s="16"/>
      <c r="P750" s="16" t="s">
        <v>119</v>
      </c>
      <c r="Q750" s="16"/>
      <c r="R750" s="16"/>
      <c r="T750" s="16">
        <f>SUM(COUNTIF(M750:S750,"yes"))</f>
        <v>1</v>
      </c>
      <c r="U750" s="16" t="s">
        <v>1894</v>
      </c>
      <c r="V750" s="16"/>
      <c r="W750" s="16"/>
      <c r="X750" s="16"/>
      <c r="Y750" s="16"/>
      <c r="Z750" s="16"/>
      <c r="AA750" s="16"/>
      <c r="AB750" s="16"/>
      <c r="AC750" s="16"/>
      <c r="AD750" s="16"/>
      <c r="AE750" s="16" t="s">
        <v>1895</v>
      </c>
      <c r="AJ750" s="16"/>
      <c r="AL750" s="16"/>
      <c r="AM750" s="16" t="s">
        <v>747</v>
      </c>
      <c r="AR750" s="16" t="s">
        <v>1137</v>
      </c>
      <c r="AS750" s="16" t="s">
        <v>1170</v>
      </c>
      <c r="AT750" s="38"/>
      <c r="AU750" s="16"/>
      <c r="AV750" s="16"/>
      <c r="BA750" s="16"/>
      <c r="BB750" s="16"/>
      <c r="BD750" s="16">
        <f>LEN(BC750)-LEN(SUBSTITUTE(BC750,",",""))+1</f>
        <v>1</v>
      </c>
      <c r="BF750" s="16">
        <f>LEN(BE750)-LEN(SUBSTITUTE(BE750,",",""))+1</f>
        <v>1</v>
      </c>
      <c r="BH750" s="28">
        <f>Table1[[#This Row], [no. of introduced regions]]/Table1[[#This Row], [no. of native regions]]</f>
        <v>1</v>
      </c>
      <c r="BL750" s="25"/>
      <c r="BQ750" s="38"/>
      <c r="BS750" s="38"/>
      <c r="BW750" s="16"/>
      <c r="BX750" s="16"/>
      <c r="BY750" s="29"/>
      <c r="BZ750" s="16"/>
      <c r="CC750" s="16"/>
      <c r="CG750" s="16"/>
      <c r="CI750" s="16"/>
      <c r="CJ750" s="16"/>
      <c r="CL750" s="16"/>
      <c r="CM750" s="16"/>
      <c r="CN750" s="16"/>
      <c r="CT750" s="16"/>
      <c r="CX750" s="16"/>
      <c r="CY750" s="16"/>
      <c r="CZ750" s="16"/>
      <c r="DA750" s="16"/>
      <c r="DC750" s="16"/>
      <c r="DF750" s="19"/>
      <c r="DG750" s="16"/>
      <c r="DN750" s="16"/>
      <c r="DP750" s="16"/>
      <c r="DQ750" s="16"/>
      <c r="DS750" s="16"/>
      <c r="DU750" s="16"/>
      <c r="EE750" s="16"/>
      <c r="EH750" s="16"/>
      <c r="EI750" s="16"/>
      <c r="EJ750" s="16"/>
      <c r="EL750" s="16"/>
      <c r="EQ750" s="16"/>
    </row>
    <row r="751" spans="1:147" x14ac:dyDescent="0.35">
      <c r="A751" s="16" t="s">
        <v>6212</v>
      </c>
      <c r="J751" t="s">
        <v>2298</v>
      </c>
      <c r="K751"/>
      <c r="L751" s="16" t="s">
        <v>730</v>
      </c>
      <c r="M751" s="16"/>
      <c r="P751" s="16" t="s">
        <v>119</v>
      </c>
      <c r="Q751" s="16"/>
      <c r="R751" s="16"/>
      <c r="T751" s="16">
        <f>SUM(COUNTIF(M751:S751,"yes"))</f>
        <v>1</v>
      </c>
      <c r="U751" s="16" t="s">
        <v>2297</v>
      </c>
      <c r="V751" s="16"/>
      <c r="W751" s="16"/>
      <c r="X751" s="16"/>
      <c r="Y751" s="16"/>
      <c r="Z751" s="16"/>
      <c r="AA751" s="16"/>
      <c r="AB751" s="16"/>
      <c r="AC751" s="16"/>
      <c r="AD751" s="16"/>
      <c r="AE751" s="16" t="s">
        <v>2298</v>
      </c>
      <c r="AJ751" s="16"/>
      <c r="AL751" s="16"/>
      <c r="AM751" s="16" t="s">
        <v>747</v>
      </c>
      <c r="AR751" s="16" t="s">
        <v>2299</v>
      </c>
      <c r="AS751" s="16" t="s">
        <v>1712</v>
      </c>
      <c r="AT751" s="38"/>
      <c r="AU751" s="16"/>
      <c r="AV751" s="16"/>
      <c r="BA751" s="16"/>
      <c r="BB751" s="16"/>
      <c r="BD751" s="16">
        <f>LEN(BC751)-LEN(SUBSTITUTE(BC751,",",""))+1</f>
        <v>1</v>
      </c>
      <c r="BH751" s="28"/>
      <c r="BL751" s="25"/>
      <c r="BQ751" s="38"/>
      <c r="BS751" s="38"/>
      <c r="BW751" s="16"/>
      <c r="BX751" s="16"/>
      <c r="BY751" s="29"/>
      <c r="BZ751" s="16"/>
      <c r="CC751" s="16"/>
      <c r="CG751" s="16"/>
      <c r="CI751" s="16"/>
      <c r="CJ751" s="16"/>
      <c r="CL751" s="16"/>
      <c r="CM751" s="16"/>
      <c r="CN751" s="16"/>
      <c r="CT751" s="16"/>
      <c r="CX751" s="16"/>
      <c r="CY751" s="16"/>
      <c r="CZ751" s="16"/>
      <c r="DA751" s="16"/>
      <c r="DC751" s="16"/>
      <c r="DF751" s="19"/>
      <c r="DG751" s="16"/>
      <c r="DN751" s="16"/>
      <c r="DP751" s="16"/>
      <c r="DQ751" s="16"/>
      <c r="DS751" s="16"/>
      <c r="DU751" s="16"/>
      <c r="EE751" s="16"/>
      <c r="EH751" s="16"/>
      <c r="EI751" s="16"/>
      <c r="EJ751" s="16"/>
      <c r="EL751" s="16"/>
      <c r="EQ751" s="16"/>
    </row>
    <row r="752" spans="1:147" x14ac:dyDescent="0.35">
      <c r="A752" s="16" t="s">
        <v>6212</v>
      </c>
      <c r="J752" t="s">
        <v>2170</v>
      </c>
      <c r="K752"/>
      <c r="L752" s="16" t="s">
        <v>730</v>
      </c>
      <c r="M752" s="16"/>
      <c r="P752" s="16" t="s">
        <v>119</v>
      </c>
      <c r="Q752" s="16"/>
      <c r="R752" s="16"/>
      <c r="T752" s="16">
        <f>SUM(COUNTIF(M752:S752,"yes"))</f>
        <v>1</v>
      </c>
      <c r="U752" s="16" t="s">
        <v>2169</v>
      </c>
      <c r="V752" s="16"/>
      <c r="W752" s="16"/>
      <c r="X752" s="16"/>
      <c r="Y752" s="16"/>
      <c r="Z752" s="16"/>
      <c r="AA752" s="16"/>
      <c r="AB752" s="16"/>
      <c r="AC752" s="16"/>
      <c r="AD752" s="16"/>
      <c r="AE752" s="16" t="s">
        <v>2170</v>
      </c>
      <c r="AJ752" s="16"/>
      <c r="AL752" s="16"/>
      <c r="AM752" s="16" t="s">
        <v>1423</v>
      </c>
      <c r="AR752" s="16" t="s">
        <v>1226</v>
      </c>
      <c r="AS752" s="16" t="s">
        <v>1170</v>
      </c>
      <c r="AT752" s="38"/>
      <c r="AU752" s="16"/>
      <c r="AV752" s="16"/>
      <c r="BA752" s="16"/>
      <c r="BB752" s="16"/>
      <c r="BD752" s="16">
        <f>LEN(BC752)-LEN(SUBSTITUTE(BC752,",",""))+1</f>
        <v>1</v>
      </c>
      <c r="BH752" s="28"/>
      <c r="BL752" s="25"/>
      <c r="BQ752" s="38"/>
      <c r="BS752" s="38"/>
      <c r="BW752" s="16"/>
      <c r="BX752" s="16"/>
      <c r="BY752" s="29"/>
      <c r="BZ752" s="16"/>
      <c r="CC752" s="16"/>
      <c r="CG752" s="16"/>
      <c r="CI752" s="16"/>
      <c r="CJ752" s="16"/>
      <c r="CL752" s="16"/>
      <c r="CM752" s="16"/>
      <c r="CN752" s="16"/>
      <c r="CT752" s="16"/>
      <c r="CX752" s="16"/>
      <c r="CY752" s="16"/>
      <c r="CZ752" s="16"/>
      <c r="DA752" s="16"/>
      <c r="DC752" s="16"/>
      <c r="DF752" s="19"/>
      <c r="DG752" s="16"/>
      <c r="DN752" s="16"/>
      <c r="DP752" s="16"/>
      <c r="DQ752" s="16"/>
      <c r="DS752" s="16"/>
      <c r="DU752" s="16"/>
      <c r="EE752" s="16"/>
      <c r="EH752" s="16"/>
      <c r="EI752" s="16"/>
      <c r="EJ752" s="16"/>
      <c r="EL752" s="16"/>
      <c r="EQ752" s="16"/>
    </row>
    <row r="753" spans="1:147" x14ac:dyDescent="0.35">
      <c r="A753" s="16" t="s">
        <v>6212</v>
      </c>
      <c r="J753" t="s">
        <v>2181</v>
      </c>
      <c r="K753"/>
      <c r="L753" s="16" t="s">
        <v>730</v>
      </c>
      <c r="M753" s="16"/>
      <c r="P753" s="16" t="s">
        <v>119</v>
      </c>
      <c r="Q753" s="16"/>
      <c r="R753" s="16"/>
      <c r="T753" s="16">
        <f>SUM(COUNTIF(M753:S753,"yes"))</f>
        <v>1</v>
      </c>
      <c r="U753" s="16" t="s">
        <v>2180</v>
      </c>
      <c r="V753" s="16"/>
      <c r="W753" s="16"/>
      <c r="X753" s="16"/>
      <c r="Y753" s="16"/>
      <c r="Z753" s="16"/>
      <c r="AA753" s="16"/>
      <c r="AB753" s="16"/>
      <c r="AC753" s="16"/>
      <c r="AD753" s="16"/>
      <c r="AE753" s="16" t="s">
        <v>2181</v>
      </c>
      <c r="AJ753" s="16"/>
      <c r="AL753" s="16"/>
      <c r="AM753" s="16" t="s">
        <v>5856</v>
      </c>
      <c r="AR753" s="16" t="s">
        <v>2182</v>
      </c>
      <c r="AS753" s="16" t="s">
        <v>1408</v>
      </c>
      <c r="AT753" s="38"/>
      <c r="AU753" s="16"/>
      <c r="AV753" s="16"/>
      <c r="BA753" s="16"/>
      <c r="BB753" s="16"/>
      <c r="BD753" s="16">
        <f>LEN(BC753)-LEN(SUBSTITUTE(BC753,",",""))+1</f>
        <v>1</v>
      </c>
      <c r="BH753" s="28"/>
      <c r="BL753" s="25"/>
      <c r="BQ753" s="38"/>
      <c r="BS753" s="38"/>
      <c r="BW753" s="16"/>
      <c r="BX753" s="16"/>
      <c r="BY753" s="29"/>
      <c r="BZ753" s="16"/>
      <c r="CC753" s="16"/>
      <c r="CG753" s="16"/>
      <c r="CI753" s="16"/>
      <c r="CJ753" s="16"/>
      <c r="CL753" s="16"/>
      <c r="CM753" s="16"/>
      <c r="CN753" s="16"/>
      <c r="CT753" s="16"/>
      <c r="CX753" s="16"/>
      <c r="CY753" s="16"/>
      <c r="CZ753" s="16"/>
      <c r="DA753" s="16"/>
      <c r="DC753" s="16"/>
      <c r="DF753" s="19"/>
      <c r="DG753" s="16"/>
      <c r="DN753" s="16"/>
      <c r="DP753" s="16"/>
      <c r="DQ753" s="16"/>
      <c r="DS753" s="16"/>
      <c r="DU753" s="16"/>
      <c r="EE753" s="16"/>
      <c r="EH753" s="16"/>
      <c r="EI753" s="16"/>
      <c r="EJ753" s="16"/>
      <c r="EL753" s="16"/>
      <c r="EQ753" s="16"/>
    </row>
    <row r="754" spans="1:147" x14ac:dyDescent="0.35">
      <c r="A754" s="16" t="s">
        <v>6212</v>
      </c>
      <c r="J754" t="s">
        <v>2110</v>
      </c>
      <c r="K754"/>
      <c r="L754" s="16" t="s">
        <v>730</v>
      </c>
      <c r="M754" s="16"/>
      <c r="P754" s="16" t="s">
        <v>119</v>
      </c>
      <c r="Q754" s="16"/>
      <c r="R754" s="16"/>
      <c r="T754" s="16">
        <f>SUM(COUNTIF(M754:S754,"yes"))</f>
        <v>1</v>
      </c>
      <c r="U754" s="16" t="s">
        <v>2109</v>
      </c>
      <c r="V754" s="16"/>
      <c r="W754" s="16"/>
      <c r="X754" s="16"/>
      <c r="Y754" s="16"/>
      <c r="Z754" s="16"/>
      <c r="AA754" s="16"/>
      <c r="AB754" s="16"/>
      <c r="AC754" s="16"/>
      <c r="AD754" s="16"/>
      <c r="AE754" s="16" t="s">
        <v>2110</v>
      </c>
      <c r="AJ754" s="16"/>
      <c r="AL754" s="16"/>
      <c r="AM754" s="16" t="s">
        <v>1032</v>
      </c>
      <c r="AR754" s="16" t="s">
        <v>1226</v>
      </c>
      <c r="AS754" s="16" t="s">
        <v>1712</v>
      </c>
      <c r="AT754" s="38"/>
      <c r="AU754" s="16"/>
      <c r="AV754" s="16"/>
      <c r="BA754" s="16"/>
      <c r="BB754" s="16"/>
      <c r="BD754" s="16">
        <f>LEN(BC754)-LEN(SUBSTITUTE(BC754,",",""))+1</f>
        <v>1</v>
      </c>
      <c r="BH754" s="28"/>
      <c r="BL754" s="25"/>
      <c r="BQ754" s="38"/>
      <c r="BS754" s="38"/>
      <c r="BW754" s="16"/>
      <c r="BX754" s="16"/>
      <c r="BY754" s="29"/>
      <c r="BZ754" s="16"/>
      <c r="CC754" s="16"/>
      <c r="CG754" s="16"/>
      <c r="CI754" s="16"/>
      <c r="CJ754" s="16"/>
      <c r="CL754" s="16"/>
      <c r="CM754" s="16"/>
      <c r="CN754" s="16"/>
      <c r="CT754" s="16"/>
      <c r="CX754" s="16"/>
      <c r="CY754" s="16"/>
      <c r="CZ754" s="16"/>
      <c r="DA754" s="16"/>
      <c r="DC754" s="16"/>
      <c r="DF754" s="19"/>
      <c r="DG754" s="16"/>
      <c r="DN754" s="16"/>
      <c r="DP754" s="16"/>
      <c r="DQ754" s="16"/>
      <c r="DS754" s="16"/>
      <c r="DU754" s="16"/>
      <c r="EE754" s="16"/>
      <c r="EH754" s="16"/>
      <c r="EI754" s="16"/>
      <c r="EJ754" s="16"/>
      <c r="EL754" s="16"/>
      <c r="EQ754" s="16"/>
    </row>
    <row r="755" spans="1:147" x14ac:dyDescent="0.35">
      <c r="A755" s="16" t="s">
        <v>6212</v>
      </c>
      <c r="J755" t="s">
        <v>2460</v>
      </c>
      <c r="K755"/>
      <c r="L755" s="16" t="s">
        <v>730</v>
      </c>
      <c r="M755" s="16"/>
      <c r="P755" s="16" t="s">
        <v>119</v>
      </c>
      <c r="Q755" s="16"/>
      <c r="R755" s="16"/>
      <c r="T755" s="16">
        <f>SUM(COUNTIF(M755:S755,"yes"))</f>
        <v>1</v>
      </c>
      <c r="U755" s="16" t="s">
        <v>2459</v>
      </c>
      <c r="V755" s="16"/>
      <c r="W755" s="16"/>
      <c r="X755" s="16"/>
      <c r="Y755" s="16"/>
      <c r="Z755" s="16"/>
      <c r="AA755" s="16"/>
      <c r="AB755" s="16"/>
      <c r="AC755" s="16"/>
      <c r="AD755" s="16"/>
      <c r="AE755" s="16" t="s">
        <v>2460</v>
      </c>
      <c r="AJ755" s="16"/>
      <c r="AL755" s="16"/>
      <c r="AM755" s="16" t="s">
        <v>1224</v>
      </c>
      <c r="AR755" s="16" t="s">
        <v>1223</v>
      </c>
      <c r="AS755" s="16" t="s">
        <v>1341</v>
      </c>
      <c r="AT755" s="38"/>
      <c r="AU755" s="16"/>
      <c r="AV755" s="16"/>
      <c r="BA755" s="16"/>
      <c r="BB755" s="16"/>
      <c r="BD755" s="16">
        <f>LEN(BC755)-LEN(SUBSTITUTE(BC755,",",""))+1</f>
        <v>1</v>
      </c>
      <c r="BH755" s="28"/>
      <c r="BL755" s="25"/>
      <c r="BQ755" s="38"/>
      <c r="BS755" s="38"/>
      <c r="BW755" s="16"/>
      <c r="BX755" s="16"/>
      <c r="BY755" s="29"/>
      <c r="BZ755" s="16"/>
      <c r="CC755" s="16"/>
      <c r="CG755" s="16"/>
      <c r="CI755" s="16"/>
      <c r="CJ755" s="16"/>
      <c r="CL755" s="16"/>
      <c r="CM755" s="16"/>
      <c r="CN755" s="16"/>
      <c r="CT755" s="16"/>
      <c r="CX755" s="16"/>
      <c r="CY755" s="16"/>
      <c r="CZ755" s="16"/>
      <c r="DA755" s="16"/>
      <c r="DC755" s="16"/>
      <c r="DF755" s="19"/>
      <c r="DG755" s="16"/>
      <c r="DN755" s="16"/>
      <c r="DP755" s="16"/>
      <c r="DQ755" s="16"/>
      <c r="DS755" s="16"/>
      <c r="DU755" s="16"/>
      <c r="EE755" s="16"/>
      <c r="EH755" s="16"/>
      <c r="EI755" s="16"/>
      <c r="EJ755" s="16"/>
      <c r="EL755" s="16"/>
      <c r="EQ755" s="16"/>
    </row>
    <row r="756" spans="1:147" x14ac:dyDescent="0.35">
      <c r="A756" s="16" t="s">
        <v>6212</v>
      </c>
      <c r="J756" t="s">
        <v>1875</v>
      </c>
      <c r="K756"/>
      <c r="L756" s="16" t="s">
        <v>730</v>
      </c>
      <c r="M756" s="16"/>
      <c r="P756" s="16" t="s">
        <v>119</v>
      </c>
      <c r="Q756" s="16"/>
      <c r="R756" s="16"/>
      <c r="T756" s="16">
        <f>SUM(COUNTIF(M756:S756,"yes"))</f>
        <v>1</v>
      </c>
      <c r="U756" s="16" t="s">
        <v>1874</v>
      </c>
      <c r="V756" s="16"/>
      <c r="W756" s="16"/>
      <c r="X756" s="16"/>
      <c r="Y756" s="16"/>
      <c r="Z756" s="16"/>
      <c r="AA756" s="16"/>
      <c r="AB756" s="16"/>
      <c r="AC756" s="16"/>
      <c r="AD756" s="16"/>
      <c r="AE756" s="16" t="s">
        <v>1875</v>
      </c>
      <c r="AJ756" s="16"/>
      <c r="AL756" s="16"/>
      <c r="AM756" s="16" t="s">
        <v>1208</v>
      </c>
      <c r="AR756" s="16" t="s">
        <v>727</v>
      </c>
      <c r="AS756" s="16" t="s">
        <v>1876</v>
      </c>
      <c r="AT756" s="38"/>
      <c r="AU756" s="16"/>
      <c r="AV756" s="16"/>
      <c r="BA756" s="16"/>
      <c r="BB756" s="16"/>
      <c r="BD756" s="16">
        <f>LEN(BC756)-LEN(SUBSTITUTE(BC756,",",""))+1</f>
        <v>1</v>
      </c>
      <c r="BF756" s="16">
        <f>LEN(BE756)-LEN(SUBSTITUTE(BE756,",",""))+1</f>
        <v>1</v>
      </c>
      <c r="BH756" s="28">
        <f>Table1[[#This Row], [no. of introduced regions]]/Table1[[#This Row], [no. of native regions]]</f>
        <v>1</v>
      </c>
      <c r="BL756" s="25"/>
      <c r="BQ756" s="38"/>
      <c r="BS756" s="38"/>
      <c r="BW756" s="16"/>
      <c r="BX756" s="16"/>
      <c r="BY756" s="29"/>
      <c r="BZ756" s="16"/>
      <c r="CC756" s="16"/>
      <c r="CG756" s="16"/>
      <c r="CI756" s="16"/>
      <c r="CJ756" s="16"/>
      <c r="CL756" s="16"/>
      <c r="CM756" s="16"/>
      <c r="CN756" s="16"/>
      <c r="CT756" s="16"/>
      <c r="CX756" s="16"/>
      <c r="CY756" s="16"/>
      <c r="CZ756" s="16"/>
      <c r="DA756" s="16"/>
      <c r="DC756" s="16"/>
      <c r="DF756" s="19"/>
      <c r="DG756" s="16"/>
      <c r="DN756" s="16"/>
      <c r="DP756" s="16"/>
      <c r="DQ756" s="16"/>
      <c r="DS756" s="16"/>
      <c r="DU756" s="16"/>
      <c r="EE756" s="16"/>
      <c r="EH756" s="16"/>
      <c r="EI756" s="16"/>
      <c r="EJ756" s="16"/>
      <c r="EL756" s="16"/>
      <c r="EQ756" s="16"/>
    </row>
    <row r="757" spans="1:147" x14ac:dyDescent="0.35">
      <c r="A757" s="16" t="s">
        <v>6212</v>
      </c>
      <c r="J757" t="s">
        <v>3058</v>
      </c>
      <c r="K757"/>
      <c r="L757" s="16" t="s">
        <v>730</v>
      </c>
      <c r="M757" s="16"/>
      <c r="P757" s="16" t="s">
        <v>119</v>
      </c>
      <c r="Q757" s="16"/>
      <c r="R757" s="16"/>
      <c r="T757" s="16">
        <f>SUM(COUNTIF(M757:S757,"yes"))</f>
        <v>1</v>
      </c>
      <c r="U757" s="16" t="s">
        <v>3057</v>
      </c>
      <c r="V757" s="16"/>
      <c r="W757" s="16"/>
      <c r="X757" s="16"/>
      <c r="Y757" s="16"/>
      <c r="Z757" s="16"/>
      <c r="AA757" s="16"/>
      <c r="AB757" s="16"/>
      <c r="AC757" s="16"/>
      <c r="AD757" s="16"/>
      <c r="AE757" s="16" t="s">
        <v>3058</v>
      </c>
      <c r="AJ757" s="16"/>
      <c r="AL757" s="16"/>
      <c r="AM757" s="16" t="s">
        <v>1319</v>
      </c>
      <c r="AR757" s="16" t="s">
        <v>3059</v>
      </c>
      <c r="AS757" s="16" t="s">
        <v>3060</v>
      </c>
      <c r="AT757" s="38"/>
      <c r="AU757" s="16"/>
      <c r="AV757" s="16"/>
      <c r="BA757" s="16"/>
      <c r="BB757" s="16"/>
      <c r="BH757" s="28"/>
      <c r="BL757" s="25"/>
      <c r="BQ757" s="38"/>
      <c r="BS757" s="38"/>
      <c r="BW757" s="16"/>
      <c r="BX757" s="16"/>
      <c r="BY757" s="29"/>
      <c r="BZ757" s="16"/>
      <c r="CC757" s="16"/>
      <c r="CG757" s="16"/>
      <c r="CI757" s="16"/>
      <c r="CJ757" s="16"/>
      <c r="CL757" s="16"/>
      <c r="CM757" s="16"/>
      <c r="CN757" s="16"/>
      <c r="CT757" s="16"/>
      <c r="CX757" s="16"/>
      <c r="CY757" s="16"/>
      <c r="CZ757" s="16"/>
      <c r="DA757" s="16"/>
      <c r="DC757" s="16"/>
      <c r="DF757" s="19"/>
      <c r="DG757" s="16"/>
      <c r="DN757" s="16"/>
      <c r="DP757" s="16"/>
      <c r="DQ757" s="16"/>
      <c r="DS757" s="16"/>
      <c r="DU757" s="16"/>
      <c r="EE757" s="16"/>
      <c r="EH757" s="16"/>
      <c r="EI757" s="16"/>
      <c r="EJ757" s="16"/>
      <c r="EL757" s="16"/>
      <c r="EQ757" s="16"/>
    </row>
    <row r="758" spans="1:147" x14ac:dyDescent="0.35">
      <c r="A758" s="16" t="s">
        <v>6212</v>
      </c>
      <c r="J758" t="s">
        <v>2093</v>
      </c>
      <c r="K758"/>
      <c r="L758" s="16" t="s">
        <v>730</v>
      </c>
      <c r="M758" s="16"/>
      <c r="P758" s="16" t="s">
        <v>119</v>
      </c>
      <c r="Q758" s="16"/>
      <c r="R758" s="16"/>
      <c r="T758" s="16">
        <f>SUM(COUNTIF(M758:S758,"yes"))</f>
        <v>1</v>
      </c>
      <c r="U758" s="16" t="s">
        <v>2092</v>
      </c>
      <c r="V758" s="16"/>
      <c r="W758" s="16"/>
      <c r="X758" s="16"/>
      <c r="Y758" s="16"/>
      <c r="Z758" s="16"/>
      <c r="AA758" s="16"/>
      <c r="AB758" s="16"/>
      <c r="AC758" s="16"/>
      <c r="AD758" s="16"/>
      <c r="AE758" s="16" t="s">
        <v>2093</v>
      </c>
      <c r="AJ758" s="16"/>
      <c r="AL758" s="16"/>
      <c r="AM758" s="16" t="s">
        <v>1032</v>
      </c>
      <c r="AR758" s="16" t="s">
        <v>727</v>
      </c>
      <c r="AS758" s="16" t="s">
        <v>1227</v>
      </c>
      <c r="AT758" s="38"/>
      <c r="AU758" s="16"/>
      <c r="AV758" s="16"/>
      <c r="BA758" s="16"/>
      <c r="BB758" s="16"/>
      <c r="BD758" s="16">
        <f>LEN(BC758)-LEN(SUBSTITUTE(BC758,",",""))+1</f>
        <v>1</v>
      </c>
      <c r="BH758" s="28"/>
      <c r="BL758" s="25"/>
      <c r="BQ758" s="38"/>
      <c r="BS758" s="38"/>
      <c r="BW758" s="16"/>
      <c r="BX758" s="16"/>
      <c r="BY758" s="29"/>
      <c r="BZ758" s="16"/>
      <c r="CC758" s="16"/>
      <c r="CG758" s="16"/>
      <c r="CI758" s="16"/>
      <c r="CJ758" s="16"/>
      <c r="CL758" s="16"/>
      <c r="CM758" s="16"/>
      <c r="CN758" s="16"/>
      <c r="CT758" s="16"/>
      <c r="CX758" s="16"/>
      <c r="CY758" s="16"/>
      <c r="CZ758" s="16"/>
      <c r="DA758" s="16"/>
      <c r="DC758" s="16"/>
      <c r="DF758" s="19"/>
      <c r="DG758" s="16"/>
      <c r="DN758" s="16"/>
      <c r="DP758" s="16"/>
      <c r="DQ758" s="16"/>
      <c r="DS758" s="16"/>
      <c r="DU758" s="16"/>
      <c r="EE758" s="16"/>
      <c r="EH758" s="16"/>
      <c r="EI758" s="16"/>
      <c r="EJ758" s="16"/>
      <c r="EL758" s="16"/>
      <c r="EQ758" s="16"/>
    </row>
    <row r="759" spans="1:147" x14ac:dyDescent="0.35">
      <c r="A759" s="16" t="s">
        <v>6212</v>
      </c>
      <c r="J759" t="s">
        <v>2273</v>
      </c>
      <c r="K759"/>
      <c r="L759" s="16" t="s">
        <v>730</v>
      </c>
      <c r="M759" s="16"/>
      <c r="P759" s="16" t="s">
        <v>119</v>
      </c>
      <c r="Q759" s="16"/>
      <c r="R759" s="16"/>
      <c r="T759" s="16">
        <f>SUM(COUNTIF(M759:S759,"yes"))</f>
        <v>1</v>
      </c>
      <c r="U759" s="16" t="s">
        <v>2272</v>
      </c>
      <c r="V759" s="16"/>
      <c r="W759" s="16"/>
      <c r="X759" s="16"/>
      <c r="Y759" s="16"/>
      <c r="Z759" s="16"/>
      <c r="AA759" s="16"/>
      <c r="AB759" s="16"/>
      <c r="AC759" s="16"/>
      <c r="AD759" s="16"/>
      <c r="AE759" s="16" t="s">
        <v>2273</v>
      </c>
      <c r="AJ759" s="16"/>
      <c r="AL759" s="16"/>
      <c r="AM759" s="16" t="s">
        <v>2266</v>
      </c>
      <c r="AR759" s="16" t="s">
        <v>2274</v>
      </c>
      <c r="AS759" s="16" t="s">
        <v>1695</v>
      </c>
      <c r="AT759" s="38"/>
      <c r="AU759" s="16"/>
      <c r="AV759" s="16"/>
      <c r="BA759" s="16"/>
      <c r="BB759" s="16"/>
      <c r="BD759" s="16">
        <f>LEN(BC759)-LEN(SUBSTITUTE(BC759,",",""))+1</f>
        <v>1</v>
      </c>
      <c r="BH759" s="28"/>
      <c r="BL759" s="25"/>
      <c r="BQ759" s="38"/>
      <c r="BS759" s="38"/>
      <c r="BW759" s="16"/>
      <c r="BX759" s="16"/>
      <c r="BY759" s="29"/>
      <c r="BZ759" s="16"/>
      <c r="CC759" s="16"/>
      <c r="CG759" s="16"/>
      <c r="CI759" s="16"/>
      <c r="CJ759" s="16"/>
      <c r="CL759" s="16"/>
      <c r="CM759" s="16"/>
      <c r="CN759" s="16"/>
      <c r="CT759" s="16"/>
      <c r="CX759" s="16"/>
      <c r="CY759" s="16"/>
      <c r="CZ759" s="16"/>
      <c r="DA759" s="16"/>
      <c r="DC759" s="16"/>
      <c r="DF759" s="19"/>
      <c r="DG759" s="16"/>
      <c r="DN759" s="16"/>
      <c r="DP759" s="16"/>
      <c r="DQ759" s="16"/>
      <c r="DS759" s="16"/>
      <c r="DU759" s="16"/>
      <c r="EE759" s="16"/>
      <c r="EH759" s="16"/>
      <c r="EI759" s="16"/>
      <c r="EJ759" s="16"/>
      <c r="EL759" s="16"/>
      <c r="EQ759" s="16"/>
    </row>
    <row r="760" spans="1:147" x14ac:dyDescent="0.35">
      <c r="A760" s="16" t="s">
        <v>6212</v>
      </c>
      <c r="J760" t="s">
        <v>2718</v>
      </c>
      <c r="K760"/>
      <c r="L760" s="16" t="s">
        <v>730</v>
      </c>
      <c r="M760" s="16"/>
      <c r="P760" s="16" t="s">
        <v>119</v>
      </c>
      <c r="Q760" s="16"/>
      <c r="R760" s="16"/>
      <c r="T760" s="16">
        <f>SUM(COUNTIF(M760:S760,"yes"))</f>
        <v>1</v>
      </c>
      <c r="U760" s="16" t="s">
        <v>2717</v>
      </c>
      <c r="V760" s="16"/>
      <c r="W760" s="16"/>
      <c r="X760" s="16"/>
      <c r="Y760" s="16"/>
      <c r="Z760" s="16"/>
      <c r="AA760" s="16"/>
      <c r="AB760" s="16"/>
      <c r="AC760" s="16"/>
      <c r="AD760" s="16"/>
      <c r="AE760" s="16" t="s">
        <v>2718</v>
      </c>
      <c r="AJ760" s="16"/>
      <c r="AL760" s="16"/>
      <c r="AM760" s="16" t="s">
        <v>2711</v>
      </c>
      <c r="AR760" s="16" t="s">
        <v>979</v>
      </c>
      <c r="AS760" s="16" t="s">
        <v>1170</v>
      </c>
      <c r="AT760" s="38"/>
      <c r="AU760" s="16"/>
      <c r="AV760" s="16"/>
      <c r="BA760" s="16"/>
      <c r="BB760" s="16"/>
      <c r="BH760" s="28"/>
      <c r="BL760" s="25"/>
      <c r="BQ760" s="38"/>
      <c r="BS760" s="38"/>
      <c r="BW760" s="16"/>
      <c r="BX760" s="16"/>
      <c r="BY760" s="29"/>
      <c r="BZ760" s="16"/>
      <c r="CC760" s="16"/>
      <c r="CG760" s="16"/>
      <c r="CI760" s="16"/>
      <c r="CJ760" s="16"/>
      <c r="CL760" s="16"/>
      <c r="CM760" s="16"/>
      <c r="CN760" s="16"/>
      <c r="CT760" s="16"/>
      <c r="CX760" s="16"/>
      <c r="CY760" s="16"/>
      <c r="CZ760" s="16"/>
      <c r="DA760" s="16"/>
      <c r="DC760" s="16"/>
      <c r="DF760" s="19"/>
      <c r="DG760" s="16"/>
      <c r="DN760" s="16"/>
      <c r="DP760" s="16"/>
      <c r="DQ760" s="16"/>
      <c r="DS760" s="16"/>
      <c r="DU760" s="16"/>
      <c r="EE760" s="16"/>
      <c r="EH760" s="16"/>
      <c r="EI760" s="16"/>
      <c r="EJ760" s="16"/>
      <c r="EL760" s="16"/>
      <c r="EQ760" s="16"/>
    </row>
    <row r="761" spans="1:147" x14ac:dyDescent="0.35">
      <c r="A761" s="16" t="s">
        <v>6212</v>
      </c>
      <c r="J761" t="s">
        <v>2424</v>
      </c>
      <c r="K761"/>
      <c r="L761" s="16" t="s">
        <v>730</v>
      </c>
      <c r="M761" s="16"/>
      <c r="P761" s="16" t="s">
        <v>119</v>
      </c>
      <c r="Q761" s="16"/>
      <c r="R761" s="16"/>
      <c r="T761" s="16">
        <f>SUM(COUNTIF(M761:S761,"yes"))</f>
        <v>1</v>
      </c>
      <c r="U761" s="16" t="s">
        <v>2423</v>
      </c>
      <c r="V761" s="16"/>
      <c r="W761" s="16"/>
      <c r="X761" s="16"/>
      <c r="Y761" s="16"/>
      <c r="Z761" s="16"/>
      <c r="AA761" s="16"/>
      <c r="AB761" s="16"/>
      <c r="AC761" s="16"/>
      <c r="AD761" s="16"/>
      <c r="AE761" s="16" t="s">
        <v>2424</v>
      </c>
      <c r="AJ761" s="16"/>
      <c r="AL761" s="16"/>
      <c r="AM761" s="16" t="s">
        <v>1427</v>
      </c>
      <c r="AR761" s="16" t="s">
        <v>1223</v>
      </c>
      <c r="AS761" s="16" t="s">
        <v>2425</v>
      </c>
      <c r="AT761" s="38"/>
      <c r="AU761" s="16"/>
      <c r="AV761" s="16"/>
      <c r="BA761" s="16"/>
      <c r="BB761" s="16"/>
      <c r="BD761" s="16">
        <f>LEN(BC761)-LEN(SUBSTITUTE(BC761,",",""))+1</f>
        <v>1</v>
      </c>
      <c r="BH761" s="28"/>
      <c r="BL761" s="25"/>
      <c r="BQ761" s="38"/>
      <c r="BS761" s="38"/>
      <c r="BW761" s="16"/>
      <c r="BX761" s="16"/>
      <c r="BY761" s="29"/>
      <c r="BZ761" s="16"/>
      <c r="CC761" s="16"/>
      <c r="CG761" s="16"/>
      <c r="CI761" s="16"/>
      <c r="CJ761" s="16"/>
      <c r="CL761" s="16"/>
      <c r="CM761" s="16"/>
      <c r="CN761" s="16"/>
      <c r="CT761" s="16"/>
      <c r="CX761" s="16"/>
      <c r="CY761" s="16"/>
      <c r="CZ761" s="16"/>
      <c r="DA761" s="16"/>
      <c r="DC761" s="16"/>
      <c r="DF761" s="19"/>
      <c r="DG761" s="16"/>
      <c r="DN761" s="16"/>
      <c r="DP761" s="16"/>
      <c r="DQ761" s="16"/>
      <c r="DS761" s="16"/>
      <c r="DU761" s="16"/>
      <c r="EE761" s="16"/>
      <c r="EH761" s="16"/>
      <c r="EI761" s="16"/>
      <c r="EJ761" s="16"/>
      <c r="EL761" s="16"/>
      <c r="EQ761" s="16"/>
    </row>
    <row r="762" spans="1:147" x14ac:dyDescent="0.35">
      <c r="A762" s="16" t="s">
        <v>6212</v>
      </c>
      <c r="J762" t="s">
        <v>2444</v>
      </c>
      <c r="K762"/>
      <c r="L762" s="16" t="s">
        <v>730</v>
      </c>
      <c r="M762" s="16"/>
      <c r="P762" s="16" t="s">
        <v>119</v>
      </c>
      <c r="Q762" s="16"/>
      <c r="R762" s="16"/>
      <c r="T762" s="16">
        <f>SUM(COUNTIF(M762:S762,"yes"))</f>
        <v>1</v>
      </c>
      <c r="U762" s="16" t="s">
        <v>2443</v>
      </c>
      <c r="V762" s="16"/>
      <c r="W762" s="16"/>
      <c r="X762" s="16"/>
      <c r="Y762" s="16"/>
      <c r="Z762" s="16"/>
      <c r="AA762" s="16"/>
      <c r="AB762" s="16"/>
      <c r="AC762" s="16"/>
      <c r="AD762" s="16"/>
      <c r="AE762" s="16" t="s">
        <v>2444</v>
      </c>
      <c r="AJ762" s="16"/>
      <c r="AL762" s="16"/>
      <c r="AM762" s="16" t="s">
        <v>767</v>
      </c>
      <c r="AR762" s="16" t="s">
        <v>727</v>
      </c>
      <c r="AS762" s="16" t="s">
        <v>1170</v>
      </c>
      <c r="AT762" s="38"/>
      <c r="AU762" s="16"/>
      <c r="AV762" s="16"/>
      <c r="BA762" s="16"/>
      <c r="BB762" s="16"/>
      <c r="BD762" s="16">
        <f>LEN(BC762)-LEN(SUBSTITUTE(BC762,",",""))+1</f>
        <v>1</v>
      </c>
      <c r="BH762" s="28"/>
      <c r="BL762" s="25"/>
      <c r="BQ762" s="38"/>
      <c r="BS762" s="38"/>
      <c r="BW762" s="16"/>
      <c r="BX762" s="16"/>
      <c r="BY762" s="29"/>
      <c r="BZ762" s="16"/>
      <c r="CC762" s="16"/>
      <c r="CG762" s="16"/>
      <c r="CI762" s="16"/>
      <c r="CJ762" s="16"/>
      <c r="CL762" s="16"/>
      <c r="CM762" s="16"/>
      <c r="CN762" s="16"/>
      <c r="CT762" s="16"/>
      <c r="CX762" s="16"/>
      <c r="CY762" s="16"/>
      <c r="CZ762" s="16"/>
      <c r="DA762" s="16"/>
      <c r="DC762" s="16"/>
      <c r="DF762" s="19"/>
      <c r="DG762" s="16"/>
      <c r="DN762" s="16"/>
      <c r="DP762" s="16"/>
      <c r="DQ762" s="16"/>
      <c r="DS762" s="16"/>
      <c r="DU762" s="16"/>
      <c r="EE762" s="16"/>
      <c r="EH762" s="16"/>
      <c r="EI762" s="16"/>
      <c r="EJ762" s="16"/>
      <c r="EL762" s="16"/>
      <c r="EQ762" s="16"/>
    </row>
    <row r="763" spans="1:147" x14ac:dyDescent="0.35">
      <c r="A763" s="16" t="s">
        <v>6212</v>
      </c>
      <c r="J763" t="s">
        <v>1810</v>
      </c>
      <c r="K763"/>
      <c r="L763" s="16" t="s">
        <v>730</v>
      </c>
      <c r="M763" s="16"/>
      <c r="P763" s="16" t="s">
        <v>119</v>
      </c>
      <c r="Q763" s="16"/>
      <c r="R763" s="16"/>
      <c r="T763" s="16">
        <f>SUM(COUNTIF(M763:S763,"yes"))</f>
        <v>1</v>
      </c>
      <c r="U763" s="16" t="s">
        <v>1809</v>
      </c>
      <c r="V763" s="16"/>
      <c r="W763" s="16"/>
      <c r="X763" s="16"/>
      <c r="Y763" s="16"/>
      <c r="Z763" s="16"/>
      <c r="AA763" s="16"/>
      <c r="AB763" s="16"/>
      <c r="AC763" s="16"/>
      <c r="AD763" s="16"/>
      <c r="AE763" s="16" t="s">
        <v>1810</v>
      </c>
      <c r="AJ763" s="16"/>
      <c r="AL763" s="16"/>
      <c r="AM763" s="16" t="s">
        <v>1308</v>
      </c>
      <c r="AR763" s="16" t="s">
        <v>1226</v>
      </c>
      <c r="AS763" s="16" t="s">
        <v>1799</v>
      </c>
      <c r="AT763" s="38"/>
      <c r="AU763" s="16"/>
      <c r="AV763" s="16"/>
      <c r="BA763" s="16"/>
      <c r="BB763" s="16"/>
      <c r="BD763" s="16">
        <f>LEN(BC763)-LEN(SUBSTITUTE(BC763,",",""))+1</f>
        <v>1</v>
      </c>
      <c r="BF763" s="16">
        <f>LEN(BE763)-LEN(SUBSTITUTE(BE763,",",""))+1</f>
        <v>1</v>
      </c>
      <c r="BG763" s="16">
        <f>Table1[[#This Row], [no. of native regions]]+Table1[[#This Row], [no. of introduced regions]]</f>
        <v>2</v>
      </c>
      <c r="BH763" s="28">
        <f>Table1[[#This Row], [no. of introduced regions]]/Table1[[#This Row], [no. of native regions]]</f>
        <v>1</v>
      </c>
      <c r="BL763" s="25"/>
      <c r="BQ763" s="38"/>
      <c r="BS763" s="38"/>
      <c r="BW763" s="16"/>
      <c r="BX763" s="16"/>
      <c r="BY763" s="29"/>
      <c r="BZ763" s="16"/>
      <c r="CC763" s="16"/>
      <c r="CG763" s="16"/>
      <c r="CI763" s="16"/>
      <c r="CJ763" s="16"/>
      <c r="CL763" s="16"/>
      <c r="CM763" s="16"/>
      <c r="CN763" s="16"/>
      <c r="CT763" s="16"/>
      <c r="CX763" s="16"/>
      <c r="CY763" s="16"/>
      <c r="CZ763" s="16"/>
      <c r="DA763" s="16"/>
      <c r="DC763" s="16"/>
      <c r="DF763" s="19"/>
      <c r="DG763" s="16"/>
      <c r="DN763" s="16"/>
      <c r="DP763" s="16"/>
      <c r="DQ763" s="16"/>
      <c r="DS763" s="16"/>
      <c r="DU763" s="16"/>
      <c r="EE763" s="16"/>
      <c r="EH763" s="16"/>
      <c r="EI763" s="16"/>
      <c r="EJ763" s="16"/>
      <c r="EL763" s="16"/>
      <c r="EQ763" s="16"/>
    </row>
    <row r="764" spans="1:147" x14ac:dyDescent="0.35">
      <c r="A764" s="16" t="s">
        <v>6212</v>
      </c>
      <c r="J764" t="s">
        <v>2454</v>
      </c>
      <c r="K764"/>
      <c r="L764" s="16" t="s">
        <v>730</v>
      </c>
      <c r="M764" s="16"/>
      <c r="P764" s="16" t="s">
        <v>119</v>
      </c>
      <c r="Q764" s="16"/>
      <c r="R764" s="16"/>
      <c r="T764" s="16">
        <f>SUM(COUNTIF(M764:S764,"yes"))</f>
        <v>1</v>
      </c>
      <c r="U764" s="16" t="s">
        <v>2453</v>
      </c>
      <c r="V764" s="16"/>
      <c r="W764" s="16"/>
      <c r="X764" s="16"/>
      <c r="Y764" s="16"/>
      <c r="Z764" s="16"/>
      <c r="AA764" s="16"/>
      <c r="AB764" s="16"/>
      <c r="AC764" s="16"/>
      <c r="AD764" s="16"/>
      <c r="AE764" s="16" t="s">
        <v>2454</v>
      </c>
      <c r="AJ764" s="16"/>
      <c r="AL764" s="16"/>
      <c r="AM764" s="16" t="s">
        <v>1464</v>
      </c>
      <c r="AR764" s="16" t="s">
        <v>727</v>
      </c>
      <c r="AS764" s="16" t="s">
        <v>1408</v>
      </c>
      <c r="AT764" s="38"/>
      <c r="AU764" s="16"/>
      <c r="AV764" s="16"/>
      <c r="BA764" s="16"/>
      <c r="BB764" s="16"/>
      <c r="BD764" s="16">
        <f>LEN(BC764)-LEN(SUBSTITUTE(BC764,",",""))+1</f>
        <v>1</v>
      </c>
      <c r="BH764" s="28"/>
      <c r="BL764" s="25"/>
      <c r="BQ764" s="38"/>
      <c r="BS764" s="38"/>
      <c r="BW764" s="16"/>
      <c r="BX764" s="16"/>
      <c r="BY764" s="29"/>
      <c r="BZ764" s="16"/>
      <c r="CC764" s="16"/>
      <c r="CG764" s="16"/>
      <c r="CI764" s="16"/>
      <c r="CJ764" s="16"/>
      <c r="CL764" s="16"/>
      <c r="CM764" s="16"/>
      <c r="CN764" s="16"/>
      <c r="CT764" s="16"/>
      <c r="CX764" s="16"/>
      <c r="CY764" s="16"/>
      <c r="CZ764" s="16"/>
      <c r="DA764" s="16"/>
      <c r="DC764" s="16"/>
      <c r="DF764" s="19"/>
      <c r="DG764" s="16"/>
      <c r="DN764" s="16"/>
      <c r="DP764" s="16"/>
      <c r="DQ764" s="16"/>
      <c r="DS764" s="16"/>
      <c r="DU764" s="16"/>
      <c r="EE764" s="16"/>
      <c r="EH764" s="16"/>
      <c r="EI764" s="16"/>
      <c r="EJ764" s="16"/>
      <c r="EL764" s="16"/>
      <c r="EQ764" s="16"/>
    </row>
    <row r="765" spans="1:147" x14ac:dyDescent="0.35">
      <c r="A765" s="16" t="s">
        <v>6212</v>
      </c>
      <c r="J765" t="s">
        <v>1980</v>
      </c>
      <c r="K765"/>
      <c r="L765" s="16" t="s">
        <v>730</v>
      </c>
      <c r="M765" s="16"/>
      <c r="P765" s="16" t="s">
        <v>119</v>
      </c>
      <c r="Q765" s="16"/>
      <c r="R765" s="16"/>
      <c r="T765" s="16">
        <f>SUM(COUNTIF(M765:S765,"yes"))</f>
        <v>1</v>
      </c>
      <c r="U765" s="16" t="s">
        <v>1979</v>
      </c>
      <c r="V765" s="16"/>
      <c r="W765" s="16"/>
      <c r="X765" s="16"/>
      <c r="Y765" s="16"/>
      <c r="Z765" s="16"/>
      <c r="AA765" s="16"/>
      <c r="AB765" s="16"/>
      <c r="AC765" s="16"/>
      <c r="AD765" s="16"/>
      <c r="AE765" s="16" t="s">
        <v>1980</v>
      </c>
      <c r="AJ765" s="16"/>
      <c r="AL765" s="16"/>
      <c r="AM765" s="16" t="s">
        <v>1255</v>
      </c>
      <c r="AR765" s="16" t="s">
        <v>1226</v>
      </c>
      <c r="AS765" s="16" t="s">
        <v>1799</v>
      </c>
      <c r="AT765" s="38"/>
      <c r="AU765" s="16"/>
      <c r="AV765" s="16"/>
      <c r="BA765" s="16"/>
      <c r="BB765" s="16"/>
      <c r="BD765" s="16">
        <f>LEN(BC765)-LEN(SUBSTITUTE(BC765,",",""))+1</f>
        <v>1</v>
      </c>
      <c r="BF765" s="16">
        <f>LEN(BE765)-LEN(SUBSTITUTE(BE765,",",""))+1</f>
        <v>1</v>
      </c>
      <c r="BH765" s="28"/>
      <c r="BL765" s="25"/>
      <c r="BQ765" s="38"/>
      <c r="BS765" s="38"/>
      <c r="BW765" s="16"/>
      <c r="BX765" s="16"/>
      <c r="BY765" s="29"/>
      <c r="BZ765" s="16"/>
      <c r="CC765" s="16"/>
      <c r="CG765" s="16"/>
      <c r="CI765" s="16"/>
      <c r="CJ765" s="16"/>
      <c r="CL765" s="16"/>
      <c r="CM765" s="16"/>
      <c r="CN765" s="16"/>
      <c r="CT765" s="16"/>
      <c r="CX765" s="16"/>
      <c r="CY765" s="16"/>
      <c r="CZ765" s="16"/>
      <c r="DA765" s="16"/>
      <c r="DC765" s="16"/>
      <c r="DF765" s="19"/>
      <c r="DG765" s="16"/>
      <c r="DN765" s="16"/>
      <c r="DP765" s="16"/>
      <c r="DQ765" s="16"/>
      <c r="DS765" s="16"/>
      <c r="DU765" s="16"/>
      <c r="EE765" s="16"/>
      <c r="EH765" s="16"/>
      <c r="EI765" s="16"/>
      <c r="EJ765" s="16"/>
      <c r="EL765" s="16"/>
      <c r="EQ765" s="16"/>
    </row>
    <row r="766" spans="1:147" x14ac:dyDescent="0.35">
      <c r="A766" s="16" t="s">
        <v>6212</v>
      </c>
      <c r="J766" t="s">
        <v>2392</v>
      </c>
      <c r="K766"/>
      <c r="L766" s="16" t="s">
        <v>730</v>
      </c>
      <c r="M766" s="16"/>
      <c r="P766" s="16" t="s">
        <v>119</v>
      </c>
      <c r="Q766" s="16"/>
      <c r="R766" s="16"/>
      <c r="T766" s="16">
        <f>SUM(COUNTIF(M766:S766,"yes"))</f>
        <v>1</v>
      </c>
      <c r="U766" s="16" t="s">
        <v>2391</v>
      </c>
      <c r="V766" s="16"/>
      <c r="W766" s="16"/>
      <c r="X766" s="16"/>
      <c r="Y766" s="16"/>
      <c r="Z766" s="16"/>
      <c r="AA766" s="16"/>
      <c r="AB766" s="16"/>
      <c r="AC766" s="16"/>
      <c r="AD766" s="16"/>
      <c r="AE766" s="16" t="s">
        <v>2392</v>
      </c>
      <c r="AJ766" s="16"/>
      <c r="AL766" s="16"/>
      <c r="AM766" s="16" t="s">
        <v>1427</v>
      </c>
      <c r="AR766" s="16" t="s">
        <v>1226</v>
      </c>
      <c r="AS766" s="16" t="s">
        <v>2029</v>
      </c>
      <c r="AT766" s="38"/>
      <c r="AU766" s="16"/>
      <c r="AV766" s="16"/>
      <c r="BA766" s="16"/>
      <c r="BB766" s="16"/>
      <c r="BD766" s="16">
        <f>LEN(BC766)-LEN(SUBSTITUTE(BC766,",",""))+1</f>
        <v>1</v>
      </c>
      <c r="BH766" s="28"/>
      <c r="BL766" s="25"/>
      <c r="BQ766" s="38"/>
      <c r="BS766" s="38"/>
      <c r="BW766" s="16"/>
      <c r="BX766" s="16"/>
      <c r="BY766" s="29"/>
      <c r="BZ766" s="16"/>
      <c r="CC766" s="16"/>
      <c r="CG766" s="16"/>
      <c r="CI766" s="16"/>
      <c r="CJ766" s="16"/>
      <c r="CL766" s="16"/>
      <c r="CM766" s="16"/>
      <c r="CN766" s="16"/>
      <c r="CT766" s="16"/>
      <c r="CX766" s="16"/>
      <c r="CY766" s="16"/>
      <c r="CZ766" s="16"/>
      <c r="DA766" s="16"/>
      <c r="DC766" s="16"/>
      <c r="DF766" s="19"/>
      <c r="DG766" s="16"/>
      <c r="DN766" s="16"/>
      <c r="DP766" s="16"/>
      <c r="DQ766" s="16"/>
      <c r="DS766" s="16"/>
      <c r="DU766" s="16"/>
      <c r="EE766" s="16"/>
      <c r="EH766" s="16"/>
      <c r="EI766" s="16"/>
      <c r="EJ766" s="16"/>
      <c r="EL766" s="16"/>
      <c r="EQ766" s="16"/>
    </row>
    <row r="767" spans="1:147" x14ac:dyDescent="0.35">
      <c r="A767" s="16" t="s">
        <v>6212</v>
      </c>
      <c r="J767" t="s">
        <v>3067</v>
      </c>
      <c r="K767"/>
      <c r="L767" s="16" t="s">
        <v>730</v>
      </c>
      <c r="M767" s="16"/>
      <c r="P767" s="16" t="s">
        <v>119</v>
      </c>
      <c r="Q767" s="16"/>
      <c r="R767" s="16"/>
      <c r="T767" s="16">
        <f>SUM(COUNTIF(M767:S767,"yes"))</f>
        <v>1</v>
      </c>
      <c r="U767" s="16" t="s">
        <v>3066</v>
      </c>
      <c r="V767" s="16"/>
      <c r="W767" s="16"/>
      <c r="X767" s="16"/>
      <c r="Y767" s="16"/>
      <c r="Z767" s="16"/>
      <c r="AA767" s="16"/>
      <c r="AB767" s="16"/>
      <c r="AC767" s="16"/>
      <c r="AD767" s="16"/>
      <c r="AE767" s="16" t="s">
        <v>3067</v>
      </c>
      <c r="AJ767" s="16"/>
      <c r="AL767" s="16"/>
      <c r="AM767" s="16" t="s">
        <v>2238</v>
      </c>
      <c r="AR767" s="16" t="s">
        <v>1508</v>
      </c>
      <c r="AS767" s="16" t="s">
        <v>3068</v>
      </c>
      <c r="AT767" s="38"/>
      <c r="AU767" s="16"/>
      <c r="AV767" s="16"/>
      <c r="BA767" s="16"/>
      <c r="BB767" s="16"/>
      <c r="BH767" s="28"/>
      <c r="BL767" s="25"/>
      <c r="BQ767" s="38"/>
      <c r="BS767" s="38"/>
      <c r="BW767" s="16"/>
      <c r="BX767" s="16"/>
      <c r="BY767" s="29"/>
      <c r="BZ767" s="16"/>
      <c r="CC767" s="16"/>
      <c r="CG767" s="16"/>
      <c r="CI767" s="16"/>
      <c r="CJ767" s="16"/>
      <c r="CL767" s="16"/>
      <c r="CM767" s="16"/>
      <c r="CN767" s="16"/>
      <c r="CT767" s="16"/>
      <c r="CX767" s="16"/>
      <c r="CY767" s="16"/>
      <c r="CZ767" s="16"/>
      <c r="DA767" s="16"/>
      <c r="DC767" s="16"/>
      <c r="DF767" s="19"/>
      <c r="DG767" s="16"/>
      <c r="DN767" s="16"/>
      <c r="DP767" s="16"/>
      <c r="DQ767" s="16"/>
      <c r="DS767" s="16"/>
      <c r="DU767" s="16"/>
      <c r="EE767" s="16"/>
      <c r="EH767" s="16"/>
      <c r="EI767" s="16"/>
      <c r="EJ767" s="16"/>
      <c r="EL767" s="16"/>
      <c r="EQ767" s="16"/>
    </row>
    <row r="768" spans="1:147" x14ac:dyDescent="0.35">
      <c r="A768" s="16" t="s">
        <v>6212</v>
      </c>
      <c r="J768" t="s">
        <v>2252</v>
      </c>
      <c r="K768"/>
      <c r="L768" s="16" t="s">
        <v>730</v>
      </c>
      <c r="M768" s="16"/>
      <c r="P768" s="16" t="s">
        <v>119</v>
      </c>
      <c r="Q768" s="16"/>
      <c r="R768" s="16"/>
      <c r="T768" s="16">
        <f>SUM(COUNTIF(M768:S768,"yes"))</f>
        <v>1</v>
      </c>
      <c r="U768" s="16" t="s">
        <v>2251</v>
      </c>
      <c r="V768" s="16"/>
      <c r="W768" s="16"/>
      <c r="X768" s="16"/>
      <c r="Y768" s="16"/>
      <c r="Z768" s="16"/>
      <c r="AA768" s="16"/>
      <c r="AB768" s="16"/>
      <c r="AC768" s="16"/>
      <c r="AD768" s="16"/>
      <c r="AE768" s="16" t="s">
        <v>2252</v>
      </c>
      <c r="AJ768" s="16"/>
      <c r="AL768" s="16"/>
      <c r="AM768" s="16" t="s">
        <v>1032</v>
      </c>
      <c r="AR768" s="16" t="s">
        <v>727</v>
      </c>
      <c r="AS768" s="16" t="s">
        <v>1035</v>
      </c>
      <c r="AT768" s="38"/>
      <c r="AU768" s="16"/>
      <c r="AV768" s="16"/>
      <c r="BA768" s="16"/>
      <c r="BB768" s="16"/>
      <c r="BD768" s="16">
        <f>LEN(BC768)-LEN(SUBSTITUTE(BC768,",",""))+1</f>
        <v>1</v>
      </c>
      <c r="BH768" s="28"/>
      <c r="BL768" s="25"/>
      <c r="BQ768" s="38"/>
      <c r="BS768" s="38"/>
      <c r="BW768" s="16"/>
      <c r="BX768" s="16"/>
      <c r="BY768" s="29"/>
      <c r="BZ768" s="16"/>
      <c r="CC768" s="16"/>
      <c r="CG768" s="16"/>
      <c r="CI768" s="16"/>
      <c r="CJ768" s="16"/>
      <c r="CL768" s="16"/>
      <c r="CM768" s="16"/>
      <c r="CN768" s="16"/>
      <c r="CT768" s="16"/>
      <c r="CX768" s="16"/>
      <c r="CY768" s="16"/>
      <c r="CZ768" s="16"/>
      <c r="DA768" s="16"/>
      <c r="DC768" s="16"/>
      <c r="DF768" s="19"/>
      <c r="DG768" s="16"/>
      <c r="DN768" s="16"/>
      <c r="DP768" s="16"/>
      <c r="DQ768" s="16"/>
      <c r="DS768" s="16"/>
      <c r="DU768" s="16"/>
      <c r="EE768" s="16"/>
      <c r="EH768" s="16"/>
      <c r="EI768" s="16"/>
      <c r="EJ768" s="16"/>
      <c r="EL768" s="16"/>
      <c r="EQ768" s="16"/>
    </row>
    <row r="769" spans="1:147" x14ac:dyDescent="0.35">
      <c r="A769" s="16" t="s">
        <v>6212</v>
      </c>
      <c r="J769" t="s">
        <v>2394</v>
      </c>
      <c r="K769"/>
      <c r="L769" s="16" t="s">
        <v>730</v>
      </c>
      <c r="M769" s="16"/>
      <c r="P769" s="16" t="s">
        <v>119</v>
      </c>
      <c r="Q769" s="16"/>
      <c r="R769" s="16"/>
      <c r="T769" s="16">
        <f>SUM(COUNTIF(M769:S769,"yes"))</f>
        <v>1</v>
      </c>
      <c r="U769" s="16" t="s">
        <v>2393</v>
      </c>
      <c r="V769" s="16"/>
      <c r="W769" s="16"/>
      <c r="X769" s="16" t="s">
        <v>2395</v>
      </c>
      <c r="Y769" s="16"/>
      <c r="Z769" s="16"/>
      <c r="AA769" s="16"/>
      <c r="AB769" s="16"/>
      <c r="AC769" s="16"/>
      <c r="AD769" s="16"/>
      <c r="AE769" s="16" t="s">
        <v>2394</v>
      </c>
      <c r="AJ769" s="16"/>
      <c r="AL769" s="16" t="s">
        <v>6290</v>
      </c>
      <c r="AM769" s="16" t="s">
        <v>1208</v>
      </c>
      <c r="AR769" s="16" t="s">
        <v>2396</v>
      </c>
      <c r="AS769" s="16" t="s">
        <v>6222</v>
      </c>
      <c r="AT769" s="38"/>
      <c r="AU769" s="16"/>
      <c r="AV769" s="16"/>
      <c r="BA769" s="16"/>
      <c r="BB769" s="16"/>
      <c r="BD769" s="16">
        <f>LEN(BC769)-LEN(SUBSTITUTE(BC769,",",""))+1</f>
        <v>1</v>
      </c>
      <c r="BH769" s="28"/>
      <c r="BL769" s="25"/>
      <c r="BQ769" s="38"/>
      <c r="BS769" s="38"/>
      <c r="BW769" s="16"/>
      <c r="BX769" s="16"/>
      <c r="BY769" s="29"/>
      <c r="BZ769" s="16"/>
      <c r="CC769" s="16"/>
      <c r="CG769" s="16"/>
      <c r="CI769" s="16"/>
      <c r="CJ769" s="16"/>
      <c r="CL769" s="16"/>
      <c r="CM769" s="16"/>
      <c r="CN769" s="16"/>
      <c r="CT769" s="16"/>
      <c r="CX769" s="16"/>
      <c r="CY769" s="16"/>
      <c r="CZ769" s="16"/>
      <c r="DA769" s="16"/>
      <c r="DC769" s="16"/>
      <c r="DF769" s="19"/>
      <c r="DG769" s="16"/>
      <c r="DN769" s="16"/>
      <c r="DP769" s="16"/>
      <c r="DQ769" s="16"/>
      <c r="DS769" s="16"/>
      <c r="DU769" s="16"/>
      <c r="EE769" s="16"/>
      <c r="EH769" s="16"/>
      <c r="EI769" s="16"/>
      <c r="EJ769" s="16"/>
      <c r="EL769" s="16"/>
      <c r="EQ769" s="16"/>
    </row>
    <row r="770" spans="1:147" x14ac:dyDescent="0.35">
      <c r="A770" s="16" t="s">
        <v>6212</v>
      </c>
      <c r="J770" t="s">
        <v>2398</v>
      </c>
      <c r="K770"/>
      <c r="L770" s="16" t="s">
        <v>730</v>
      </c>
      <c r="M770" s="16"/>
      <c r="P770" s="16" t="s">
        <v>119</v>
      </c>
      <c r="Q770" s="16"/>
      <c r="R770" s="16"/>
      <c r="T770" s="16">
        <f>SUM(COUNTIF(M770:S770,"yes"))</f>
        <v>1</v>
      </c>
      <c r="U770" s="16" t="s">
        <v>2397</v>
      </c>
      <c r="V770" s="16"/>
      <c r="W770" s="16"/>
      <c r="X770" s="16"/>
      <c r="Y770" s="16"/>
      <c r="Z770" s="16"/>
      <c r="AA770" s="16"/>
      <c r="AB770" s="16"/>
      <c r="AC770" s="16"/>
      <c r="AD770" s="16"/>
      <c r="AE770" s="16" t="s">
        <v>2398</v>
      </c>
      <c r="AJ770" s="16"/>
      <c r="AL770" s="16"/>
      <c r="AM770" s="16" t="s">
        <v>1224</v>
      </c>
      <c r="AR770" s="16" t="s">
        <v>1223</v>
      </c>
      <c r="AS770" s="16" t="s">
        <v>1793</v>
      </c>
      <c r="AT770" s="38"/>
      <c r="AU770" s="16"/>
      <c r="AV770" s="16"/>
      <c r="BA770" s="16"/>
      <c r="BB770" s="16"/>
      <c r="BD770" s="16">
        <f>LEN(BC770)-LEN(SUBSTITUTE(BC770,",",""))+1</f>
        <v>1</v>
      </c>
      <c r="BH770" s="28"/>
      <c r="BL770" s="25"/>
      <c r="BQ770" s="38"/>
      <c r="BS770" s="38"/>
      <c r="BW770" s="16"/>
      <c r="BX770" s="16"/>
      <c r="BY770" s="29"/>
      <c r="BZ770" s="16"/>
      <c r="CC770" s="16"/>
      <c r="CG770" s="16"/>
      <c r="CI770" s="16"/>
      <c r="CJ770" s="16"/>
      <c r="CL770" s="16"/>
      <c r="CM770" s="16"/>
      <c r="CN770" s="16"/>
      <c r="CT770" s="16"/>
      <c r="CX770" s="16"/>
      <c r="CY770" s="16"/>
      <c r="CZ770" s="16"/>
      <c r="DA770" s="16"/>
      <c r="DC770" s="16"/>
      <c r="DF770" s="19"/>
      <c r="DG770" s="16"/>
      <c r="DN770" s="16"/>
      <c r="DP770" s="16"/>
      <c r="DQ770" s="16"/>
      <c r="DS770" s="16"/>
      <c r="DU770" s="16"/>
      <c r="EE770" s="16"/>
      <c r="EH770" s="16"/>
      <c r="EI770" s="16"/>
      <c r="EJ770" s="16"/>
      <c r="EL770" s="16"/>
      <c r="EQ770" s="16"/>
    </row>
    <row r="771" spans="1:147" x14ac:dyDescent="0.35">
      <c r="A771" s="16" t="s">
        <v>6212</v>
      </c>
      <c r="J771" t="s">
        <v>1929</v>
      </c>
      <c r="K771"/>
      <c r="L771" s="16" t="s">
        <v>730</v>
      </c>
      <c r="M771" s="16"/>
      <c r="P771" s="16" t="s">
        <v>119</v>
      </c>
      <c r="Q771" s="16"/>
      <c r="R771" s="16"/>
      <c r="T771" s="16">
        <f>SUM(COUNTIF(M771:S771,"yes"))</f>
        <v>1</v>
      </c>
      <c r="U771" s="16" t="s">
        <v>1928</v>
      </c>
      <c r="V771" s="16"/>
      <c r="W771" s="16"/>
      <c r="X771" s="16"/>
      <c r="Y771" s="16"/>
      <c r="Z771" s="16"/>
      <c r="AA771" s="16"/>
      <c r="AB771" s="16"/>
      <c r="AC771" s="16"/>
      <c r="AD771" s="16"/>
      <c r="AE771" s="16" t="s">
        <v>1929</v>
      </c>
      <c r="AJ771" s="16"/>
      <c r="AL771" s="16"/>
      <c r="AM771" s="16" t="s">
        <v>1323</v>
      </c>
      <c r="AR771" s="16" t="s">
        <v>1508</v>
      </c>
      <c r="AS771" s="16" t="s">
        <v>1341</v>
      </c>
      <c r="AT771" s="38"/>
      <c r="AU771" s="16"/>
      <c r="AV771" s="16"/>
      <c r="BA771" s="16"/>
      <c r="BB771" s="16"/>
      <c r="BD771" s="16">
        <f>LEN(BC771)-LEN(SUBSTITUTE(BC771,",",""))+1</f>
        <v>1</v>
      </c>
      <c r="BF771" s="16">
        <f>LEN(BE771)-LEN(SUBSTITUTE(BE771,",",""))+1</f>
        <v>1</v>
      </c>
      <c r="BH771" s="28">
        <f>Table1[[#This Row], [no. of introduced regions]]/Table1[[#This Row], [no. of native regions]]</f>
        <v>1</v>
      </c>
      <c r="BL771" s="25"/>
      <c r="BQ771" s="38"/>
      <c r="BS771" s="38"/>
      <c r="BW771" s="16"/>
      <c r="BX771" s="16"/>
      <c r="BY771" s="29"/>
      <c r="BZ771" s="16"/>
      <c r="CC771" s="16"/>
      <c r="CG771" s="16"/>
      <c r="CI771" s="16"/>
      <c r="CJ771" s="16"/>
      <c r="CL771" s="16"/>
      <c r="CM771" s="16"/>
      <c r="CN771" s="16"/>
      <c r="CT771" s="16"/>
      <c r="CX771" s="16"/>
      <c r="CY771" s="16"/>
      <c r="CZ771" s="16"/>
      <c r="DA771" s="16"/>
      <c r="DC771" s="16"/>
      <c r="DF771" s="19"/>
      <c r="DG771" s="16"/>
      <c r="DN771" s="16"/>
      <c r="DP771" s="16"/>
      <c r="DQ771" s="16"/>
      <c r="DS771" s="16"/>
      <c r="DU771" s="16"/>
      <c r="EE771" s="16"/>
      <c r="EH771" s="16"/>
      <c r="EI771" s="16"/>
      <c r="EJ771" s="16"/>
      <c r="EL771" s="16"/>
      <c r="EQ771" s="16"/>
    </row>
    <row r="772" spans="1:147" x14ac:dyDescent="0.35">
      <c r="A772" s="16" t="s">
        <v>6212</v>
      </c>
      <c r="J772" t="s">
        <v>1797</v>
      </c>
      <c r="K772"/>
      <c r="L772" s="16" t="s">
        <v>730</v>
      </c>
      <c r="M772" s="16"/>
      <c r="P772" s="16" t="s">
        <v>119</v>
      </c>
      <c r="Q772" s="16"/>
      <c r="R772" s="16"/>
      <c r="T772" s="16">
        <f>SUM(COUNTIF(M772:S772,"yes"))</f>
        <v>1</v>
      </c>
      <c r="U772" s="16" t="s">
        <v>1796</v>
      </c>
      <c r="V772" s="16"/>
      <c r="W772" s="16"/>
      <c r="X772" s="16"/>
      <c r="Y772" s="16"/>
      <c r="Z772" s="16"/>
      <c r="AA772" s="16"/>
      <c r="AB772" s="16"/>
      <c r="AC772" s="16"/>
      <c r="AD772" s="16"/>
      <c r="AE772" s="16" t="s">
        <v>1797</v>
      </c>
      <c r="AJ772" s="16"/>
      <c r="AL772" s="16"/>
      <c r="AM772" s="16" t="s">
        <v>1308</v>
      </c>
      <c r="AR772" s="16" t="s">
        <v>1798</v>
      </c>
      <c r="AS772" s="16" t="s">
        <v>1799</v>
      </c>
      <c r="AT772" s="38"/>
      <c r="AU772" s="16"/>
      <c r="AV772" s="16"/>
      <c r="BA772" s="16"/>
      <c r="BB772" s="16"/>
      <c r="BD772" s="16">
        <f>LEN(BC772)-LEN(SUBSTITUTE(BC772,",",""))+1</f>
        <v>1</v>
      </c>
      <c r="BF772" s="16">
        <f>LEN(BE772)-LEN(SUBSTITUTE(BE772,",",""))+1</f>
        <v>1</v>
      </c>
      <c r="BG772" s="16">
        <f>Table1[[#This Row], [no. of native regions]]+Table1[[#This Row], [no. of introduced regions]]</f>
        <v>2</v>
      </c>
      <c r="BH772" s="28">
        <f>Table1[[#This Row], [no. of introduced regions]]/Table1[[#This Row], [no. of native regions]]</f>
        <v>1</v>
      </c>
      <c r="BL772" s="25"/>
      <c r="BQ772" s="38"/>
      <c r="BS772" s="38"/>
      <c r="BW772" s="16"/>
      <c r="BX772" s="16"/>
      <c r="BY772" s="29"/>
      <c r="BZ772" s="16"/>
      <c r="CC772" s="16"/>
      <c r="CG772" s="16"/>
      <c r="CI772" s="16"/>
      <c r="CJ772" s="16"/>
      <c r="CL772" s="16"/>
      <c r="CM772" s="16"/>
      <c r="CN772" s="16"/>
      <c r="CT772" s="16"/>
      <c r="CX772" s="16"/>
      <c r="CY772" s="16"/>
      <c r="CZ772" s="16"/>
      <c r="DA772" s="16"/>
      <c r="DC772" s="16"/>
      <c r="DF772" s="19"/>
      <c r="DG772" s="16"/>
      <c r="DN772" s="16"/>
      <c r="DP772" s="16"/>
      <c r="DQ772" s="16"/>
      <c r="DS772" s="16"/>
      <c r="DU772" s="16"/>
      <c r="EE772" s="16"/>
      <c r="EH772" s="16"/>
      <c r="EI772" s="16"/>
      <c r="EJ772" s="16"/>
      <c r="EL772" s="16"/>
      <c r="EQ772" s="16"/>
    </row>
    <row r="773" spans="1:147" x14ac:dyDescent="0.35">
      <c r="A773" s="16" t="s">
        <v>6212</v>
      </c>
      <c r="J773" t="s">
        <v>2080</v>
      </c>
      <c r="K773"/>
      <c r="L773" s="16" t="s">
        <v>730</v>
      </c>
      <c r="M773" s="16"/>
      <c r="P773" s="16" t="s">
        <v>119</v>
      </c>
      <c r="Q773" s="16"/>
      <c r="R773" s="16"/>
      <c r="T773" s="16">
        <f>SUM(COUNTIF(M773:S773,"yes"))</f>
        <v>1</v>
      </c>
      <c r="U773" s="16" t="s">
        <v>2079</v>
      </c>
      <c r="V773" s="16"/>
      <c r="W773" s="16"/>
      <c r="X773" s="16"/>
      <c r="Y773" s="16"/>
      <c r="Z773" s="16"/>
      <c r="AA773" s="16"/>
      <c r="AB773" s="16"/>
      <c r="AC773" s="16"/>
      <c r="AD773" s="16"/>
      <c r="AE773" s="16" t="s">
        <v>2080</v>
      </c>
      <c r="AJ773" s="16"/>
      <c r="AL773" s="16"/>
      <c r="AM773" s="16" t="s">
        <v>1032</v>
      </c>
      <c r="AR773" s="16" t="s">
        <v>2081</v>
      </c>
      <c r="AS773" s="16" t="s">
        <v>1227</v>
      </c>
      <c r="AT773" s="38"/>
      <c r="AU773" s="16"/>
      <c r="AV773" s="16"/>
      <c r="BA773" s="16"/>
      <c r="BB773" s="16"/>
      <c r="BD773" s="16">
        <f>LEN(BC773)-LEN(SUBSTITUTE(BC773,",",""))+1</f>
        <v>1</v>
      </c>
      <c r="BH773" s="28"/>
      <c r="BL773" s="25"/>
      <c r="BQ773" s="38"/>
      <c r="BS773" s="38"/>
      <c r="BW773" s="16"/>
      <c r="BX773" s="16"/>
      <c r="BY773" s="29"/>
      <c r="BZ773" s="16"/>
      <c r="CC773" s="16"/>
      <c r="CG773" s="16"/>
      <c r="CI773" s="16"/>
      <c r="CJ773" s="16"/>
      <c r="CL773" s="16"/>
      <c r="CM773" s="16"/>
      <c r="CN773" s="16"/>
      <c r="CT773" s="16"/>
      <c r="CX773" s="16"/>
      <c r="CY773" s="16"/>
      <c r="CZ773" s="16"/>
      <c r="DA773" s="16"/>
      <c r="DC773" s="16"/>
      <c r="DF773" s="19"/>
      <c r="DG773" s="16"/>
      <c r="DN773" s="16"/>
      <c r="DP773" s="16"/>
      <c r="DQ773" s="16"/>
      <c r="DS773" s="16"/>
      <c r="DU773" s="16"/>
      <c r="EE773" s="16"/>
      <c r="EH773" s="16"/>
      <c r="EI773" s="16"/>
      <c r="EJ773" s="16"/>
      <c r="EL773" s="16"/>
      <c r="EQ773" s="16"/>
    </row>
    <row r="774" spans="1:147" x14ac:dyDescent="0.35">
      <c r="A774" s="16" t="s">
        <v>6212</v>
      </c>
      <c r="J774" t="s">
        <v>2590</v>
      </c>
      <c r="K774"/>
      <c r="L774" s="16" t="s">
        <v>730</v>
      </c>
      <c r="M774" s="16"/>
      <c r="P774" s="16" t="s">
        <v>119</v>
      </c>
      <c r="Q774" s="16"/>
      <c r="R774" s="16"/>
      <c r="T774" s="16">
        <f>SUM(COUNTIF(M774:S774,"yes"))</f>
        <v>1</v>
      </c>
      <c r="U774" s="16" t="s">
        <v>2589</v>
      </c>
      <c r="V774" s="16"/>
      <c r="W774" s="16"/>
      <c r="X774" s="16"/>
      <c r="Y774" s="16"/>
      <c r="Z774" s="16"/>
      <c r="AA774" s="16"/>
      <c r="AB774" s="16"/>
      <c r="AC774" s="16"/>
      <c r="AD774" s="16"/>
      <c r="AE774" s="16" t="s">
        <v>2590</v>
      </c>
      <c r="AJ774" s="16"/>
      <c r="AL774" s="16"/>
      <c r="AM774" s="16" t="s">
        <v>1224</v>
      </c>
      <c r="AR774" s="16" t="s">
        <v>1226</v>
      </c>
      <c r="AS774" s="16" t="s">
        <v>2591</v>
      </c>
      <c r="AT774" s="38"/>
      <c r="AU774" s="16"/>
      <c r="AV774" s="16"/>
      <c r="BA774" s="16"/>
      <c r="BB774" s="16"/>
      <c r="BD774" s="16">
        <f>LEN(BC774)-LEN(SUBSTITUTE(BC774,",",""))+1</f>
        <v>1</v>
      </c>
      <c r="BH774" s="28"/>
      <c r="BL774" s="25"/>
      <c r="BQ774" s="38"/>
      <c r="BS774" s="38"/>
      <c r="BW774" s="16"/>
      <c r="BX774" s="16"/>
      <c r="BY774" s="29"/>
      <c r="BZ774" s="16"/>
      <c r="CC774" s="16"/>
      <c r="CG774" s="16"/>
      <c r="CI774" s="16"/>
      <c r="CJ774" s="16"/>
      <c r="CL774" s="16"/>
      <c r="CM774" s="16"/>
      <c r="CN774" s="16"/>
      <c r="CT774" s="16"/>
      <c r="CX774" s="16"/>
      <c r="CY774" s="16"/>
      <c r="CZ774" s="16"/>
      <c r="DA774" s="16"/>
      <c r="DC774" s="16"/>
      <c r="DF774" s="19"/>
      <c r="DG774" s="16"/>
      <c r="DN774" s="16"/>
      <c r="DP774" s="16"/>
      <c r="DQ774" s="16"/>
      <c r="DS774" s="16"/>
      <c r="DU774" s="16"/>
      <c r="EE774" s="16"/>
      <c r="EH774" s="16"/>
      <c r="EI774" s="16"/>
      <c r="EJ774" s="16"/>
      <c r="EL774" s="16"/>
      <c r="EQ774" s="16"/>
    </row>
    <row r="775" spans="1:147" x14ac:dyDescent="0.35">
      <c r="A775" s="16" t="s">
        <v>6212</v>
      </c>
      <c r="J775" t="s">
        <v>2520</v>
      </c>
      <c r="K775"/>
      <c r="L775" s="16" t="s">
        <v>730</v>
      </c>
      <c r="M775" s="16"/>
      <c r="P775" s="16" t="s">
        <v>119</v>
      </c>
      <c r="Q775" s="16"/>
      <c r="R775" s="16"/>
      <c r="T775" s="16">
        <f>SUM(COUNTIF(M775:S775,"yes"))</f>
        <v>1</v>
      </c>
      <c r="U775" s="16" t="s">
        <v>2519</v>
      </c>
      <c r="V775" s="16"/>
      <c r="W775" s="16"/>
      <c r="X775" s="16"/>
      <c r="Y775" s="16"/>
      <c r="Z775" s="16"/>
      <c r="AA775" s="16"/>
      <c r="AB775" s="16"/>
      <c r="AC775" s="16"/>
      <c r="AD775" s="16"/>
      <c r="AE775" s="16" t="s">
        <v>2520</v>
      </c>
      <c r="AJ775" s="16"/>
      <c r="AL775" s="16"/>
      <c r="AM775" s="16" t="s">
        <v>1224</v>
      </c>
      <c r="AR775" s="16" t="s">
        <v>1226</v>
      </c>
      <c r="AS775" s="16" t="s">
        <v>2521</v>
      </c>
      <c r="AT775" s="38"/>
      <c r="AU775" s="16"/>
      <c r="AV775" s="16"/>
      <c r="BA775" s="16"/>
      <c r="BB775" s="16"/>
      <c r="BD775" s="16">
        <f>LEN(BC775)-LEN(SUBSTITUTE(BC775,",",""))+1</f>
        <v>1</v>
      </c>
      <c r="BH775" s="28"/>
      <c r="BL775" s="25"/>
      <c r="BQ775" s="38"/>
      <c r="BS775" s="38"/>
      <c r="BW775" s="16"/>
      <c r="BX775" s="16"/>
      <c r="BY775" s="29"/>
      <c r="BZ775" s="16"/>
      <c r="CC775" s="16"/>
      <c r="CG775" s="16"/>
      <c r="CI775" s="16"/>
      <c r="CJ775" s="16"/>
      <c r="CL775" s="16"/>
      <c r="CM775" s="16"/>
      <c r="CN775" s="16"/>
      <c r="CT775" s="16"/>
      <c r="CX775" s="16"/>
      <c r="CY775" s="16"/>
      <c r="CZ775" s="16"/>
      <c r="DA775" s="16"/>
      <c r="DC775" s="16"/>
      <c r="DF775" s="19"/>
      <c r="DG775" s="16"/>
      <c r="DN775" s="16"/>
      <c r="DP775" s="16"/>
      <c r="DQ775" s="16"/>
      <c r="DS775" s="16"/>
      <c r="DU775" s="16"/>
      <c r="EE775" s="16"/>
      <c r="EH775" s="16"/>
      <c r="EI775" s="16"/>
      <c r="EJ775" s="16"/>
      <c r="EL775" s="16"/>
      <c r="EQ775" s="16"/>
    </row>
    <row r="776" spans="1:147" x14ac:dyDescent="0.35">
      <c r="A776" s="16" t="s">
        <v>6212</v>
      </c>
      <c r="J776" t="s">
        <v>2326</v>
      </c>
      <c r="K776"/>
      <c r="L776" s="16" t="s">
        <v>730</v>
      </c>
      <c r="M776" s="16"/>
      <c r="P776" s="16" t="s">
        <v>119</v>
      </c>
      <c r="Q776" s="16"/>
      <c r="R776" s="16"/>
      <c r="T776" s="16">
        <f>SUM(COUNTIF(M776:S776,"yes"))</f>
        <v>1</v>
      </c>
      <c r="U776" s="16" t="s">
        <v>2325</v>
      </c>
      <c r="V776" s="16"/>
      <c r="W776" s="16"/>
      <c r="X776" s="16"/>
      <c r="Y776" s="16"/>
      <c r="Z776" s="16"/>
      <c r="AA776" s="16"/>
      <c r="AB776" s="16"/>
      <c r="AC776" s="16"/>
      <c r="AD776" s="16"/>
      <c r="AE776" s="16" t="s">
        <v>2326</v>
      </c>
      <c r="AJ776" s="16"/>
      <c r="AL776" s="16"/>
      <c r="AM776" s="16" t="s">
        <v>2323</v>
      </c>
      <c r="AR776" s="16" t="s">
        <v>1508</v>
      </c>
      <c r="AS776" s="16" t="s">
        <v>1712</v>
      </c>
      <c r="AT776" s="38"/>
      <c r="AU776" s="16"/>
      <c r="AV776" s="16"/>
      <c r="BA776" s="16"/>
      <c r="BB776" s="16"/>
      <c r="BD776" s="16">
        <f>LEN(BC776)-LEN(SUBSTITUTE(BC776,",",""))+1</f>
        <v>1</v>
      </c>
      <c r="BH776" s="28"/>
      <c r="BL776" s="25"/>
      <c r="BQ776" s="38"/>
      <c r="BS776" s="38"/>
      <c r="BW776" s="16"/>
      <c r="BX776" s="16"/>
      <c r="BY776" s="29"/>
      <c r="BZ776" s="16"/>
      <c r="CC776" s="16"/>
      <c r="CG776" s="16"/>
      <c r="CI776" s="16"/>
      <c r="CJ776" s="16"/>
      <c r="CL776" s="16"/>
      <c r="CM776" s="16"/>
      <c r="CN776" s="16"/>
      <c r="CT776" s="16"/>
      <c r="CX776" s="16"/>
      <c r="CY776" s="16"/>
      <c r="CZ776" s="16"/>
      <c r="DA776" s="16"/>
      <c r="DC776" s="16"/>
      <c r="DF776" s="19"/>
      <c r="DG776" s="16"/>
      <c r="DN776" s="16"/>
      <c r="DP776" s="16"/>
      <c r="DQ776" s="16"/>
      <c r="DS776" s="16"/>
      <c r="DU776" s="16"/>
      <c r="EE776" s="16"/>
      <c r="EH776" s="16"/>
      <c r="EI776" s="16"/>
      <c r="EJ776" s="16"/>
      <c r="EL776" s="16"/>
      <c r="EQ776" s="16"/>
    </row>
    <row r="777" spans="1:147" x14ac:dyDescent="0.35">
      <c r="A777" s="16" t="s">
        <v>6212</v>
      </c>
      <c r="J777" t="s">
        <v>2330</v>
      </c>
      <c r="K777"/>
      <c r="L777" s="16" t="s">
        <v>730</v>
      </c>
      <c r="M777" s="16"/>
      <c r="P777" s="16" t="s">
        <v>119</v>
      </c>
      <c r="Q777" s="16"/>
      <c r="R777" s="16"/>
      <c r="T777" s="16">
        <f>SUM(COUNTIF(M777:S777,"yes"))</f>
        <v>1</v>
      </c>
      <c r="U777" s="16" t="s">
        <v>2329</v>
      </c>
      <c r="V777" s="16"/>
      <c r="W777" s="16"/>
      <c r="X777" s="16"/>
      <c r="Y777" s="16"/>
      <c r="Z777" s="16"/>
      <c r="AA777" s="16"/>
      <c r="AB777" s="16"/>
      <c r="AC777" s="16"/>
      <c r="AD777" s="16"/>
      <c r="AE777" s="16" t="s">
        <v>2330</v>
      </c>
      <c r="AJ777" s="16"/>
      <c r="AL777" s="16"/>
      <c r="AM777" s="16" t="s">
        <v>2323</v>
      </c>
      <c r="AR777" s="16" t="s">
        <v>1508</v>
      </c>
      <c r="AS777" s="16" t="s">
        <v>2331</v>
      </c>
      <c r="AT777" s="38"/>
      <c r="AU777" s="16"/>
      <c r="AV777" s="16"/>
      <c r="BA777" s="16"/>
      <c r="BB777" s="16"/>
      <c r="BD777" s="16">
        <f>LEN(BC777)-LEN(SUBSTITUTE(BC777,",",""))+1</f>
        <v>1</v>
      </c>
      <c r="BH777" s="28"/>
      <c r="BL777" s="25"/>
      <c r="BQ777" s="38"/>
      <c r="BS777" s="38"/>
      <c r="BW777" s="16"/>
      <c r="BX777" s="16"/>
      <c r="BY777" s="29"/>
      <c r="BZ777" s="16"/>
      <c r="CC777" s="16"/>
      <c r="CG777" s="16"/>
      <c r="CI777" s="16"/>
      <c r="CJ777" s="16"/>
      <c r="CL777" s="16"/>
      <c r="CM777" s="16"/>
      <c r="CN777" s="16"/>
      <c r="CT777" s="16"/>
      <c r="CX777" s="16"/>
      <c r="CY777" s="16"/>
      <c r="CZ777" s="16"/>
      <c r="DA777" s="16"/>
      <c r="DC777" s="16"/>
      <c r="DF777" s="19"/>
      <c r="DG777" s="16"/>
      <c r="DN777" s="16"/>
      <c r="DP777" s="16"/>
      <c r="DQ777" s="16"/>
      <c r="DS777" s="16"/>
      <c r="DU777" s="16"/>
      <c r="EE777" s="16"/>
      <c r="EH777" s="16"/>
      <c r="EI777" s="16"/>
      <c r="EJ777" s="16"/>
      <c r="EL777" s="16"/>
      <c r="EQ777" s="16"/>
    </row>
    <row r="778" spans="1:147" x14ac:dyDescent="0.35">
      <c r="A778" s="16" t="s">
        <v>6212</v>
      </c>
      <c r="J778" t="s">
        <v>2668</v>
      </c>
      <c r="K778"/>
      <c r="L778" s="16" t="s">
        <v>730</v>
      </c>
      <c r="M778" s="16"/>
      <c r="P778" s="16" t="s">
        <v>119</v>
      </c>
      <c r="Q778" s="16"/>
      <c r="R778" s="16"/>
      <c r="T778" s="16">
        <f>SUM(COUNTIF(M778:S778,"yes"))</f>
        <v>1</v>
      </c>
      <c r="U778" s="16" t="s">
        <v>2667</v>
      </c>
      <c r="V778" s="16"/>
      <c r="W778" s="16"/>
      <c r="X778" s="16"/>
      <c r="Y778" s="16"/>
      <c r="Z778" s="16"/>
      <c r="AA778" s="16"/>
      <c r="AB778" s="16"/>
      <c r="AC778" s="16"/>
      <c r="AD778" s="16"/>
      <c r="AE778" s="16" t="s">
        <v>2668</v>
      </c>
      <c r="AJ778" s="16"/>
      <c r="AL778" s="16"/>
      <c r="AM778" s="16" t="s">
        <v>2657</v>
      </c>
      <c r="AR778" s="16" t="s">
        <v>1226</v>
      </c>
      <c r="AS778" s="16" t="s">
        <v>1777</v>
      </c>
      <c r="AT778" s="38"/>
      <c r="AU778" s="16"/>
      <c r="AV778" s="16"/>
      <c r="BA778" s="16"/>
      <c r="BB778" s="16"/>
      <c r="BH778" s="28"/>
      <c r="BL778" s="25"/>
      <c r="BQ778" s="38"/>
      <c r="BS778" s="38"/>
      <c r="BW778" s="16"/>
      <c r="BX778" s="16"/>
      <c r="BY778" s="29"/>
      <c r="BZ778" s="16"/>
      <c r="CC778" s="16"/>
      <c r="CG778" s="16"/>
      <c r="CI778" s="16"/>
      <c r="CJ778" s="16"/>
      <c r="CL778" s="16"/>
      <c r="CM778" s="16"/>
      <c r="CN778" s="16"/>
      <c r="CT778" s="16"/>
      <c r="CX778" s="16"/>
      <c r="CY778" s="16"/>
      <c r="CZ778" s="16"/>
      <c r="DA778" s="16"/>
      <c r="DC778" s="16"/>
      <c r="DF778" s="19"/>
      <c r="DG778" s="16"/>
      <c r="DN778" s="16"/>
      <c r="DP778" s="16"/>
      <c r="DQ778" s="16"/>
      <c r="DS778" s="16"/>
      <c r="DU778" s="16"/>
      <c r="EE778" s="16"/>
      <c r="EH778" s="16"/>
      <c r="EI778" s="16"/>
      <c r="EJ778" s="16"/>
      <c r="EL778" s="16"/>
      <c r="EQ778" s="16"/>
    </row>
    <row r="779" spans="1:147" x14ac:dyDescent="0.35">
      <c r="A779" s="16" t="s">
        <v>6212</v>
      </c>
      <c r="J779" t="s">
        <v>3005</v>
      </c>
      <c r="K779"/>
      <c r="L779" s="16" t="s">
        <v>730</v>
      </c>
      <c r="M779" s="16"/>
      <c r="P779" s="16" t="s">
        <v>119</v>
      </c>
      <c r="Q779" s="16"/>
      <c r="R779" s="16"/>
      <c r="T779" s="16">
        <f>SUM(COUNTIF(M779:S779,"yes"))</f>
        <v>1</v>
      </c>
      <c r="U779" s="16" t="s">
        <v>3004</v>
      </c>
      <c r="V779" s="16"/>
      <c r="W779" s="16"/>
      <c r="X779" s="16"/>
      <c r="Y779" s="16"/>
      <c r="Z779" s="16"/>
      <c r="AA779" s="16"/>
      <c r="AB779" s="16"/>
      <c r="AC779" s="16"/>
      <c r="AD779" s="16"/>
      <c r="AE779" s="16" t="s">
        <v>3005</v>
      </c>
      <c r="AJ779" s="16"/>
      <c r="AL779" s="16"/>
      <c r="AM779" s="16" t="s">
        <v>1224</v>
      </c>
      <c r="AR779" s="16" t="s">
        <v>3006</v>
      </c>
      <c r="AS779" s="16" t="s">
        <v>2766</v>
      </c>
      <c r="AT779" s="38"/>
      <c r="AU779" s="16"/>
      <c r="AV779" s="16"/>
      <c r="BA779" s="16"/>
      <c r="BB779" s="16"/>
      <c r="BH779" s="28"/>
      <c r="BL779" s="25"/>
      <c r="BQ779" s="38"/>
      <c r="BS779" s="38"/>
      <c r="BW779" s="16"/>
      <c r="BX779" s="16"/>
      <c r="BY779" s="29"/>
      <c r="BZ779" s="16"/>
      <c r="CC779" s="16"/>
      <c r="CG779" s="16"/>
      <c r="CI779" s="16"/>
      <c r="CJ779" s="16"/>
      <c r="CL779" s="16"/>
      <c r="CM779" s="16"/>
      <c r="CN779" s="16"/>
      <c r="CT779" s="16"/>
      <c r="CX779" s="16"/>
      <c r="CY779" s="16"/>
      <c r="CZ779" s="16"/>
      <c r="DA779" s="16"/>
      <c r="DC779" s="16"/>
      <c r="DF779" s="19"/>
      <c r="DG779" s="16"/>
      <c r="DN779" s="16"/>
      <c r="DP779" s="16"/>
      <c r="DQ779" s="16"/>
      <c r="DS779" s="16"/>
      <c r="DU779" s="16"/>
      <c r="EE779" s="16"/>
      <c r="EH779" s="16"/>
      <c r="EI779" s="16"/>
      <c r="EJ779" s="16"/>
      <c r="EL779" s="16"/>
      <c r="EQ779" s="16"/>
    </row>
    <row r="780" spans="1:147" x14ac:dyDescent="0.35">
      <c r="A780" s="16" t="s">
        <v>6212</v>
      </c>
      <c r="J780" t="s">
        <v>3026</v>
      </c>
      <c r="K780"/>
      <c r="L780" s="16" t="s">
        <v>730</v>
      </c>
      <c r="M780" s="16"/>
      <c r="P780" s="16" t="s">
        <v>119</v>
      </c>
      <c r="Q780" s="16"/>
      <c r="R780" s="16"/>
      <c r="T780" s="16">
        <f>SUM(COUNTIF(M780:S780,"yes"))</f>
        <v>1</v>
      </c>
      <c r="U780" s="16" t="s">
        <v>3025</v>
      </c>
      <c r="V780" s="16"/>
      <c r="W780" s="16"/>
      <c r="X780" s="16"/>
      <c r="Y780" s="16"/>
      <c r="Z780" s="16"/>
      <c r="AA780" s="16"/>
      <c r="AB780" s="16"/>
      <c r="AC780" s="16"/>
      <c r="AD780" s="16"/>
      <c r="AE780" s="16" t="s">
        <v>3026</v>
      </c>
      <c r="AJ780" s="16"/>
      <c r="AL780" s="16"/>
      <c r="AM780" s="16" t="s">
        <v>1224</v>
      </c>
      <c r="AR780" s="16" t="s">
        <v>1223</v>
      </c>
      <c r="AS780" s="16" t="s">
        <v>1314</v>
      </c>
      <c r="AT780" s="38"/>
      <c r="AU780" s="16"/>
      <c r="AV780" s="16"/>
      <c r="BA780" s="16"/>
      <c r="BB780" s="16"/>
      <c r="BH780" s="28"/>
      <c r="BL780" s="25"/>
      <c r="BQ780" s="38"/>
      <c r="BS780" s="38"/>
      <c r="BW780" s="16"/>
      <c r="BX780" s="16"/>
      <c r="BY780" s="29"/>
      <c r="BZ780" s="16"/>
      <c r="CC780" s="16"/>
      <c r="CG780" s="16"/>
      <c r="CI780" s="16"/>
      <c r="CJ780" s="16"/>
      <c r="CL780" s="16"/>
      <c r="CM780" s="16"/>
      <c r="CN780" s="16"/>
      <c r="CT780" s="16"/>
      <c r="CX780" s="16"/>
      <c r="CY780" s="16"/>
      <c r="CZ780" s="16"/>
      <c r="DA780" s="16"/>
      <c r="DC780" s="16"/>
      <c r="DF780" s="19"/>
      <c r="DG780" s="16"/>
      <c r="DN780" s="16"/>
      <c r="DP780" s="16"/>
      <c r="DQ780" s="16"/>
      <c r="DS780" s="16"/>
      <c r="DU780" s="16"/>
      <c r="EE780" s="16"/>
      <c r="EH780" s="16"/>
      <c r="EI780" s="16"/>
      <c r="EJ780" s="16"/>
      <c r="EL780" s="16"/>
      <c r="EQ780" s="16"/>
    </row>
    <row r="781" spans="1:147" x14ac:dyDescent="0.35">
      <c r="A781" s="16" t="s">
        <v>6212</v>
      </c>
      <c r="J781" t="s">
        <v>3016</v>
      </c>
      <c r="K781"/>
      <c r="L781" s="16" t="s">
        <v>730</v>
      </c>
      <c r="M781" s="16"/>
      <c r="P781" s="16" t="s">
        <v>119</v>
      </c>
      <c r="Q781" s="16"/>
      <c r="R781" s="16"/>
      <c r="T781" s="16">
        <f>SUM(COUNTIF(M781:S781,"yes"))</f>
        <v>1</v>
      </c>
      <c r="U781" s="16" t="s">
        <v>3015</v>
      </c>
      <c r="V781" s="16"/>
      <c r="W781" s="16"/>
      <c r="X781" s="16"/>
      <c r="Y781" s="16"/>
      <c r="Z781" s="16"/>
      <c r="AA781" s="16"/>
      <c r="AB781" s="16"/>
      <c r="AC781" s="16"/>
      <c r="AD781" s="16"/>
      <c r="AE781" s="16" t="s">
        <v>3016</v>
      </c>
      <c r="AJ781" s="16"/>
      <c r="AL781" s="16"/>
      <c r="AM781" s="16" t="s">
        <v>1224</v>
      </c>
      <c r="AR781" s="16" t="s">
        <v>1226</v>
      </c>
      <c r="AS781" s="16" t="s">
        <v>2766</v>
      </c>
      <c r="AT781" s="38"/>
      <c r="AU781" s="16"/>
      <c r="AV781" s="16"/>
      <c r="BA781" s="16"/>
      <c r="BB781" s="16"/>
      <c r="BH781" s="28"/>
      <c r="BL781" s="25"/>
      <c r="BQ781" s="38"/>
      <c r="BS781" s="38"/>
      <c r="BW781" s="16"/>
      <c r="BX781" s="16"/>
      <c r="BY781" s="29"/>
      <c r="BZ781" s="16"/>
      <c r="CC781" s="16"/>
      <c r="CG781" s="16"/>
      <c r="CI781" s="16"/>
      <c r="CJ781" s="16"/>
      <c r="CL781" s="16"/>
      <c r="CM781" s="16"/>
      <c r="CN781" s="16"/>
      <c r="CT781" s="16"/>
      <c r="CX781" s="16"/>
      <c r="CY781" s="16"/>
      <c r="CZ781" s="16"/>
      <c r="DA781" s="16"/>
      <c r="DC781" s="16"/>
      <c r="DF781" s="19"/>
      <c r="DG781" s="16"/>
      <c r="DN781" s="16"/>
      <c r="DP781" s="16"/>
      <c r="DQ781" s="16"/>
      <c r="DS781" s="16"/>
      <c r="DU781" s="16"/>
      <c r="EE781" s="16"/>
      <c r="EH781" s="16"/>
      <c r="EI781" s="16"/>
      <c r="EJ781" s="16"/>
      <c r="EL781" s="16"/>
      <c r="EQ781" s="16"/>
    </row>
    <row r="782" spans="1:147" x14ac:dyDescent="0.35">
      <c r="A782" s="16" t="s">
        <v>6212</v>
      </c>
      <c r="J782" t="s">
        <v>2414</v>
      </c>
      <c r="K782"/>
      <c r="L782" s="16" t="s">
        <v>730</v>
      </c>
      <c r="M782" s="16"/>
      <c r="P782" s="16" t="s">
        <v>119</v>
      </c>
      <c r="Q782" s="16"/>
      <c r="R782" s="16"/>
      <c r="T782" s="16">
        <f>SUM(COUNTIF(M782:S782,"yes"))</f>
        <v>1</v>
      </c>
      <c r="U782" s="16" t="s">
        <v>2413</v>
      </c>
      <c r="V782" s="16"/>
      <c r="W782" s="16"/>
      <c r="X782" s="16"/>
      <c r="Y782" s="16"/>
      <c r="Z782" s="16"/>
      <c r="AA782" s="16"/>
      <c r="AB782" s="16"/>
      <c r="AC782" s="16"/>
      <c r="AD782" s="16"/>
      <c r="AE782" s="16" t="s">
        <v>2414</v>
      </c>
      <c r="AJ782" s="16"/>
      <c r="AL782" s="16"/>
      <c r="AM782" s="16" t="s">
        <v>656</v>
      </c>
      <c r="AR782" s="16" t="s">
        <v>1226</v>
      </c>
      <c r="AS782" s="16" t="s">
        <v>1978</v>
      </c>
      <c r="AT782" s="38"/>
      <c r="AU782" s="16"/>
      <c r="AV782" s="16"/>
      <c r="BA782" s="16"/>
      <c r="BB782" s="16"/>
      <c r="BD782" s="16">
        <f>LEN(BC782)-LEN(SUBSTITUTE(BC782,",",""))+1</f>
        <v>1</v>
      </c>
      <c r="BH782" s="28"/>
      <c r="BL782" s="25"/>
      <c r="BQ782" s="38"/>
      <c r="BS782" s="38"/>
      <c r="BW782" s="16"/>
      <c r="BX782" s="16"/>
      <c r="BY782" s="29"/>
      <c r="BZ782" s="16"/>
      <c r="CC782" s="16"/>
      <c r="CG782" s="16"/>
      <c r="CI782" s="16"/>
      <c r="CJ782" s="16"/>
      <c r="CL782" s="16"/>
      <c r="CM782" s="16"/>
      <c r="CN782" s="16"/>
      <c r="CT782" s="16"/>
      <c r="CX782" s="16"/>
      <c r="CY782" s="16"/>
      <c r="CZ782" s="16"/>
      <c r="DA782" s="16"/>
      <c r="DC782" s="16"/>
      <c r="DF782" s="19"/>
      <c r="DG782" s="16"/>
      <c r="DN782" s="16"/>
      <c r="DP782" s="16"/>
      <c r="DQ782" s="16"/>
      <c r="DS782" s="16"/>
      <c r="DU782" s="16"/>
      <c r="EE782" s="16"/>
      <c r="EH782" s="16"/>
      <c r="EI782" s="16"/>
      <c r="EJ782" s="16"/>
      <c r="EL782" s="16"/>
      <c r="EQ782" s="16"/>
    </row>
    <row r="783" spans="1:147" x14ac:dyDescent="0.35">
      <c r="A783" s="16" t="s">
        <v>6212</v>
      </c>
      <c r="J783" t="s">
        <v>2390</v>
      </c>
      <c r="K783"/>
      <c r="L783" s="16" t="s">
        <v>730</v>
      </c>
      <c r="M783" s="16"/>
      <c r="P783" s="16" t="s">
        <v>119</v>
      </c>
      <c r="Q783" s="16"/>
      <c r="R783" s="16"/>
      <c r="T783" s="16">
        <f>SUM(COUNTIF(M783:S783,"yes"))</f>
        <v>1</v>
      </c>
      <c r="U783" s="16" t="s">
        <v>2389</v>
      </c>
      <c r="V783" s="16"/>
      <c r="W783" s="16"/>
      <c r="X783" s="16"/>
      <c r="Y783" s="16"/>
      <c r="Z783" s="16"/>
      <c r="AA783" s="16"/>
      <c r="AB783" s="16"/>
      <c r="AC783" s="16"/>
      <c r="AD783" s="16"/>
      <c r="AE783" s="16" t="s">
        <v>2390</v>
      </c>
      <c r="AJ783" s="16"/>
      <c r="AL783" s="16"/>
      <c r="AM783" s="16" t="s">
        <v>1323</v>
      </c>
      <c r="AR783" s="16" t="s">
        <v>1226</v>
      </c>
      <c r="AS783" s="16" t="s">
        <v>1230</v>
      </c>
      <c r="AT783" s="38"/>
      <c r="AU783" s="16"/>
      <c r="AV783" s="16"/>
      <c r="BA783" s="16"/>
      <c r="BB783" s="16"/>
      <c r="BD783" s="16">
        <f>LEN(BC783)-LEN(SUBSTITUTE(BC783,",",""))+1</f>
        <v>1</v>
      </c>
      <c r="BH783" s="28"/>
      <c r="BL783" s="25"/>
      <c r="BQ783" s="38"/>
      <c r="BS783" s="38"/>
      <c r="BW783" s="16"/>
      <c r="BX783" s="16"/>
      <c r="BY783" s="29"/>
      <c r="BZ783" s="16"/>
      <c r="CC783" s="16"/>
      <c r="CG783" s="16"/>
      <c r="CI783" s="16"/>
      <c r="CJ783" s="16"/>
      <c r="CL783" s="16"/>
      <c r="CM783" s="16"/>
      <c r="CN783" s="16"/>
      <c r="CT783" s="16"/>
      <c r="CX783" s="16"/>
      <c r="CY783" s="16"/>
      <c r="CZ783" s="16"/>
      <c r="DA783" s="16"/>
      <c r="DC783" s="16"/>
      <c r="DF783" s="19"/>
      <c r="DG783" s="16"/>
      <c r="DN783" s="16"/>
      <c r="DP783" s="16"/>
      <c r="DQ783" s="16"/>
      <c r="DS783" s="16"/>
      <c r="DU783" s="16"/>
      <c r="EE783" s="16"/>
      <c r="EH783" s="16"/>
      <c r="EI783" s="16"/>
      <c r="EJ783" s="16"/>
      <c r="EL783" s="16"/>
      <c r="EQ783" s="16"/>
    </row>
    <row r="784" spans="1:147" x14ac:dyDescent="0.35">
      <c r="A784" s="16" t="s">
        <v>6212</v>
      </c>
      <c r="J784" t="s">
        <v>2124</v>
      </c>
      <c r="K784"/>
      <c r="L784" s="16" t="s">
        <v>730</v>
      </c>
      <c r="M784" s="16"/>
      <c r="P784" s="16" t="s">
        <v>119</v>
      </c>
      <c r="Q784" s="16"/>
      <c r="R784" s="16"/>
      <c r="T784" s="16">
        <f>SUM(COUNTIF(M784:S784,"yes"))</f>
        <v>1</v>
      </c>
      <c r="U784" s="16" t="s">
        <v>2123</v>
      </c>
      <c r="V784" s="16"/>
      <c r="W784" s="16"/>
      <c r="X784" s="16"/>
      <c r="Y784" s="16"/>
      <c r="Z784" s="16"/>
      <c r="AA784" s="16"/>
      <c r="AB784" s="16"/>
      <c r="AC784" s="16"/>
      <c r="AD784" s="16"/>
      <c r="AE784" s="16" t="s">
        <v>2124</v>
      </c>
      <c r="AJ784" s="16"/>
      <c r="AL784" s="16"/>
      <c r="AM784" s="16" t="s">
        <v>1319</v>
      </c>
      <c r="AR784" s="16" t="s">
        <v>979</v>
      </c>
      <c r="AS784" s="16" t="s">
        <v>1739</v>
      </c>
      <c r="AT784" s="38"/>
      <c r="AU784" s="16"/>
      <c r="AV784" s="16"/>
      <c r="BA784" s="16"/>
      <c r="BB784" s="16"/>
      <c r="BD784" s="16">
        <f>LEN(BC784)-LEN(SUBSTITUTE(BC784,",",""))+1</f>
        <v>1</v>
      </c>
      <c r="BH784" s="28"/>
      <c r="BL784" s="25"/>
      <c r="BQ784" s="38"/>
      <c r="BS784" s="38"/>
      <c r="BW784" s="16"/>
      <c r="BX784" s="16"/>
      <c r="BY784" s="29"/>
      <c r="BZ784" s="16"/>
      <c r="CC784" s="16"/>
      <c r="CG784" s="16"/>
      <c r="CI784" s="16"/>
      <c r="CJ784" s="16"/>
      <c r="CL784" s="16"/>
      <c r="CM784" s="16"/>
      <c r="CN784" s="16"/>
      <c r="CT784" s="16"/>
      <c r="CX784" s="16"/>
      <c r="CY784" s="16"/>
      <c r="CZ784" s="16"/>
      <c r="DA784" s="16"/>
      <c r="DC784" s="16"/>
      <c r="DF784" s="19"/>
      <c r="DG784" s="16"/>
      <c r="DN784" s="16"/>
      <c r="DP784" s="16"/>
      <c r="DQ784" s="16"/>
      <c r="DS784" s="16"/>
      <c r="DU784" s="16"/>
      <c r="EE784" s="16"/>
      <c r="EH784" s="16"/>
      <c r="EI784" s="16"/>
      <c r="EJ784" s="16"/>
      <c r="EL784" s="16"/>
      <c r="EQ784" s="16"/>
    </row>
    <row r="785" spans="1:147" x14ac:dyDescent="0.35">
      <c r="A785" s="16" t="s">
        <v>6212</v>
      </c>
      <c r="J785" t="s">
        <v>2314</v>
      </c>
      <c r="K785"/>
      <c r="L785" s="16" t="s">
        <v>730</v>
      </c>
      <c r="M785" s="16"/>
      <c r="P785" s="16" t="s">
        <v>119</v>
      </c>
      <c r="Q785" s="16"/>
      <c r="R785" s="16"/>
      <c r="T785" s="16">
        <f>SUM(COUNTIF(M785:S785,"yes"))</f>
        <v>1</v>
      </c>
      <c r="U785" s="16" t="s">
        <v>2312</v>
      </c>
      <c r="V785" s="16"/>
      <c r="W785" s="16"/>
      <c r="X785" s="16"/>
      <c r="Y785" s="16"/>
      <c r="Z785" s="16"/>
      <c r="AA785" s="16"/>
      <c r="AB785" s="16"/>
      <c r="AC785" s="16"/>
      <c r="AD785" s="16"/>
      <c r="AE785" s="16" t="s">
        <v>2314</v>
      </c>
      <c r="AJ785" s="16"/>
      <c r="AL785" s="16"/>
      <c r="AM785" s="16" t="s">
        <v>2313</v>
      </c>
      <c r="AR785" s="16" t="s">
        <v>2315</v>
      </c>
      <c r="AS785" s="16" t="s">
        <v>2029</v>
      </c>
      <c r="AT785" s="38"/>
      <c r="AU785" s="16"/>
      <c r="AV785" s="16"/>
      <c r="BA785" s="16"/>
      <c r="BB785" s="16"/>
      <c r="BD785" s="16">
        <f>LEN(BC785)-LEN(SUBSTITUTE(BC785,",",""))+1</f>
        <v>1</v>
      </c>
      <c r="BH785" s="28"/>
      <c r="BL785" s="25"/>
      <c r="BQ785" s="38"/>
      <c r="BS785" s="38"/>
      <c r="BW785" s="16"/>
      <c r="BX785" s="16"/>
      <c r="BY785" s="29"/>
      <c r="BZ785" s="16"/>
      <c r="CC785" s="16"/>
      <c r="CG785" s="16"/>
      <c r="CI785" s="16"/>
      <c r="CJ785" s="16"/>
      <c r="CL785" s="16"/>
      <c r="CM785" s="16"/>
      <c r="CN785" s="16"/>
      <c r="CT785" s="16"/>
      <c r="CX785" s="16"/>
      <c r="CY785" s="16"/>
      <c r="CZ785" s="16"/>
      <c r="DA785" s="16"/>
      <c r="DC785" s="16"/>
      <c r="DF785" s="19"/>
      <c r="DG785" s="16"/>
      <c r="DN785" s="16"/>
      <c r="DP785" s="16"/>
      <c r="DQ785" s="16"/>
      <c r="DS785" s="16"/>
      <c r="DU785" s="16"/>
      <c r="EE785" s="16"/>
      <c r="EH785" s="16"/>
      <c r="EI785" s="16"/>
      <c r="EJ785" s="16"/>
      <c r="EL785" s="16"/>
      <c r="EQ785" s="16"/>
    </row>
    <row r="786" spans="1:147" x14ac:dyDescent="0.35">
      <c r="A786" s="16" t="s">
        <v>6212</v>
      </c>
      <c r="J786" t="s">
        <v>1812</v>
      </c>
      <c r="K786"/>
      <c r="L786" s="16" t="s">
        <v>730</v>
      </c>
      <c r="M786" s="16"/>
      <c r="P786" s="16" t="s">
        <v>119</v>
      </c>
      <c r="Q786" s="16"/>
      <c r="R786" s="16"/>
      <c r="T786" s="16">
        <f>SUM(COUNTIF(M786:S786,"yes"))</f>
        <v>1</v>
      </c>
      <c r="U786" s="16" t="s">
        <v>1811</v>
      </c>
      <c r="V786" s="16"/>
      <c r="W786" s="16"/>
      <c r="X786" s="16"/>
      <c r="Y786" s="16"/>
      <c r="Z786" s="16"/>
      <c r="AA786" s="16"/>
      <c r="AB786" s="16"/>
      <c r="AC786" s="16"/>
      <c r="AD786" s="16"/>
      <c r="AE786" s="16" t="s">
        <v>1812</v>
      </c>
      <c r="AJ786" s="16"/>
      <c r="AL786" s="16"/>
      <c r="AM786" s="16" t="s">
        <v>1308</v>
      </c>
      <c r="AR786" s="16" t="s">
        <v>1368</v>
      </c>
      <c r="AS786" s="16" t="s">
        <v>1314</v>
      </c>
      <c r="AT786" s="38"/>
      <c r="AU786" s="16"/>
      <c r="AV786" s="16"/>
      <c r="BA786" s="16"/>
      <c r="BB786" s="16"/>
      <c r="BD786" s="16">
        <f>LEN(BC786)-LEN(SUBSTITUTE(BC786,",",""))+1</f>
        <v>1</v>
      </c>
      <c r="BF786" s="16">
        <f>LEN(BE786)-LEN(SUBSTITUTE(BE786,",",""))+1</f>
        <v>1</v>
      </c>
      <c r="BG786" s="16">
        <f>Table1[[#This Row], [no. of native regions]]+Table1[[#This Row], [no. of introduced regions]]</f>
        <v>2</v>
      </c>
      <c r="BH786" s="28">
        <f>Table1[[#This Row], [no. of introduced regions]]/Table1[[#This Row], [no. of native regions]]</f>
        <v>1</v>
      </c>
      <c r="BL786" s="25"/>
      <c r="BQ786" s="38"/>
      <c r="BS786" s="38"/>
      <c r="BW786" s="16"/>
      <c r="BX786" s="16"/>
      <c r="BY786" s="29"/>
      <c r="BZ786" s="16"/>
      <c r="CC786" s="16"/>
      <c r="CG786" s="16"/>
      <c r="CI786" s="16"/>
      <c r="CJ786" s="16"/>
      <c r="CL786" s="16"/>
      <c r="CM786" s="16"/>
      <c r="CN786" s="16"/>
      <c r="CT786" s="16"/>
      <c r="CX786" s="16"/>
      <c r="CY786" s="16"/>
      <c r="CZ786" s="16"/>
      <c r="DA786" s="16"/>
      <c r="DC786" s="16"/>
      <c r="DF786" s="19"/>
      <c r="DG786" s="16"/>
      <c r="DN786" s="16"/>
      <c r="DP786" s="16"/>
      <c r="DQ786" s="16"/>
      <c r="DS786" s="16"/>
      <c r="DU786" s="16"/>
      <c r="EE786" s="16"/>
      <c r="EH786" s="16"/>
      <c r="EI786" s="16"/>
      <c r="EJ786" s="16"/>
      <c r="EL786" s="16"/>
      <c r="EQ786" s="16"/>
    </row>
    <row r="787" spans="1:147" x14ac:dyDescent="0.35">
      <c r="A787" s="16" t="s">
        <v>6212</v>
      </c>
      <c r="J787" t="s">
        <v>3049</v>
      </c>
      <c r="K787"/>
      <c r="L787" s="16" t="s">
        <v>730</v>
      </c>
      <c r="M787" s="16"/>
      <c r="P787" s="16" t="s">
        <v>119</v>
      </c>
      <c r="Q787" s="16"/>
      <c r="R787" s="16"/>
      <c r="T787" s="16">
        <f>SUM(COUNTIF(M787:S787,"yes"))</f>
        <v>1</v>
      </c>
      <c r="U787" s="16" t="s">
        <v>3048</v>
      </c>
      <c r="V787" s="16"/>
      <c r="W787" s="16"/>
      <c r="X787" s="16"/>
      <c r="Y787" s="16"/>
      <c r="Z787" s="16"/>
      <c r="AA787" s="16"/>
      <c r="AB787" s="16"/>
      <c r="AC787" s="16"/>
      <c r="AD787" s="16"/>
      <c r="AE787" s="16" t="s">
        <v>3049</v>
      </c>
      <c r="AJ787" s="16"/>
      <c r="AL787" s="16"/>
      <c r="AM787" s="16" t="s">
        <v>1032</v>
      </c>
      <c r="AR787" s="16" t="s">
        <v>727</v>
      </c>
      <c r="AS787" s="16" t="s">
        <v>1408</v>
      </c>
      <c r="AT787" s="38"/>
      <c r="AU787" s="16"/>
      <c r="AV787" s="16"/>
      <c r="BA787" s="16"/>
      <c r="BB787" s="16"/>
      <c r="BH787" s="28"/>
      <c r="BL787" s="25"/>
      <c r="BQ787" s="38"/>
      <c r="BS787" s="38"/>
      <c r="BW787" s="16"/>
      <c r="BX787" s="16"/>
      <c r="BY787" s="29"/>
      <c r="BZ787" s="16"/>
      <c r="CC787" s="16"/>
      <c r="CG787" s="16"/>
      <c r="CI787" s="16"/>
      <c r="CJ787" s="16"/>
      <c r="CL787" s="16"/>
      <c r="CM787" s="16"/>
      <c r="CN787" s="16"/>
      <c r="CT787" s="16"/>
      <c r="CX787" s="16"/>
      <c r="CY787" s="16"/>
      <c r="CZ787" s="16"/>
      <c r="DA787" s="16"/>
      <c r="DC787" s="16"/>
      <c r="DF787" s="19"/>
      <c r="DG787" s="16"/>
      <c r="DN787" s="16"/>
      <c r="DP787" s="16"/>
      <c r="DQ787" s="16"/>
      <c r="DS787" s="16"/>
      <c r="DU787" s="16"/>
      <c r="EE787" s="16"/>
      <c r="EH787" s="16"/>
      <c r="EI787" s="16"/>
      <c r="EJ787" s="16"/>
      <c r="EL787" s="16"/>
      <c r="EQ787" s="16"/>
    </row>
    <row r="788" spans="1:147" x14ac:dyDescent="0.35">
      <c r="A788" s="16" t="s">
        <v>6212</v>
      </c>
      <c r="J788" t="s">
        <v>2073</v>
      </c>
      <c r="K788"/>
      <c r="L788" s="16" t="s">
        <v>730</v>
      </c>
      <c r="M788" s="16"/>
      <c r="P788" s="16" t="s">
        <v>119</v>
      </c>
      <c r="Q788" s="16"/>
      <c r="R788" s="16"/>
      <c r="T788" s="16">
        <f>SUM(COUNTIF(M788:S788,"yes"))</f>
        <v>1</v>
      </c>
      <c r="U788" s="16" t="s">
        <v>2072</v>
      </c>
      <c r="V788" s="16"/>
      <c r="W788" s="16"/>
      <c r="X788" s="16"/>
      <c r="Y788" s="16"/>
      <c r="Z788" s="16"/>
      <c r="AA788" s="16"/>
      <c r="AB788" s="16"/>
      <c r="AC788" s="16"/>
      <c r="AD788" s="16"/>
      <c r="AE788" s="16" t="s">
        <v>2073</v>
      </c>
      <c r="AJ788" s="16"/>
      <c r="AL788" s="16"/>
      <c r="AM788" s="16" t="s">
        <v>1032</v>
      </c>
      <c r="AR788" s="16" t="s">
        <v>1493</v>
      </c>
      <c r="AS788" s="16" t="s">
        <v>1227</v>
      </c>
      <c r="AT788" s="38"/>
      <c r="AU788" s="16"/>
      <c r="AV788" s="16"/>
      <c r="BA788" s="16"/>
      <c r="BB788" s="16"/>
      <c r="BD788" s="16">
        <f>LEN(BC788)-LEN(SUBSTITUTE(BC788,",",""))+1</f>
        <v>1</v>
      </c>
      <c r="BH788" s="28"/>
      <c r="BL788" s="25"/>
      <c r="BQ788" s="38"/>
      <c r="BS788" s="38"/>
      <c r="BW788" s="16"/>
      <c r="BX788" s="16"/>
      <c r="BY788" s="29"/>
      <c r="BZ788" s="16"/>
      <c r="CC788" s="16"/>
      <c r="CG788" s="16"/>
      <c r="CI788" s="16"/>
      <c r="CJ788" s="16"/>
      <c r="CL788" s="16"/>
      <c r="CM788" s="16"/>
      <c r="CN788" s="16"/>
      <c r="CT788" s="16"/>
      <c r="CX788" s="16"/>
      <c r="CY788" s="16"/>
      <c r="CZ788" s="16"/>
      <c r="DA788" s="16"/>
      <c r="DC788" s="16"/>
      <c r="DF788" s="19"/>
      <c r="DG788" s="16"/>
      <c r="DN788" s="16"/>
      <c r="DP788" s="16"/>
      <c r="DQ788" s="16"/>
      <c r="DS788" s="16"/>
      <c r="DU788" s="16"/>
      <c r="EE788" s="16"/>
      <c r="EH788" s="16"/>
      <c r="EI788" s="16"/>
      <c r="EJ788" s="16"/>
      <c r="EL788" s="16"/>
      <c r="EQ788" s="16"/>
    </row>
    <row r="789" spans="1:147" x14ac:dyDescent="0.35">
      <c r="A789" s="16" t="s">
        <v>6212</v>
      </c>
      <c r="J789" t="s">
        <v>2062</v>
      </c>
      <c r="K789"/>
      <c r="L789" s="16" t="s">
        <v>730</v>
      </c>
      <c r="M789" s="16"/>
      <c r="P789" s="16" t="s">
        <v>119</v>
      </c>
      <c r="Q789" s="16"/>
      <c r="R789" s="16"/>
      <c r="T789" s="16">
        <f>SUM(COUNTIF(M789:S789,"yes"))</f>
        <v>1</v>
      </c>
      <c r="U789" s="16" t="s">
        <v>2061</v>
      </c>
      <c r="V789" s="16"/>
      <c r="W789" s="16"/>
      <c r="X789" s="16"/>
      <c r="Y789" s="16"/>
      <c r="Z789" s="16"/>
      <c r="AA789" s="16"/>
      <c r="AB789" s="16"/>
      <c r="AC789" s="16"/>
      <c r="AD789" s="16"/>
      <c r="AE789" s="16" t="s">
        <v>2062</v>
      </c>
      <c r="AJ789" s="16"/>
      <c r="AL789" s="16"/>
      <c r="AM789" s="16" t="s">
        <v>1032</v>
      </c>
      <c r="AR789" s="16" t="s">
        <v>2063</v>
      </c>
      <c r="AS789" s="16" t="s">
        <v>1227</v>
      </c>
      <c r="AT789" s="38"/>
      <c r="AU789" s="16"/>
      <c r="AV789" s="16"/>
      <c r="BA789" s="16"/>
      <c r="BB789" s="16"/>
      <c r="BD789" s="16">
        <f>LEN(BC789)-LEN(SUBSTITUTE(BC789,",",""))+1</f>
        <v>1</v>
      </c>
      <c r="BH789" s="28"/>
      <c r="BL789" s="25"/>
      <c r="BQ789" s="38"/>
      <c r="BS789" s="38"/>
      <c r="BW789" s="16"/>
      <c r="BX789" s="16"/>
      <c r="BY789" s="29"/>
      <c r="BZ789" s="16"/>
      <c r="CC789" s="16"/>
      <c r="CG789" s="16"/>
      <c r="CI789" s="16"/>
      <c r="CJ789" s="16"/>
      <c r="CL789" s="16"/>
      <c r="CM789" s="16"/>
      <c r="CN789" s="16"/>
      <c r="CT789" s="16"/>
      <c r="CX789" s="16"/>
      <c r="CY789" s="16"/>
      <c r="CZ789" s="16"/>
      <c r="DA789" s="16"/>
      <c r="DC789" s="16"/>
      <c r="DF789" s="19"/>
      <c r="DG789" s="16"/>
      <c r="DN789" s="16"/>
      <c r="DP789" s="16"/>
      <c r="DQ789" s="16"/>
      <c r="DS789" s="16"/>
      <c r="DU789" s="16"/>
      <c r="EE789" s="16"/>
      <c r="EH789" s="16"/>
      <c r="EI789" s="16"/>
      <c r="EJ789" s="16"/>
      <c r="EL789" s="16"/>
      <c r="EQ789" s="16"/>
    </row>
    <row r="790" spans="1:147" x14ac:dyDescent="0.35">
      <c r="A790" s="16" t="s">
        <v>6212</v>
      </c>
      <c r="J790" t="s">
        <v>2734</v>
      </c>
      <c r="K790"/>
      <c r="L790" s="16" t="s">
        <v>730</v>
      </c>
      <c r="M790" s="16"/>
      <c r="P790" s="16" t="s">
        <v>119</v>
      </c>
      <c r="Q790" s="16"/>
      <c r="R790" s="16"/>
      <c r="T790" s="16">
        <f>SUM(COUNTIF(M790:S790,"yes"))</f>
        <v>1</v>
      </c>
      <c r="U790" s="16" t="s">
        <v>2733</v>
      </c>
      <c r="V790" s="16"/>
      <c r="W790" s="16"/>
      <c r="X790" s="16"/>
      <c r="Y790" s="16"/>
      <c r="Z790" s="16"/>
      <c r="AA790" s="16"/>
      <c r="AB790" s="16"/>
      <c r="AC790" s="16"/>
      <c r="AD790" s="16"/>
      <c r="AE790" s="16" t="s">
        <v>2734</v>
      </c>
      <c r="AJ790" s="16"/>
      <c r="AL790" s="16"/>
      <c r="AM790" s="16" t="s">
        <v>945</v>
      </c>
      <c r="AR790" s="16" t="s">
        <v>1226</v>
      </c>
      <c r="AS790" s="16" t="s">
        <v>1408</v>
      </c>
      <c r="AT790" s="38"/>
      <c r="AU790" s="16"/>
      <c r="AV790" s="16"/>
      <c r="BA790" s="16"/>
      <c r="BB790" s="16"/>
      <c r="BH790" s="28"/>
      <c r="BL790" s="25"/>
      <c r="BQ790" s="38"/>
      <c r="BS790" s="38"/>
      <c r="BW790" s="16"/>
      <c r="BX790" s="16"/>
      <c r="BY790" s="29"/>
      <c r="BZ790" s="16"/>
      <c r="CC790" s="16"/>
      <c r="CG790" s="16"/>
      <c r="CI790" s="16"/>
      <c r="CJ790" s="16"/>
      <c r="CL790" s="16"/>
      <c r="CM790" s="16"/>
      <c r="CN790" s="16"/>
      <c r="CT790" s="16"/>
      <c r="CX790" s="16"/>
      <c r="CY790" s="16"/>
      <c r="CZ790" s="16"/>
      <c r="DA790" s="16"/>
      <c r="DC790" s="16"/>
      <c r="DF790" s="19"/>
      <c r="DG790" s="16"/>
      <c r="DN790" s="16"/>
      <c r="DP790" s="16"/>
      <c r="DQ790" s="16"/>
      <c r="DS790" s="16"/>
      <c r="DU790" s="16"/>
      <c r="EE790" s="16"/>
      <c r="EH790" s="16"/>
      <c r="EI790" s="16"/>
      <c r="EJ790" s="16"/>
      <c r="EL790" s="16"/>
      <c r="EQ790" s="16"/>
    </row>
    <row r="791" spans="1:147" x14ac:dyDescent="0.35">
      <c r="A791" s="16" t="s">
        <v>6212</v>
      </c>
      <c r="J791" t="s">
        <v>3038</v>
      </c>
      <c r="K791"/>
      <c r="L791" s="16" t="s">
        <v>730</v>
      </c>
      <c r="M791" s="16"/>
      <c r="P791" s="16" t="s">
        <v>119</v>
      </c>
      <c r="Q791" s="16"/>
      <c r="R791" s="16"/>
      <c r="T791" s="16">
        <f>SUM(COUNTIF(M791:S791,"yes"))</f>
        <v>1</v>
      </c>
      <c r="U791" s="16" t="s">
        <v>3037</v>
      </c>
      <c r="V791" s="16"/>
      <c r="W791" s="16"/>
      <c r="X791" s="16"/>
      <c r="Y791" s="16"/>
      <c r="Z791" s="16"/>
      <c r="AA791" s="16"/>
      <c r="AB791" s="16"/>
      <c r="AC791" s="16"/>
      <c r="AD791" s="16"/>
      <c r="AE791" s="16" t="s">
        <v>3038</v>
      </c>
      <c r="AJ791" s="16"/>
      <c r="AL791" s="16"/>
      <c r="AM791" s="16" t="s">
        <v>1032</v>
      </c>
      <c r="AR791" s="16" t="s">
        <v>727</v>
      </c>
      <c r="AS791" s="16" t="s">
        <v>2518</v>
      </c>
      <c r="AT791" s="38"/>
      <c r="AU791" s="16"/>
      <c r="AV791" s="16"/>
      <c r="BA791" s="16"/>
      <c r="BB791" s="16"/>
      <c r="BH791" s="28"/>
      <c r="BL791" s="25"/>
      <c r="BQ791" s="38"/>
      <c r="BS791" s="38"/>
      <c r="BW791" s="16"/>
      <c r="BX791" s="16"/>
      <c r="BY791" s="29"/>
      <c r="BZ791" s="16"/>
      <c r="CC791" s="16"/>
      <c r="CG791" s="16"/>
      <c r="CI791" s="16"/>
      <c r="CJ791" s="16"/>
      <c r="CL791" s="16"/>
      <c r="CM791" s="16"/>
      <c r="CN791" s="16"/>
      <c r="CT791" s="16"/>
      <c r="CX791" s="16"/>
      <c r="CY791" s="16"/>
      <c r="CZ791" s="16"/>
      <c r="DA791" s="16"/>
      <c r="DC791" s="16"/>
      <c r="DF791" s="19"/>
      <c r="DG791" s="16"/>
      <c r="DN791" s="16"/>
      <c r="DP791" s="16"/>
      <c r="DQ791" s="16"/>
      <c r="DS791" s="16"/>
      <c r="DU791" s="16"/>
      <c r="EE791" s="16"/>
      <c r="EH791" s="16"/>
      <c r="EI791" s="16"/>
      <c r="EJ791" s="16"/>
      <c r="EL791" s="16"/>
      <c r="EQ791" s="16"/>
    </row>
    <row r="792" spans="1:147" x14ac:dyDescent="0.35">
      <c r="A792" s="16" t="s">
        <v>6212</v>
      </c>
      <c r="J792" t="s">
        <v>2574</v>
      </c>
      <c r="K792"/>
      <c r="L792" s="16" t="s">
        <v>730</v>
      </c>
      <c r="M792" s="16"/>
      <c r="P792" s="16" t="s">
        <v>119</v>
      </c>
      <c r="Q792" s="16"/>
      <c r="R792" s="16"/>
      <c r="T792" s="16">
        <f>SUM(COUNTIF(M792:S792,"yes"))</f>
        <v>1</v>
      </c>
      <c r="U792" s="16" t="s">
        <v>2572</v>
      </c>
      <c r="V792" s="16"/>
      <c r="W792" s="16"/>
      <c r="X792" s="16"/>
      <c r="Y792" s="16"/>
      <c r="Z792" s="16"/>
      <c r="AA792" s="16"/>
      <c r="AB792" s="16"/>
      <c r="AC792" s="16"/>
      <c r="AD792" s="16"/>
      <c r="AE792" s="16" t="s">
        <v>2574</v>
      </c>
      <c r="AJ792" s="16"/>
      <c r="AL792" s="16"/>
      <c r="AM792" s="16" t="s">
        <v>2573</v>
      </c>
      <c r="AR792" s="16" t="s">
        <v>2575</v>
      </c>
      <c r="AS792" s="16" t="s">
        <v>2576</v>
      </c>
      <c r="AT792" s="38"/>
      <c r="AU792" s="16"/>
      <c r="AV792" s="16"/>
      <c r="BA792" s="16"/>
      <c r="BB792" s="16"/>
      <c r="BD792" s="16">
        <f>LEN(BC792)-LEN(SUBSTITUTE(BC792,",",""))+1</f>
        <v>1</v>
      </c>
      <c r="BH792" s="28"/>
      <c r="BL792" s="25"/>
      <c r="BQ792" s="38"/>
      <c r="BS792" s="38"/>
      <c r="BW792" s="16"/>
      <c r="BX792" s="16"/>
      <c r="BY792" s="29"/>
      <c r="BZ792" s="16"/>
      <c r="CC792" s="16"/>
      <c r="CG792" s="16"/>
      <c r="CI792" s="16"/>
      <c r="CJ792" s="16"/>
      <c r="CL792" s="16"/>
      <c r="CM792" s="16"/>
      <c r="CN792" s="16"/>
      <c r="CT792" s="16"/>
      <c r="CX792" s="16"/>
      <c r="CY792" s="16"/>
      <c r="CZ792" s="16"/>
      <c r="DA792" s="16"/>
      <c r="DC792" s="16"/>
      <c r="DF792" s="19"/>
      <c r="DG792" s="16"/>
      <c r="DN792" s="16"/>
      <c r="DP792" s="16"/>
      <c r="DQ792" s="16"/>
      <c r="DS792" s="16"/>
      <c r="DU792" s="16"/>
      <c r="EE792" s="16"/>
      <c r="EH792" s="16"/>
      <c r="EI792" s="16"/>
      <c r="EJ792" s="16"/>
      <c r="EL792" s="16"/>
      <c r="EQ792" s="16"/>
    </row>
    <row r="793" spans="1:147" x14ac:dyDescent="0.35">
      <c r="A793" s="16" t="s">
        <v>6212</v>
      </c>
      <c r="J793" t="s">
        <v>2611</v>
      </c>
      <c r="K793"/>
      <c r="L793" s="16" t="s">
        <v>730</v>
      </c>
      <c r="M793" s="16"/>
      <c r="P793" s="16" t="s">
        <v>119</v>
      </c>
      <c r="Q793" s="16"/>
      <c r="R793" s="16"/>
      <c r="T793" s="16">
        <f>SUM(COUNTIF(M793:S793,"yes"))</f>
        <v>1</v>
      </c>
      <c r="U793" s="16" t="s">
        <v>2610</v>
      </c>
      <c r="V793" s="16"/>
      <c r="W793" s="16"/>
      <c r="X793" s="16"/>
      <c r="Y793" s="16"/>
      <c r="Z793" s="16"/>
      <c r="AA793" s="16"/>
      <c r="AB793" s="16"/>
      <c r="AC793" s="16"/>
      <c r="AD793" s="16"/>
      <c r="AE793" s="16" t="s">
        <v>2611</v>
      </c>
      <c r="AJ793" s="16"/>
      <c r="AL793" s="16"/>
      <c r="AM793" s="16" t="s">
        <v>767</v>
      </c>
      <c r="AR793" s="16" t="s">
        <v>979</v>
      </c>
      <c r="AS793" s="16" t="s">
        <v>1429</v>
      </c>
      <c r="AT793" s="38"/>
      <c r="AU793" s="16"/>
      <c r="AV793" s="16"/>
      <c r="BA793" s="16"/>
      <c r="BB793" s="16"/>
      <c r="BD793" s="16">
        <f>LEN(BC793)-LEN(SUBSTITUTE(BC793,",",""))+1</f>
        <v>1</v>
      </c>
      <c r="BH793" s="28"/>
      <c r="BL793" s="25"/>
      <c r="BQ793" s="38"/>
      <c r="BS793" s="38"/>
      <c r="BW793" s="16"/>
      <c r="BX793" s="16"/>
      <c r="BY793" s="29"/>
      <c r="BZ793" s="16"/>
      <c r="CC793" s="16"/>
      <c r="CG793" s="16"/>
      <c r="CI793" s="16"/>
      <c r="CJ793" s="16"/>
      <c r="CL793" s="16"/>
      <c r="CM793" s="16"/>
      <c r="CN793" s="16"/>
      <c r="CT793" s="16"/>
      <c r="CX793" s="16"/>
      <c r="CY793" s="16"/>
      <c r="CZ793" s="16"/>
      <c r="DA793" s="16"/>
      <c r="DC793" s="16"/>
      <c r="DF793" s="19"/>
      <c r="DG793" s="16"/>
      <c r="DN793" s="16"/>
      <c r="DP793" s="16"/>
      <c r="DQ793" s="16"/>
      <c r="DS793" s="16"/>
      <c r="DU793" s="16"/>
      <c r="EE793" s="16"/>
      <c r="EH793" s="16"/>
      <c r="EI793" s="16"/>
      <c r="EJ793" s="16"/>
      <c r="EL793" s="16"/>
      <c r="EQ793" s="16"/>
    </row>
    <row r="794" spans="1:147" x14ac:dyDescent="0.35">
      <c r="A794" s="16" t="s">
        <v>6212</v>
      </c>
      <c r="J794" t="s">
        <v>2588</v>
      </c>
      <c r="K794"/>
      <c r="L794" s="16" t="s">
        <v>730</v>
      </c>
      <c r="M794" s="16"/>
      <c r="P794" s="16" t="s">
        <v>119</v>
      </c>
      <c r="Q794" s="16"/>
      <c r="R794" s="16"/>
      <c r="T794" s="16">
        <f>SUM(COUNTIF(M794:S794,"yes"))</f>
        <v>1</v>
      </c>
      <c r="U794" s="16" t="s">
        <v>2587</v>
      </c>
      <c r="V794" s="16"/>
      <c r="W794" s="16"/>
      <c r="X794" s="16"/>
      <c r="Y794" s="16"/>
      <c r="Z794" s="16"/>
      <c r="AA794" s="16"/>
      <c r="AB794" s="16"/>
      <c r="AC794" s="16"/>
      <c r="AD794" s="16"/>
      <c r="AE794" s="16" t="s">
        <v>2588</v>
      </c>
      <c r="AJ794" s="16"/>
      <c r="AL794" s="16"/>
      <c r="AM794" s="16" t="s">
        <v>1496</v>
      </c>
      <c r="AR794" s="16" t="s">
        <v>979</v>
      </c>
      <c r="AS794" s="16" t="s">
        <v>1230</v>
      </c>
      <c r="AT794" s="38"/>
      <c r="AU794" s="16"/>
      <c r="AV794" s="16"/>
      <c r="BA794" s="16"/>
      <c r="BB794" s="16"/>
      <c r="BD794" s="16">
        <f>LEN(BC794)-LEN(SUBSTITUTE(BC794,",",""))+1</f>
        <v>1</v>
      </c>
      <c r="BH794" s="28"/>
      <c r="BL794" s="25"/>
      <c r="BQ794" s="38"/>
      <c r="BS794" s="38"/>
      <c r="BW794" s="16"/>
      <c r="BX794" s="16"/>
      <c r="BY794" s="29"/>
      <c r="BZ794" s="16"/>
      <c r="CC794" s="16"/>
      <c r="CG794" s="16"/>
      <c r="CI794" s="16"/>
      <c r="CJ794" s="16"/>
      <c r="CL794" s="16"/>
      <c r="CM794" s="16"/>
      <c r="CN794" s="16"/>
      <c r="CT794" s="16"/>
      <c r="CX794" s="16"/>
      <c r="CY794" s="16"/>
      <c r="CZ794" s="16"/>
      <c r="DA794" s="16"/>
      <c r="DC794" s="16"/>
      <c r="DF794" s="19"/>
      <c r="DG794" s="16"/>
      <c r="DN794" s="16"/>
      <c r="DP794" s="16"/>
      <c r="DQ794" s="16"/>
      <c r="DS794" s="16"/>
      <c r="DU794" s="16"/>
      <c r="EE794" s="16"/>
      <c r="EH794" s="16"/>
      <c r="EI794" s="16"/>
      <c r="EJ794" s="16"/>
      <c r="EL794" s="16"/>
      <c r="EQ794" s="16"/>
    </row>
    <row r="795" spans="1:147" x14ac:dyDescent="0.35">
      <c r="A795" s="16" t="s">
        <v>6212</v>
      </c>
      <c r="J795" t="s">
        <v>2184</v>
      </c>
      <c r="K795"/>
      <c r="L795" s="16" t="s">
        <v>730</v>
      </c>
      <c r="M795" s="16"/>
      <c r="P795" s="16" t="s">
        <v>119</v>
      </c>
      <c r="Q795" s="16"/>
      <c r="R795" s="16"/>
      <c r="T795" s="16">
        <f>SUM(COUNTIF(M795:S795,"yes"))</f>
        <v>1</v>
      </c>
      <c r="U795" s="16" t="s">
        <v>2183</v>
      </c>
      <c r="V795" s="16"/>
      <c r="W795" s="16"/>
      <c r="X795" s="16"/>
      <c r="Y795" s="16"/>
      <c r="Z795" s="16"/>
      <c r="AA795" s="16"/>
      <c r="AB795" s="16"/>
      <c r="AC795" s="16"/>
      <c r="AD795" s="16"/>
      <c r="AE795" s="16" t="s">
        <v>2184</v>
      </c>
      <c r="AJ795" s="16"/>
      <c r="AL795" s="16"/>
      <c r="AM795" s="16" t="s">
        <v>1865</v>
      </c>
      <c r="AR795" s="16" t="s">
        <v>1382</v>
      </c>
      <c r="AS795" s="16" t="s">
        <v>1935</v>
      </c>
      <c r="AT795" s="38"/>
      <c r="AU795" s="16"/>
      <c r="AV795" s="16"/>
      <c r="BA795" s="16"/>
      <c r="BB795" s="16"/>
      <c r="BD795" s="16">
        <f>LEN(BC795)-LEN(SUBSTITUTE(BC795,",",""))+1</f>
        <v>1</v>
      </c>
      <c r="BH795" s="28"/>
      <c r="BL795" s="25"/>
      <c r="BQ795" s="38"/>
      <c r="BS795" s="38"/>
      <c r="BW795" s="16"/>
      <c r="BX795" s="16"/>
      <c r="BY795" s="29"/>
      <c r="BZ795" s="16"/>
      <c r="CC795" s="16"/>
      <c r="CG795" s="16"/>
      <c r="CI795" s="16"/>
      <c r="CJ795" s="16"/>
      <c r="CL795" s="16"/>
      <c r="CM795" s="16"/>
      <c r="CN795" s="16"/>
      <c r="CT795" s="16"/>
      <c r="CX795" s="16"/>
      <c r="CY795" s="16"/>
      <c r="CZ795" s="16"/>
      <c r="DA795" s="16"/>
      <c r="DC795" s="16"/>
      <c r="DF795" s="19"/>
      <c r="DG795" s="16"/>
      <c r="DN795" s="16"/>
      <c r="DP795" s="16"/>
      <c r="DQ795" s="16"/>
      <c r="DS795" s="16"/>
      <c r="DU795" s="16"/>
      <c r="EE795" s="16"/>
      <c r="EH795" s="16"/>
      <c r="EI795" s="16"/>
      <c r="EJ795" s="16"/>
      <c r="EL795" s="16"/>
      <c r="EQ795" s="16"/>
    </row>
    <row r="796" spans="1:147" x14ac:dyDescent="0.35">
      <c r="A796" s="16" t="s">
        <v>6212</v>
      </c>
      <c r="J796" t="s">
        <v>2271</v>
      </c>
      <c r="K796"/>
      <c r="L796" s="16" t="s">
        <v>730</v>
      </c>
      <c r="M796" s="16"/>
      <c r="P796" s="16" t="s">
        <v>119</v>
      </c>
      <c r="Q796" s="16"/>
      <c r="R796" s="16"/>
      <c r="T796" s="16">
        <f>SUM(COUNTIF(M796:S796,"yes"))</f>
        <v>1</v>
      </c>
      <c r="U796" s="16" t="s">
        <v>2269</v>
      </c>
      <c r="V796" s="16"/>
      <c r="W796" s="16"/>
      <c r="X796" s="16" t="s">
        <v>2270</v>
      </c>
      <c r="Y796" s="16"/>
      <c r="Z796" s="16"/>
      <c r="AA796" s="16"/>
      <c r="AB796" s="16"/>
      <c r="AC796" s="16"/>
      <c r="AD796" s="16"/>
      <c r="AE796" s="16" t="s">
        <v>2271</v>
      </c>
      <c r="AJ796" s="16"/>
      <c r="AL796" s="16"/>
      <c r="AM796" s="16" t="s">
        <v>2266</v>
      </c>
      <c r="AR796" s="16" t="s">
        <v>727</v>
      </c>
      <c r="AS796" s="16" t="s">
        <v>1695</v>
      </c>
      <c r="AT796" s="38"/>
      <c r="AU796" s="16"/>
      <c r="AV796" s="16"/>
      <c r="BA796" s="16"/>
      <c r="BB796" s="16"/>
      <c r="BD796" s="16">
        <f>LEN(BC796)-LEN(SUBSTITUTE(BC796,",",""))+1</f>
        <v>1</v>
      </c>
      <c r="BH796" s="28"/>
      <c r="BL796" s="25"/>
      <c r="BQ796" s="38"/>
      <c r="BS796" s="38"/>
      <c r="BW796" s="16"/>
      <c r="BX796" s="16"/>
      <c r="BY796" s="29"/>
      <c r="BZ796" s="16"/>
      <c r="CC796" s="16"/>
      <c r="CG796" s="16"/>
      <c r="CI796" s="16"/>
      <c r="CJ796" s="16"/>
      <c r="CL796" s="16"/>
      <c r="CM796" s="16"/>
      <c r="CN796" s="16"/>
      <c r="CT796" s="16"/>
      <c r="CX796" s="16"/>
      <c r="CY796" s="16"/>
      <c r="CZ796" s="16"/>
      <c r="DA796" s="16"/>
      <c r="DC796" s="16"/>
      <c r="DF796" s="19"/>
      <c r="DG796" s="16"/>
      <c r="DN796" s="16"/>
      <c r="DP796" s="16"/>
      <c r="DQ796" s="16"/>
      <c r="DS796" s="16"/>
      <c r="DU796" s="16"/>
      <c r="EE796" s="16"/>
      <c r="EH796" s="16"/>
      <c r="EI796" s="16"/>
      <c r="EJ796" s="16"/>
      <c r="EL796" s="16"/>
      <c r="EQ796" s="16"/>
    </row>
    <row r="797" spans="1:147" x14ac:dyDescent="0.35">
      <c r="A797" s="16" t="s">
        <v>6212</v>
      </c>
      <c r="J797" t="s">
        <v>2260</v>
      </c>
      <c r="K797"/>
      <c r="L797" s="16" t="s">
        <v>730</v>
      </c>
      <c r="M797" s="16"/>
      <c r="P797" s="16" t="s">
        <v>119</v>
      </c>
      <c r="Q797" s="16"/>
      <c r="R797" s="16"/>
      <c r="T797" s="16">
        <f>SUM(COUNTIF(M797:S797,"yes"))</f>
        <v>1</v>
      </c>
      <c r="U797" s="16" t="s">
        <v>2259</v>
      </c>
      <c r="V797" s="16"/>
      <c r="W797" s="16"/>
      <c r="X797" s="16"/>
      <c r="Y797" s="16"/>
      <c r="Z797" s="16"/>
      <c r="AA797" s="16"/>
      <c r="AB797" s="16"/>
      <c r="AC797" s="16"/>
      <c r="AD797" s="16"/>
      <c r="AE797" s="16" t="s">
        <v>2260</v>
      </c>
      <c r="AJ797" s="16"/>
      <c r="AL797" s="16"/>
      <c r="AM797" s="16" t="s">
        <v>1032</v>
      </c>
      <c r="AR797" s="16" t="s">
        <v>727</v>
      </c>
      <c r="AS797" s="16" t="s">
        <v>1712</v>
      </c>
      <c r="AT797" s="38"/>
      <c r="AU797" s="16"/>
      <c r="AV797" s="16"/>
      <c r="BA797" s="16"/>
      <c r="BB797" s="16"/>
      <c r="BD797" s="16">
        <f>LEN(BC797)-LEN(SUBSTITUTE(BC797,",",""))+1</f>
        <v>1</v>
      </c>
      <c r="BH797" s="28"/>
      <c r="BL797" s="25"/>
      <c r="BQ797" s="38"/>
      <c r="BS797" s="38"/>
      <c r="BW797" s="16"/>
      <c r="BX797" s="16"/>
      <c r="BY797" s="29"/>
      <c r="BZ797" s="16"/>
      <c r="CC797" s="16"/>
      <c r="CG797" s="16"/>
      <c r="CI797" s="16"/>
      <c r="CJ797" s="16"/>
      <c r="CL797" s="16"/>
      <c r="CM797" s="16"/>
      <c r="CN797" s="16"/>
      <c r="CT797" s="16"/>
      <c r="CX797" s="16"/>
      <c r="CY797" s="16"/>
      <c r="CZ797" s="16"/>
      <c r="DA797" s="16"/>
      <c r="DC797" s="16"/>
      <c r="DF797" s="19"/>
      <c r="DG797" s="16"/>
      <c r="DN797" s="16"/>
      <c r="DP797" s="16"/>
      <c r="DQ797" s="16"/>
      <c r="DS797" s="16"/>
      <c r="DU797" s="16"/>
      <c r="EE797" s="16"/>
      <c r="EH797" s="16"/>
      <c r="EI797" s="16"/>
      <c r="EJ797" s="16"/>
      <c r="EL797" s="16"/>
      <c r="EQ797" s="16"/>
    </row>
    <row r="798" spans="1:147" x14ac:dyDescent="0.35">
      <c r="A798" s="16" t="s">
        <v>6212</v>
      </c>
      <c r="J798" t="s">
        <v>2449</v>
      </c>
      <c r="K798"/>
      <c r="L798" s="16" t="s">
        <v>730</v>
      </c>
      <c r="M798" s="16"/>
      <c r="P798" s="16" t="s">
        <v>119</v>
      </c>
      <c r="Q798" s="16"/>
      <c r="R798" s="16"/>
      <c r="T798" s="16">
        <f>SUM(COUNTIF(M798:S798,"yes"))</f>
        <v>1</v>
      </c>
      <c r="U798" s="16" t="s">
        <v>2447</v>
      </c>
      <c r="V798" s="16"/>
      <c r="W798" s="16"/>
      <c r="X798" s="16"/>
      <c r="Y798" s="16"/>
      <c r="Z798" s="16"/>
      <c r="AA798" s="16"/>
      <c r="AB798" s="16"/>
      <c r="AC798" s="16"/>
      <c r="AD798" s="16"/>
      <c r="AE798" s="16" t="s">
        <v>2449</v>
      </c>
      <c r="AJ798" s="16"/>
      <c r="AL798" s="16"/>
      <c r="AM798" s="16" t="s">
        <v>2448</v>
      </c>
      <c r="AR798" s="16" t="s">
        <v>1508</v>
      </c>
      <c r="AS798" s="16" t="s">
        <v>1429</v>
      </c>
      <c r="AT798" s="38"/>
      <c r="AU798" s="16"/>
      <c r="AV798" s="16"/>
      <c r="BA798" s="16"/>
      <c r="BB798" s="16"/>
      <c r="BD798" s="16">
        <f>LEN(BC798)-LEN(SUBSTITUTE(BC798,",",""))+1</f>
        <v>1</v>
      </c>
      <c r="BH798" s="28"/>
      <c r="BL798" s="25"/>
      <c r="BQ798" s="38"/>
      <c r="BS798" s="38"/>
      <c r="BW798" s="16"/>
      <c r="BX798" s="16"/>
      <c r="BY798" s="29"/>
      <c r="BZ798" s="16"/>
      <c r="CC798" s="16"/>
      <c r="CG798" s="16"/>
      <c r="CI798" s="16"/>
      <c r="CJ798" s="16"/>
      <c r="CL798" s="16"/>
      <c r="CM798" s="16"/>
      <c r="CN798" s="16"/>
      <c r="CT798" s="16"/>
      <c r="CX798" s="16"/>
      <c r="CY798" s="16"/>
      <c r="CZ798" s="16"/>
      <c r="DA798" s="16"/>
      <c r="DC798" s="16"/>
      <c r="DF798" s="19"/>
      <c r="DG798" s="16"/>
      <c r="DN798" s="16"/>
      <c r="DP798" s="16"/>
      <c r="DQ798" s="16"/>
      <c r="DS798" s="16"/>
      <c r="DU798" s="16"/>
      <c r="EE798" s="16"/>
      <c r="EH798" s="16"/>
      <c r="EI798" s="16"/>
      <c r="EJ798" s="16"/>
      <c r="EL798" s="16"/>
      <c r="EQ798" s="16"/>
    </row>
    <row r="799" spans="1:147" x14ac:dyDescent="0.35">
      <c r="A799" s="16" t="s">
        <v>6212</v>
      </c>
      <c r="J799" t="s">
        <v>2162</v>
      </c>
      <c r="K799"/>
      <c r="L799" s="16" t="s">
        <v>730</v>
      </c>
      <c r="M799" s="16"/>
      <c r="P799" s="16" t="s">
        <v>119</v>
      </c>
      <c r="Q799" s="16"/>
      <c r="R799" s="16"/>
      <c r="T799" s="16">
        <f>SUM(COUNTIF(M799:S799,"yes"))</f>
        <v>1</v>
      </c>
      <c r="U799" s="16" t="s">
        <v>2161</v>
      </c>
      <c r="V799" s="16"/>
      <c r="W799" s="16"/>
      <c r="X799" s="16"/>
      <c r="Y799" s="16"/>
      <c r="Z799" s="16"/>
      <c r="AA799" s="16"/>
      <c r="AB799" s="16"/>
      <c r="AC799" s="16"/>
      <c r="AD799" s="16"/>
      <c r="AE799" s="16" t="s">
        <v>2162</v>
      </c>
      <c r="AJ799" s="16"/>
      <c r="AL799" s="16"/>
      <c r="AM799" s="16" t="s">
        <v>747</v>
      </c>
      <c r="AR799" s="16" t="s">
        <v>929</v>
      </c>
      <c r="AS799" s="16" t="s">
        <v>1935</v>
      </c>
      <c r="AT799" s="38"/>
      <c r="AU799" s="16"/>
      <c r="AV799" s="16"/>
      <c r="BA799" s="16"/>
      <c r="BB799" s="16"/>
      <c r="BD799" s="16">
        <f>LEN(BC799)-LEN(SUBSTITUTE(BC799,",",""))+1</f>
        <v>1</v>
      </c>
      <c r="BH799" s="28"/>
      <c r="BL799" s="25"/>
      <c r="BQ799" s="38"/>
      <c r="BS799" s="38"/>
      <c r="BW799" s="16"/>
      <c r="BX799" s="16"/>
      <c r="BY799" s="29"/>
      <c r="BZ799" s="16"/>
      <c r="CC799" s="16"/>
      <c r="CG799" s="16"/>
      <c r="CI799" s="16"/>
      <c r="CJ799" s="16"/>
      <c r="CL799" s="16"/>
      <c r="CM799" s="16"/>
      <c r="CN799" s="16"/>
      <c r="CT799" s="16"/>
      <c r="CX799" s="16"/>
      <c r="CY799" s="16"/>
      <c r="CZ799" s="16"/>
      <c r="DA799" s="16"/>
      <c r="DC799" s="16"/>
      <c r="DF799" s="19"/>
      <c r="DG799" s="16"/>
      <c r="DN799" s="16"/>
      <c r="DP799" s="16"/>
      <c r="DQ799" s="16"/>
      <c r="DS799" s="16"/>
      <c r="DU799" s="16"/>
      <c r="EE799" s="16"/>
      <c r="EH799" s="16"/>
      <c r="EI799" s="16"/>
      <c r="EJ799" s="16"/>
      <c r="EL799" s="16"/>
      <c r="EQ799" s="16"/>
    </row>
    <row r="800" spans="1:147" x14ac:dyDescent="0.35">
      <c r="A800" s="16" t="s">
        <v>6212</v>
      </c>
      <c r="J800" t="s">
        <v>2749</v>
      </c>
      <c r="K800"/>
      <c r="L800" s="16" t="s">
        <v>730</v>
      </c>
      <c r="M800" s="16"/>
      <c r="P800" s="16" t="s">
        <v>119</v>
      </c>
      <c r="Q800" s="16"/>
      <c r="R800" s="16"/>
      <c r="T800" s="16">
        <f>SUM(COUNTIF(M800:S800,"yes"))</f>
        <v>1</v>
      </c>
      <c r="U800" s="16" t="s">
        <v>2748</v>
      </c>
      <c r="V800" s="16"/>
      <c r="W800" s="16"/>
      <c r="X800" s="16"/>
      <c r="Y800" s="16"/>
      <c r="Z800" s="16"/>
      <c r="AA800" s="16"/>
      <c r="AB800" s="16"/>
      <c r="AC800" s="16"/>
      <c r="AD800" s="16"/>
      <c r="AE800" s="16" t="s">
        <v>2749</v>
      </c>
      <c r="AJ800" s="16"/>
      <c r="AL800" s="16"/>
      <c r="AM800" s="16" t="s">
        <v>5856</v>
      </c>
      <c r="AR800" s="16" t="s">
        <v>1879</v>
      </c>
      <c r="AS800" s="16" t="s">
        <v>1240</v>
      </c>
      <c r="AT800" s="38"/>
      <c r="AU800" s="16"/>
      <c r="AV800" s="16"/>
      <c r="BA800" s="16"/>
      <c r="BB800" s="16"/>
      <c r="BH800" s="28"/>
      <c r="BL800" s="25"/>
      <c r="BQ800" s="38"/>
      <c r="BS800" s="38"/>
      <c r="BW800" s="16"/>
      <c r="BX800" s="16"/>
      <c r="BY800" s="29"/>
      <c r="BZ800" s="16"/>
      <c r="CC800" s="16"/>
      <c r="CG800" s="16"/>
      <c r="CI800" s="16"/>
      <c r="CJ800" s="16"/>
      <c r="CL800" s="16"/>
      <c r="CM800" s="16"/>
      <c r="CN800" s="16"/>
      <c r="CT800" s="16"/>
      <c r="CX800" s="16"/>
      <c r="CY800" s="16"/>
      <c r="CZ800" s="16"/>
      <c r="DA800" s="16"/>
      <c r="DC800" s="16"/>
      <c r="DF800" s="19"/>
      <c r="DG800" s="16"/>
      <c r="DN800" s="16"/>
      <c r="DP800" s="16"/>
      <c r="DQ800" s="16"/>
      <c r="DS800" s="16"/>
      <c r="DU800" s="16"/>
      <c r="EE800" s="16"/>
      <c r="EH800" s="16"/>
      <c r="EI800" s="16"/>
      <c r="EJ800" s="16"/>
      <c r="EL800" s="16"/>
      <c r="EQ800" s="16"/>
    </row>
    <row r="801" spans="1:147" x14ac:dyDescent="0.35">
      <c r="A801" s="16" t="s">
        <v>6212</v>
      </c>
      <c r="J801" t="s">
        <v>2620</v>
      </c>
      <c r="K801"/>
      <c r="L801" s="16" t="s">
        <v>730</v>
      </c>
      <c r="M801" s="16"/>
      <c r="P801" s="16" t="s">
        <v>119</v>
      </c>
      <c r="Q801" s="16"/>
      <c r="R801" s="16"/>
      <c r="T801" s="16">
        <f>SUM(COUNTIF(M801:S801,"yes"))</f>
        <v>1</v>
      </c>
      <c r="U801" s="16" t="s">
        <v>311</v>
      </c>
      <c r="V801" s="16"/>
      <c r="W801" s="16"/>
      <c r="X801" s="16"/>
      <c r="Y801" s="16"/>
      <c r="Z801" s="16"/>
      <c r="AA801" s="16"/>
      <c r="AB801" s="16"/>
      <c r="AC801" s="16"/>
      <c r="AD801" s="16"/>
      <c r="AE801" s="16" t="s">
        <v>2620</v>
      </c>
      <c r="AJ801" s="16"/>
      <c r="AL801" s="16"/>
      <c r="AM801" s="16" t="s">
        <v>1224</v>
      </c>
      <c r="AR801" s="16" t="s">
        <v>1223</v>
      </c>
      <c r="AS801" s="16" t="s">
        <v>2621</v>
      </c>
      <c r="AT801" s="38"/>
      <c r="AU801" s="16"/>
      <c r="AV801" s="16"/>
      <c r="BA801" s="16"/>
      <c r="BB801" s="16"/>
      <c r="BD801" s="16">
        <f>LEN(BC801)-LEN(SUBSTITUTE(BC801,",",""))+1</f>
        <v>1</v>
      </c>
      <c r="BH801" s="28"/>
      <c r="BL801" s="25"/>
      <c r="BQ801" s="38"/>
      <c r="BS801" s="38"/>
      <c r="BW801" s="16"/>
      <c r="BX801" s="16"/>
      <c r="BY801" s="29"/>
      <c r="BZ801" s="16"/>
      <c r="CC801" s="16"/>
      <c r="CG801" s="16"/>
      <c r="CI801" s="16"/>
      <c r="CJ801" s="16"/>
      <c r="CL801" s="16"/>
      <c r="CM801" s="16"/>
      <c r="CN801" s="16"/>
      <c r="CT801" s="16"/>
      <c r="CX801" s="16"/>
      <c r="CY801" s="16"/>
      <c r="CZ801" s="16"/>
      <c r="DA801" s="16"/>
      <c r="DC801" s="16"/>
      <c r="DF801" s="19"/>
      <c r="DG801" s="16"/>
      <c r="DN801" s="16"/>
      <c r="DP801" s="16"/>
      <c r="DQ801" s="16"/>
      <c r="DS801" s="16"/>
      <c r="DU801" s="16"/>
      <c r="EE801" s="16"/>
      <c r="EH801" s="16"/>
      <c r="EI801" s="16"/>
      <c r="EJ801" s="16"/>
      <c r="EL801" s="16"/>
      <c r="EQ801" s="16"/>
    </row>
    <row r="802" spans="1:147" x14ac:dyDescent="0.35">
      <c r="A802" s="16" t="s">
        <v>6212</v>
      </c>
      <c r="J802" t="s">
        <v>2832</v>
      </c>
      <c r="K802"/>
      <c r="L802" s="16" t="s">
        <v>730</v>
      </c>
      <c r="M802" s="16"/>
      <c r="P802" s="16" t="s">
        <v>119</v>
      </c>
      <c r="Q802" s="16"/>
      <c r="R802" s="16"/>
      <c r="T802" s="16">
        <f>SUM(COUNTIF(M802:S802,"yes"))</f>
        <v>1</v>
      </c>
      <c r="U802" s="16" t="s">
        <v>2830</v>
      </c>
      <c r="V802" s="16"/>
      <c r="W802" s="16"/>
      <c r="X802" s="16" t="s">
        <v>2831</v>
      </c>
      <c r="Y802" s="16"/>
      <c r="Z802" s="16"/>
      <c r="AA802" s="16"/>
      <c r="AB802" s="16"/>
      <c r="AC802" s="16"/>
      <c r="AD802" s="16"/>
      <c r="AE802" s="16" t="s">
        <v>2832</v>
      </c>
      <c r="AJ802" s="16"/>
      <c r="AL802" s="16"/>
      <c r="AM802" s="16" t="s">
        <v>2281</v>
      </c>
      <c r="AR802" s="16" t="s">
        <v>1226</v>
      </c>
      <c r="AS802" s="16" t="s">
        <v>1968</v>
      </c>
      <c r="AT802" s="38"/>
      <c r="AU802" s="16"/>
      <c r="AV802" s="16"/>
      <c r="BA802" s="16"/>
      <c r="BB802" s="16"/>
      <c r="BH802" s="28"/>
      <c r="BL802" s="25"/>
      <c r="BQ802" s="38"/>
      <c r="BS802" s="38"/>
      <c r="BW802" s="16"/>
      <c r="BX802" s="16"/>
      <c r="BY802" s="29"/>
      <c r="BZ802" s="16"/>
      <c r="CC802" s="16"/>
      <c r="CG802" s="16"/>
      <c r="CI802" s="16"/>
      <c r="CJ802" s="16"/>
      <c r="CL802" s="16"/>
      <c r="CM802" s="16"/>
      <c r="CN802" s="16"/>
      <c r="CT802" s="16"/>
      <c r="CX802" s="16"/>
      <c r="CY802" s="16"/>
      <c r="CZ802" s="16"/>
      <c r="DA802" s="16"/>
      <c r="DC802" s="16"/>
      <c r="DF802" s="19"/>
      <c r="DG802" s="16"/>
      <c r="DN802" s="16"/>
      <c r="DP802" s="16"/>
      <c r="DQ802" s="16"/>
      <c r="DS802" s="16"/>
      <c r="DU802" s="16"/>
      <c r="EE802" s="16"/>
      <c r="EH802" s="16"/>
      <c r="EI802" s="16"/>
      <c r="EJ802" s="16"/>
      <c r="EL802" s="16"/>
      <c r="EQ802" s="16"/>
    </row>
    <row r="803" spans="1:147" x14ac:dyDescent="0.35">
      <c r="A803" s="16" t="s">
        <v>6212</v>
      </c>
      <c r="J803" t="s">
        <v>3018</v>
      </c>
      <c r="K803"/>
      <c r="L803" s="16" t="s">
        <v>730</v>
      </c>
      <c r="M803" s="16"/>
      <c r="P803" s="16" t="s">
        <v>119</v>
      </c>
      <c r="Q803" s="16"/>
      <c r="R803" s="16"/>
      <c r="T803" s="16">
        <f>SUM(COUNTIF(M803:S803,"yes"))</f>
        <v>1</v>
      </c>
      <c r="U803" s="16" t="s">
        <v>3017</v>
      </c>
      <c r="V803" s="16"/>
      <c r="W803" s="16"/>
      <c r="X803" s="16"/>
      <c r="Y803" s="16"/>
      <c r="Z803" s="16"/>
      <c r="AA803" s="16"/>
      <c r="AB803" s="16"/>
      <c r="AC803" s="16"/>
      <c r="AD803" s="16"/>
      <c r="AE803" s="16" t="s">
        <v>3018</v>
      </c>
      <c r="AJ803" s="16"/>
      <c r="AL803" s="16"/>
      <c r="AM803" s="16" t="s">
        <v>1224</v>
      </c>
      <c r="AR803" s="16" t="s">
        <v>1223</v>
      </c>
      <c r="AS803" s="16" t="s">
        <v>2766</v>
      </c>
      <c r="AT803" s="38"/>
      <c r="AU803" s="16"/>
      <c r="AV803" s="16"/>
      <c r="BA803" s="16"/>
      <c r="BB803" s="16"/>
      <c r="BH803" s="28"/>
      <c r="BL803" s="25"/>
      <c r="BQ803" s="38"/>
      <c r="BS803" s="38"/>
      <c r="BW803" s="16"/>
      <c r="BX803" s="16"/>
      <c r="BY803" s="29"/>
      <c r="BZ803" s="16"/>
      <c r="CC803" s="16"/>
      <c r="CG803" s="16"/>
      <c r="CI803" s="16"/>
      <c r="CJ803" s="16"/>
      <c r="CL803" s="16"/>
      <c r="CM803" s="16"/>
      <c r="CN803" s="16"/>
      <c r="CT803" s="16"/>
      <c r="CX803" s="16"/>
      <c r="CY803" s="16"/>
      <c r="CZ803" s="16"/>
      <c r="DA803" s="16"/>
      <c r="DC803" s="16"/>
      <c r="DF803" s="19"/>
      <c r="DG803" s="16"/>
      <c r="DN803" s="16"/>
      <c r="DP803" s="16"/>
      <c r="DQ803" s="16"/>
      <c r="DS803" s="16"/>
      <c r="DU803" s="16"/>
      <c r="EE803" s="16"/>
      <c r="EH803" s="16"/>
      <c r="EI803" s="16"/>
      <c r="EJ803" s="16"/>
      <c r="EL803" s="16"/>
      <c r="EQ803" s="16"/>
    </row>
    <row r="804" spans="1:147" x14ac:dyDescent="0.35">
      <c r="A804" s="16" t="s">
        <v>6212</v>
      </c>
      <c r="J804" t="s">
        <v>2722</v>
      </c>
      <c r="K804"/>
      <c r="L804" s="16" t="s">
        <v>730</v>
      </c>
      <c r="M804" s="16"/>
      <c r="P804" s="16" t="s">
        <v>119</v>
      </c>
      <c r="Q804" s="16"/>
      <c r="R804" s="16"/>
      <c r="T804" s="16">
        <f>SUM(COUNTIF(M804:S804,"yes"))</f>
        <v>1</v>
      </c>
      <c r="U804" s="16" t="s">
        <v>2721</v>
      </c>
      <c r="V804" s="16"/>
      <c r="W804" s="16"/>
      <c r="X804" s="16"/>
      <c r="Y804" s="16"/>
      <c r="Z804" s="16"/>
      <c r="AA804" s="16"/>
      <c r="AB804" s="16"/>
      <c r="AC804" s="16"/>
      <c r="AD804" s="16"/>
      <c r="AE804" s="16" t="s">
        <v>2722</v>
      </c>
      <c r="AJ804" s="16"/>
      <c r="AL804" s="16"/>
      <c r="AM804" s="16" t="s">
        <v>945</v>
      </c>
      <c r="AR804" s="16" t="s">
        <v>727</v>
      </c>
      <c r="AS804" s="16" t="s">
        <v>2029</v>
      </c>
      <c r="AT804" s="38"/>
      <c r="AU804" s="16"/>
      <c r="AV804" s="16"/>
      <c r="BA804" s="16"/>
      <c r="BB804" s="16"/>
      <c r="BH804" s="28"/>
      <c r="BL804" s="25"/>
      <c r="BQ804" s="38"/>
      <c r="BS804" s="38"/>
      <c r="BW804" s="16"/>
      <c r="BX804" s="16"/>
      <c r="BY804" s="29"/>
      <c r="BZ804" s="16"/>
      <c r="CC804" s="16"/>
      <c r="CG804" s="16"/>
      <c r="CI804" s="16"/>
      <c r="CJ804" s="16"/>
      <c r="CL804" s="16"/>
      <c r="CM804" s="16"/>
      <c r="CN804" s="16"/>
      <c r="CT804" s="16"/>
      <c r="CX804" s="16"/>
      <c r="CY804" s="16"/>
      <c r="CZ804" s="16"/>
      <c r="DA804" s="16"/>
      <c r="DC804" s="16"/>
      <c r="DF804" s="19"/>
      <c r="DG804" s="16"/>
      <c r="DN804" s="16"/>
      <c r="DP804" s="16"/>
      <c r="DQ804" s="16"/>
      <c r="DS804" s="16"/>
      <c r="DU804" s="16"/>
      <c r="EE804" s="16"/>
      <c r="EH804" s="16"/>
      <c r="EI804" s="16"/>
      <c r="EJ804" s="16"/>
      <c r="EL804" s="16"/>
      <c r="EQ804" s="16"/>
    </row>
    <row r="805" spans="1:147" x14ac:dyDescent="0.35">
      <c r="A805" s="16" t="s">
        <v>6212</v>
      </c>
      <c r="J805" t="s">
        <v>2250</v>
      </c>
      <c r="K805"/>
      <c r="L805" s="16" t="s">
        <v>730</v>
      </c>
      <c r="M805" s="16"/>
      <c r="P805" s="16" t="s">
        <v>119</v>
      </c>
      <c r="Q805" s="16"/>
      <c r="R805" s="16"/>
      <c r="T805" s="16">
        <f>SUM(COUNTIF(M805:S805,"yes"))</f>
        <v>1</v>
      </c>
      <c r="U805" s="16" t="s">
        <v>2249</v>
      </c>
      <c r="V805" s="16"/>
      <c r="W805" s="16"/>
      <c r="X805" s="16"/>
      <c r="Y805" s="16"/>
      <c r="Z805" s="16"/>
      <c r="AA805" s="16"/>
      <c r="AB805" s="16"/>
      <c r="AC805" s="16"/>
      <c r="AD805" s="16"/>
      <c r="AE805" s="16" t="s">
        <v>2250</v>
      </c>
      <c r="AJ805" s="16"/>
      <c r="AL805" s="16"/>
      <c r="AM805" s="16" t="s">
        <v>1188</v>
      </c>
      <c r="AR805" s="16" t="s">
        <v>1508</v>
      </c>
      <c r="AS805" s="16" t="s">
        <v>1222</v>
      </c>
      <c r="AT805" s="38"/>
      <c r="AU805" s="16"/>
      <c r="AV805" s="16"/>
      <c r="BA805" s="16"/>
      <c r="BB805" s="16"/>
      <c r="BD805" s="16">
        <f>LEN(BC805)-LEN(SUBSTITUTE(BC805,",",""))+1</f>
        <v>1</v>
      </c>
      <c r="BH805" s="28"/>
      <c r="BL805" s="25"/>
      <c r="BQ805" s="38"/>
      <c r="BS805" s="38"/>
      <c r="BW805" s="16"/>
      <c r="BX805" s="16"/>
      <c r="BY805" s="29"/>
      <c r="BZ805" s="16"/>
      <c r="CC805" s="16"/>
      <c r="CG805" s="16"/>
      <c r="CI805" s="16"/>
      <c r="CJ805" s="16"/>
      <c r="CL805" s="16"/>
      <c r="CM805" s="16"/>
      <c r="CN805" s="16"/>
      <c r="CT805" s="16"/>
      <c r="CX805" s="16"/>
      <c r="CY805" s="16"/>
      <c r="CZ805" s="16"/>
      <c r="DA805" s="16"/>
      <c r="DC805" s="16"/>
      <c r="DF805" s="19"/>
      <c r="DG805" s="16"/>
      <c r="DN805" s="16"/>
      <c r="DP805" s="16"/>
      <c r="DQ805" s="16"/>
      <c r="DS805" s="16"/>
      <c r="DU805" s="16"/>
      <c r="EE805" s="16"/>
      <c r="EH805" s="16"/>
      <c r="EI805" s="16"/>
      <c r="EJ805" s="16"/>
      <c r="EL805" s="16"/>
      <c r="EQ805" s="16"/>
    </row>
    <row r="806" spans="1:147" x14ac:dyDescent="0.35">
      <c r="A806" s="16" t="s">
        <v>6212</v>
      </c>
      <c r="J806" t="s">
        <v>2057</v>
      </c>
      <c r="K806"/>
      <c r="L806" s="16" t="s">
        <v>730</v>
      </c>
      <c r="M806" s="16"/>
      <c r="P806" s="16" t="s">
        <v>119</v>
      </c>
      <c r="Q806" s="16"/>
      <c r="R806" s="16"/>
      <c r="T806" s="16">
        <f>SUM(COUNTIF(M806:S806,"yes"))</f>
        <v>1</v>
      </c>
      <c r="U806" s="16" t="s">
        <v>2055</v>
      </c>
      <c r="V806" s="16"/>
      <c r="W806" s="16"/>
      <c r="X806" s="16"/>
      <c r="Y806" s="16"/>
      <c r="Z806" s="16"/>
      <c r="AA806" s="16"/>
      <c r="AB806" s="16"/>
      <c r="AC806" s="16"/>
      <c r="AD806" s="16"/>
      <c r="AE806" s="16" t="s">
        <v>2057</v>
      </c>
      <c r="AJ806" s="16"/>
      <c r="AL806" s="16"/>
      <c r="AM806" s="16" t="s">
        <v>2056</v>
      </c>
      <c r="AR806" s="16" t="s">
        <v>727</v>
      </c>
      <c r="AS806" s="16" t="s">
        <v>1227</v>
      </c>
      <c r="AT806" s="38"/>
      <c r="AU806" s="16"/>
      <c r="AV806" s="16"/>
      <c r="BA806" s="16"/>
      <c r="BB806" s="16"/>
      <c r="BD806" s="16">
        <f>LEN(BC806)-LEN(SUBSTITUTE(BC806,",",""))+1</f>
        <v>1</v>
      </c>
      <c r="BH806" s="28"/>
      <c r="BL806" s="25"/>
      <c r="BQ806" s="38"/>
      <c r="BS806" s="38"/>
      <c r="BW806" s="16"/>
      <c r="BX806" s="16"/>
      <c r="BY806" s="29"/>
      <c r="BZ806" s="16"/>
      <c r="CC806" s="16"/>
      <c r="CG806" s="16"/>
      <c r="CI806" s="16"/>
      <c r="CJ806" s="16"/>
      <c r="CL806" s="16"/>
      <c r="CM806" s="16"/>
      <c r="CN806" s="16"/>
      <c r="CT806" s="16"/>
      <c r="CX806" s="16"/>
      <c r="CY806" s="16"/>
      <c r="CZ806" s="16"/>
      <c r="DA806" s="16"/>
      <c r="DC806" s="16"/>
      <c r="DF806" s="19"/>
      <c r="DG806" s="16"/>
      <c r="DN806" s="16"/>
      <c r="DP806" s="16"/>
      <c r="DQ806" s="16"/>
      <c r="DS806" s="16"/>
      <c r="DU806" s="16"/>
      <c r="EE806" s="16"/>
      <c r="EH806" s="16"/>
      <c r="EI806" s="16"/>
      <c r="EJ806" s="16"/>
      <c r="EL806" s="16"/>
      <c r="EQ806" s="16"/>
    </row>
    <row r="807" spans="1:147" x14ac:dyDescent="0.35">
      <c r="A807" s="16" t="s">
        <v>6212</v>
      </c>
      <c r="J807" t="s">
        <v>2311</v>
      </c>
      <c r="K807"/>
      <c r="L807" s="16" t="s">
        <v>730</v>
      </c>
      <c r="M807" s="16"/>
      <c r="P807" s="16" t="s">
        <v>119</v>
      </c>
      <c r="Q807" s="16"/>
      <c r="R807" s="16"/>
      <c r="T807" s="16">
        <f>SUM(COUNTIF(M807:S807,"yes"))</f>
        <v>1</v>
      </c>
      <c r="U807" s="16" t="s">
        <v>2309</v>
      </c>
      <c r="V807" s="16"/>
      <c r="W807" s="16"/>
      <c r="X807" s="16"/>
      <c r="Y807" s="16"/>
      <c r="Z807" s="16"/>
      <c r="AA807" s="16"/>
      <c r="AB807" s="16"/>
      <c r="AC807" s="16"/>
      <c r="AD807" s="16"/>
      <c r="AE807" s="16" t="s">
        <v>2311</v>
      </c>
      <c r="AJ807" s="16"/>
      <c r="AL807" s="16"/>
      <c r="AM807" s="16" t="s">
        <v>2310</v>
      </c>
      <c r="AR807" s="16" t="s">
        <v>1226</v>
      </c>
      <c r="AS807" s="16" t="s">
        <v>1227</v>
      </c>
      <c r="AT807" s="38"/>
      <c r="AU807" s="16"/>
      <c r="AV807" s="16"/>
      <c r="BA807" s="16"/>
      <c r="BB807" s="16"/>
      <c r="BD807" s="16">
        <f>LEN(BC807)-LEN(SUBSTITUTE(BC807,",",""))+1</f>
        <v>1</v>
      </c>
      <c r="BH807" s="28"/>
      <c r="BL807" s="25"/>
      <c r="BQ807" s="38"/>
      <c r="BS807" s="38"/>
      <c r="BW807" s="16"/>
      <c r="BX807" s="16"/>
      <c r="BY807" s="29"/>
      <c r="BZ807" s="16"/>
      <c r="CC807" s="16"/>
      <c r="CG807" s="16"/>
      <c r="CI807" s="16"/>
      <c r="CJ807" s="16"/>
      <c r="CL807" s="16"/>
      <c r="CM807" s="16"/>
      <c r="CN807" s="16"/>
      <c r="CT807" s="16"/>
      <c r="CX807" s="16"/>
      <c r="CY807" s="16"/>
      <c r="CZ807" s="16"/>
      <c r="DA807" s="16"/>
      <c r="DC807" s="16"/>
      <c r="DF807" s="19"/>
      <c r="DG807" s="16"/>
      <c r="DN807" s="16"/>
      <c r="DP807" s="16"/>
      <c r="DQ807" s="16"/>
      <c r="DS807" s="16"/>
      <c r="DU807" s="16"/>
      <c r="EE807" s="16"/>
      <c r="EH807" s="16"/>
      <c r="EI807" s="16"/>
      <c r="EJ807" s="16"/>
      <c r="EL807" s="16"/>
      <c r="EQ807" s="16"/>
    </row>
    <row r="808" spans="1:147" x14ac:dyDescent="0.35">
      <c r="A808" s="16" t="s">
        <v>6212</v>
      </c>
      <c r="J808" t="s">
        <v>1772</v>
      </c>
      <c r="K808"/>
      <c r="L808" s="16" t="s">
        <v>730</v>
      </c>
      <c r="M808" s="16"/>
      <c r="P808" s="16" t="s">
        <v>119</v>
      </c>
      <c r="Q808" s="16"/>
      <c r="R808" s="16"/>
      <c r="T808" s="16">
        <f>SUM(COUNTIF(M808:S808,"yes"))</f>
        <v>1</v>
      </c>
      <c r="U808" s="16" t="s">
        <v>1771</v>
      </c>
      <c r="V808" s="16"/>
      <c r="W808" s="16"/>
      <c r="X808" s="16"/>
      <c r="Y808" s="16"/>
      <c r="Z808" s="16"/>
      <c r="AA808" s="16"/>
      <c r="AB808" s="16"/>
      <c r="AC808" s="16"/>
      <c r="AD808" s="16"/>
      <c r="AE808" s="16" t="s">
        <v>1772</v>
      </c>
      <c r="AJ808" s="16"/>
      <c r="AL808" s="16"/>
      <c r="AM808" s="16" t="s">
        <v>1224</v>
      </c>
      <c r="AR808" s="16" t="s">
        <v>1226</v>
      </c>
      <c r="AS808" s="16" t="s">
        <v>1170</v>
      </c>
      <c r="AT808" s="38"/>
      <c r="AU808" s="16"/>
      <c r="AV808" s="16"/>
      <c r="BA808" s="16"/>
      <c r="BB808" s="16"/>
      <c r="BD808" s="16">
        <f>LEN(BC808)-LEN(SUBSTITUTE(BC808,",",""))+1</f>
        <v>1</v>
      </c>
      <c r="BF808" s="16">
        <f>LEN(BE808)-LEN(SUBSTITUTE(BE808,",",""))+1</f>
        <v>1</v>
      </c>
      <c r="BG808" s="16">
        <f>Table1[[#This Row], [no. of native regions]]+Table1[[#This Row], [no. of introduced regions]]</f>
        <v>2</v>
      </c>
      <c r="BH808" s="28">
        <f>Table1[[#This Row], [no. of introduced regions]]/Table1[[#This Row], [no. of native regions]]</f>
        <v>1</v>
      </c>
      <c r="BL808" s="25"/>
      <c r="BQ808" s="38"/>
      <c r="BS808" s="38"/>
      <c r="BW808" s="16"/>
      <c r="BX808" s="16"/>
      <c r="BY808" s="29"/>
      <c r="BZ808" s="16"/>
      <c r="CC808" s="16"/>
      <c r="CG808" s="16"/>
      <c r="CI808" s="16"/>
      <c r="CJ808" s="16"/>
      <c r="CL808" s="16"/>
      <c r="CM808" s="16"/>
      <c r="CN808" s="16"/>
      <c r="CT808" s="16"/>
      <c r="CX808" s="16"/>
      <c r="CY808" s="16"/>
      <c r="CZ808" s="16"/>
      <c r="DA808" s="16"/>
      <c r="DC808" s="16"/>
      <c r="DF808" s="19"/>
      <c r="DG808" s="16"/>
      <c r="DN808" s="16"/>
      <c r="DP808" s="16"/>
      <c r="DQ808" s="16"/>
      <c r="DS808" s="16"/>
      <c r="DU808" s="16"/>
      <c r="EE808" s="16"/>
      <c r="EH808" s="16"/>
      <c r="EI808" s="16"/>
      <c r="EJ808" s="16"/>
      <c r="EL808" s="16"/>
      <c r="EQ808" s="16"/>
    </row>
    <row r="809" spans="1:147" x14ac:dyDescent="0.35">
      <c r="A809" s="16" t="s">
        <v>6212</v>
      </c>
      <c r="J809" t="s">
        <v>2429</v>
      </c>
      <c r="K809"/>
      <c r="L809" s="16" t="s">
        <v>730</v>
      </c>
      <c r="M809" s="16"/>
      <c r="P809" s="16" t="s">
        <v>119</v>
      </c>
      <c r="Q809" s="16"/>
      <c r="R809" s="16"/>
      <c r="T809" s="16">
        <f>SUM(COUNTIF(M809:S809,"yes"))</f>
        <v>1</v>
      </c>
      <c r="U809" s="16" t="s">
        <v>2428</v>
      </c>
      <c r="V809" s="16"/>
      <c r="W809" s="16"/>
      <c r="X809" s="16"/>
      <c r="Y809" s="16"/>
      <c r="Z809" s="16"/>
      <c r="AA809" s="16"/>
      <c r="AB809" s="16"/>
      <c r="AC809" s="16"/>
      <c r="AD809" s="16"/>
      <c r="AE809" s="16" t="s">
        <v>2429</v>
      </c>
      <c r="AJ809" s="16"/>
      <c r="AL809" s="16"/>
      <c r="AM809" s="16" t="s">
        <v>1427</v>
      </c>
      <c r="AR809" s="16" t="s">
        <v>1380</v>
      </c>
      <c r="AS809" s="16" t="s">
        <v>1240</v>
      </c>
      <c r="AT809" s="38"/>
      <c r="AU809" s="16"/>
      <c r="AV809" s="16"/>
      <c r="BA809" s="16"/>
      <c r="BB809" s="16"/>
      <c r="BD809" s="16">
        <f>LEN(BC809)-LEN(SUBSTITUTE(BC809,",",""))+1</f>
        <v>1</v>
      </c>
      <c r="BH809" s="28"/>
      <c r="BL809" s="25"/>
      <c r="BQ809" s="38"/>
      <c r="BS809" s="38"/>
      <c r="BW809" s="16"/>
      <c r="BX809" s="16"/>
      <c r="BY809" s="29"/>
      <c r="BZ809" s="16"/>
      <c r="CC809" s="16"/>
      <c r="CG809" s="16"/>
      <c r="CI809" s="16"/>
      <c r="CJ809" s="16"/>
      <c r="CL809" s="16"/>
      <c r="CM809" s="16"/>
      <c r="CN809" s="16"/>
      <c r="CT809" s="16"/>
      <c r="CX809" s="16"/>
      <c r="CY809" s="16"/>
      <c r="CZ809" s="16"/>
      <c r="DA809" s="16"/>
      <c r="DC809" s="16"/>
      <c r="DF809" s="19"/>
      <c r="DG809" s="16"/>
      <c r="DN809" s="16"/>
      <c r="DP809" s="16"/>
      <c r="DQ809" s="16"/>
      <c r="DS809" s="16"/>
      <c r="DU809" s="16"/>
      <c r="EE809" s="16"/>
      <c r="EH809" s="16"/>
      <c r="EI809" s="16"/>
      <c r="EJ809" s="16"/>
      <c r="EL809" s="16"/>
      <c r="EQ809" s="16"/>
    </row>
    <row r="810" spans="1:147" x14ac:dyDescent="0.35">
      <c r="A810" s="16" t="s">
        <v>6212</v>
      </c>
      <c r="J810" t="s">
        <v>2978</v>
      </c>
      <c r="K810"/>
      <c r="L810" s="16" t="s">
        <v>730</v>
      </c>
      <c r="M810" s="16"/>
      <c r="P810" s="16" t="s">
        <v>119</v>
      </c>
      <c r="Q810" s="16"/>
      <c r="R810" s="16"/>
      <c r="T810" s="16">
        <f>SUM(COUNTIF(M810:S810,"yes"))</f>
        <v>1</v>
      </c>
      <c r="U810" s="16" t="s">
        <v>2977</v>
      </c>
      <c r="V810" s="16"/>
      <c r="W810" s="16"/>
      <c r="X810" s="16"/>
      <c r="Y810" s="16"/>
      <c r="Z810" s="16"/>
      <c r="AA810" s="16"/>
      <c r="AB810" s="16"/>
      <c r="AC810" s="16"/>
      <c r="AD810" s="16"/>
      <c r="AE810" s="16" t="s">
        <v>2978</v>
      </c>
      <c r="AJ810" s="16"/>
      <c r="AL810" s="16"/>
      <c r="AM810" s="16" t="s">
        <v>1323</v>
      </c>
      <c r="AR810" s="16" t="s">
        <v>1586</v>
      </c>
      <c r="AS810" s="16" t="s">
        <v>1341</v>
      </c>
      <c r="AT810" s="38"/>
      <c r="AU810" s="16"/>
      <c r="AV810" s="16"/>
      <c r="BA810" s="16"/>
      <c r="BB810" s="16"/>
      <c r="BH810" s="28"/>
      <c r="BL810" s="25"/>
      <c r="BQ810" s="38"/>
      <c r="BS810" s="38"/>
      <c r="BW810" s="16"/>
      <c r="BX810" s="16"/>
      <c r="BY810" s="29"/>
      <c r="BZ810" s="16"/>
      <c r="CC810" s="16"/>
      <c r="CG810" s="16"/>
      <c r="CI810" s="16"/>
      <c r="CJ810" s="16"/>
      <c r="CL810" s="16"/>
      <c r="CM810" s="16"/>
      <c r="CN810" s="16"/>
      <c r="CT810" s="16"/>
      <c r="CX810" s="16"/>
      <c r="CY810" s="16"/>
      <c r="CZ810" s="16"/>
      <c r="DA810" s="16"/>
      <c r="DC810" s="16"/>
      <c r="DF810" s="19"/>
      <c r="DG810" s="16"/>
      <c r="DN810" s="16"/>
      <c r="DP810" s="16"/>
      <c r="DQ810" s="16"/>
      <c r="DS810" s="16"/>
      <c r="DU810" s="16"/>
      <c r="EE810" s="16"/>
      <c r="EH810" s="16"/>
      <c r="EI810" s="16"/>
      <c r="EJ810" s="16"/>
      <c r="EL810" s="16"/>
      <c r="EQ810" s="16"/>
    </row>
    <row r="811" spans="1:147" x14ac:dyDescent="0.35">
      <c r="A811" s="16" t="s">
        <v>6212</v>
      </c>
      <c r="J811" t="s">
        <v>1955</v>
      </c>
      <c r="K811"/>
      <c r="L811" s="16" t="s">
        <v>730</v>
      </c>
      <c r="M811" s="16"/>
      <c r="P811" s="16" t="s">
        <v>119</v>
      </c>
      <c r="Q811" s="16"/>
      <c r="R811" s="16"/>
      <c r="T811" s="16">
        <f>SUM(COUNTIF(M811:S811,"yes"))</f>
        <v>1</v>
      </c>
      <c r="U811" s="16" t="s">
        <v>1954</v>
      </c>
      <c r="V811" s="16"/>
      <c r="W811" s="16"/>
      <c r="X811" s="16"/>
      <c r="Y811" s="16"/>
      <c r="Z811" s="16"/>
      <c r="AA811" s="16"/>
      <c r="AB811" s="16"/>
      <c r="AC811" s="16"/>
      <c r="AD811" s="16"/>
      <c r="AE811" s="16" t="s">
        <v>1955</v>
      </c>
      <c r="AJ811" s="16"/>
      <c r="AL811" s="16"/>
      <c r="AM811" s="16" t="s">
        <v>1323</v>
      </c>
      <c r="AR811" s="16" t="s">
        <v>1223</v>
      </c>
      <c r="AS811" s="16" t="s">
        <v>1341</v>
      </c>
      <c r="AT811" s="38"/>
      <c r="AU811" s="16"/>
      <c r="AV811" s="16"/>
      <c r="BA811" s="16"/>
      <c r="BB811" s="16"/>
      <c r="BD811" s="16">
        <f>LEN(BC811)-LEN(SUBSTITUTE(BC811,",",""))+1</f>
        <v>1</v>
      </c>
      <c r="BF811" s="16">
        <f>LEN(BE811)-LEN(SUBSTITUTE(BE811,",",""))+1</f>
        <v>1</v>
      </c>
      <c r="BH811" s="28"/>
      <c r="BL811" s="25"/>
      <c r="BQ811" s="38"/>
      <c r="BS811" s="38"/>
      <c r="BW811" s="16"/>
      <c r="BX811" s="16"/>
      <c r="BY811" s="29"/>
      <c r="BZ811" s="16"/>
      <c r="CC811" s="16"/>
      <c r="CG811" s="16"/>
      <c r="CI811" s="16"/>
      <c r="CJ811" s="16"/>
      <c r="CL811" s="16"/>
      <c r="CM811" s="16"/>
      <c r="CN811" s="16"/>
      <c r="CT811" s="16"/>
      <c r="CX811" s="16"/>
      <c r="CY811" s="16"/>
      <c r="CZ811" s="16"/>
      <c r="DA811" s="16"/>
      <c r="DC811" s="16"/>
      <c r="DF811" s="19"/>
      <c r="DG811" s="16"/>
      <c r="DN811" s="16"/>
      <c r="DP811" s="16"/>
      <c r="DQ811" s="16"/>
      <c r="DS811" s="16"/>
      <c r="DU811" s="16"/>
      <c r="EE811" s="16"/>
      <c r="EH811" s="16"/>
      <c r="EI811" s="16"/>
      <c r="EJ811" s="16"/>
      <c r="EL811" s="16"/>
      <c r="EQ811" s="16"/>
    </row>
    <row r="812" spans="1:147" x14ac:dyDescent="0.35">
      <c r="A812" s="16" t="s">
        <v>6212</v>
      </c>
      <c r="J812" t="s">
        <v>2431</v>
      </c>
      <c r="K812"/>
      <c r="L812" s="16" t="s">
        <v>730</v>
      </c>
      <c r="M812" s="16"/>
      <c r="P812" s="16" t="s">
        <v>119</v>
      </c>
      <c r="Q812" s="16"/>
      <c r="R812" s="16"/>
      <c r="T812" s="16">
        <f>SUM(COUNTIF(M812:S812,"yes"))</f>
        <v>1</v>
      </c>
      <c r="U812" s="16" t="s">
        <v>2430</v>
      </c>
      <c r="V812" s="16"/>
      <c r="W812" s="16"/>
      <c r="X812" s="16"/>
      <c r="Y812" s="16"/>
      <c r="Z812" s="16"/>
      <c r="AA812" s="16"/>
      <c r="AB812" s="16"/>
      <c r="AC812" s="16"/>
      <c r="AD812" s="16"/>
      <c r="AE812" s="16" t="s">
        <v>2431</v>
      </c>
      <c r="AJ812" s="16"/>
      <c r="AL812" s="16"/>
      <c r="AM812" s="16" t="s">
        <v>1427</v>
      </c>
      <c r="AR812" s="16" t="s">
        <v>1380</v>
      </c>
      <c r="AS812" s="16" t="s">
        <v>2432</v>
      </c>
      <c r="AT812" s="38"/>
      <c r="AU812" s="16"/>
      <c r="AV812" s="16"/>
      <c r="BA812" s="16"/>
      <c r="BB812" s="16"/>
      <c r="BD812" s="16">
        <f>LEN(BC812)-LEN(SUBSTITUTE(BC812,",",""))+1</f>
        <v>1</v>
      </c>
      <c r="BH812" s="28"/>
      <c r="BL812" s="25"/>
      <c r="BQ812" s="38"/>
      <c r="BS812" s="38"/>
      <c r="BW812" s="16"/>
      <c r="BX812" s="16"/>
      <c r="BY812" s="29"/>
      <c r="BZ812" s="16"/>
      <c r="CC812" s="16"/>
      <c r="CG812" s="16"/>
      <c r="CI812" s="16"/>
      <c r="CJ812" s="16"/>
      <c r="CL812" s="16"/>
      <c r="CM812" s="16"/>
      <c r="CN812" s="16"/>
      <c r="CT812" s="16"/>
      <c r="CX812" s="16"/>
      <c r="CY812" s="16"/>
      <c r="CZ812" s="16"/>
      <c r="DA812" s="16"/>
      <c r="DC812" s="16"/>
      <c r="DF812" s="19"/>
      <c r="DG812" s="16"/>
      <c r="DN812" s="16"/>
      <c r="DP812" s="16"/>
      <c r="DQ812" s="16"/>
      <c r="DS812" s="16"/>
      <c r="DU812" s="16"/>
      <c r="EE812" s="16"/>
      <c r="EH812" s="16"/>
      <c r="EI812" s="16"/>
      <c r="EJ812" s="16"/>
      <c r="EL812" s="16"/>
      <c r="EQ812" s="16"/>
    </row>
    <row r="813" spans="1:147" x14ac:dyDescent="0.35">
      <c r="A813" s="16" t="s">
        <v>6212</v>
      </c>
      <c r="J813" t="s">
        <v>2714</v>
      </c>
      <c r="K813"/>
      <c r="L813" s="16" t="s">
        <v>730</v>
      </c>
      <c r="M813" s="16"/>
      <c r="P813" s="16" t="s">
        <v>119</v>
      </c>
      <c r="Q813" s="16"/>
      <c r="R813" s="16"/>
      <c r="T813" s="16">
        <f>SUM(COUNTIF(M813:S813,"yes"))</f>
        <v>1</v>
      </c>
      <c r="U813" s="16" t="s">
        <v>2713</v>
      </c>
      <c r="V813" s="16"/>
      <c r="W813" s="16"/>
      <c r="X813" s="16"/>
      <c r="Y813" s="16"/>
      <c r="Z813" s="16"/>
      <c r="AA813" s="16"/>
      <c r="AB813" s="16"/>
      <c r="AC813" s="16"/>
      <c r="AD813" s="16"/>
      <c r="AE813" s="16" t="s">
        <v>2714</v>
      </c>
      <c r="AJ813" s="16"/>
      <c r="AL813" s="16"/>
      <c r="AM813" s="16" t="s">
        <v>2711</v>
      </c>
      <c r="AR813" s="16" t="s">
        <v>979</v>
      </c>
      <c r="AS813" s="16" t="s">
        <v>1341</v>
      </c>
      <c r="AT813" s="38"/>
      <c r="AU813" s="16"/>
      <c r="AV813" s="16"/>
      <c r="BA813" s="16"/>
      <c r="BB813" s="16"/>
      <c r="BH813" s="28"/>
      <c r="BL813" s="25"/>
      <c r="BQ813" s="38"/>
      <c r="BS813" s="38"/>
      <c r="BW813" s="16"/>
      <c r="BX813" s="16"/>
      <c r="BY813" s="29"/>
      <c r="BZ813" s="16"/>
      <c r="CC813" s="16"/>
      <c r="CG813" s="16"/>
      <c r="CI813" s="16"/>
      <c r="CJ813" s="16"/>
      <c r="CL813" s="16"/>
      <c r="CM813" s="16"/>
      <c r="CN813" s="16"/>
      <c r="CT813" s="16"/>
      <c r="CX813" s="16"/>
      <c r="CY813" s="16"/>
      <c r="CZ813" s="16"/>
      <c r="DA813" s="16"/>
      <c r="DC813" s="16"/>
      <c r="DF813" s="19"/>
      <c r="DG813" s="16"/>
      <c r="DN813" s="16"/>
      <c r="DP813" s="16"/>
      <c r="DQ813" s="16"/>
      <c r="DS813" s="16"/>
      <c r="DU813" s="16"/>
      <c r="EE813" s="16"/>
      <c r="EH813" s="16"/>
      <c r="EI813" s="16"/>
      <c r="EJ813" s="16"/>
      <c r="EL813" s="16"/>
      <c r="EQ813" s="16"/>
    </row>
    <row r="814" spans="1:147" x14ac:dyDescent="0.35">
      <c r="A814" s="16" t="s">
        <v>6212</v>
      </c>
      <c r="J814" t="s">
        <v>2944</v>
      </c>
      <c r="K814"/>
      <c r="L814" s="16" t="s">
        <v>730</v>
      </c>
      <c r="M814" s="16"/>
      <c r="P814" s="16" t="s">
        <v>119</v>
      </c>
      <c r="Q814" s="16"/>
      <c r="R814" s="16"/>
      <c r="T814" s="16">
        <f>SUM(COUNTIF(M814:S814,"yes"))</f>
        <v>1</v>
      </c>
      <c r="U814" s="16" t="s">
        <v>2942</v>
      </c>
      <c r="V814" s="16"/>
      <c r="W814" s="16"/>
      <c r="X814" s="16"/>
      <c r="Y814" s="16"/>
      <c r="Z814" s="16"/>
      <c r="AA814" s="16"/>
      <c r="AB814" s="16"/>
      <c r="AC814" s="16"/>
      <c r="AD814" s="16"/>
      <c r="AE814" s="16" t="s">
        <v>2944</v>
      </c>
      <c r="AJ814" s="16"/>
      <c r="AL814" s="16"/>
      <c r="AM814" s="16" t="s">
        <v>2943</v>
      </c>
      <c r="AR814" s="16" t="s">
        <v>2945</v>
      </c>
      <c r="AS814" s="16" t="s">
        <v>2345</v>
      </c>
      <c r="AT814" s="38"/>
      <c r="AU814" s="16"/>
      <c r="AV814" s="16"/>
      <c r="BA814" s="16"/>
      <c r="BB814" s="16"/>
      <c r="BH814" s="28"/>
      <c r="BL814" s="25"/>
      <c r="BQ814" s="38"/>
      <c r="BS814" s="38"/>
      <c r="BW814" s="16"/>
      <c r="BX814" s="16"/>
      <c r="BY814" s="29"/>
      <c r="BZ814" s="16"/>
      <c r="CC814" s="16"/>
      <c r="CG814" s="16"/>
      <c r="CI814" s="16"/>
      <c r="CJ814" s="16"/>
      <c r="CL814" s="16"/>
      <c r="CM814" s="16"/>
      <c r="CN814" s="16"/>
      <c r="CT814" s="16"/>
      <c r="CX814" s="16"/>
      <c r="CY814" s="16"/>
      <c r="CZ814" s="16"/>
      <c r="DA814" s="16"/>
      <c r="DC814" s="16"/>
      <c r="DF814" s="19"/>
      <c r="DG814" s="16"/>
      <c r="DN814" s="16"/>
      <c r="DP814" s="16"/>
      <c r="DQ814" s="16"/>
      <c r="DS814" s="16"/>
      <c r="DU814" s="16"/>
      <c r="EE814" s="16"/>
      <c r="EH814" s="16"/>
      <c r="EI814" s="16"/>
      <c r="EJ814" s="16"/>
      <c r="EL814" s="16"/>
      <c r="EQ814" s="16"/>
    </row>
    <row r="815" spans="1:147" x14ac:dyDescent="0.35">
      <c r="A815" s="16" t="s">
        <v>6212</v>
      </c>
      <c r="J815" t="s">
        <v>2817</v>
      </c>
      <c r="K815"/>
      <c r="L815" s="16" t="s">
        <v>730</v>
      </c>
      <c r="M815" s="16"/>
      <c r="P815" s="16" t="s">
        <v>119</v>
      </c>
      <c r="Q815" s="16"/>
      <c r="R815" s="16"/>
      <c r="T815" s="16">
        <f>SUM(COUNTIF(M815:S815,"yes"))</f>
        <v>1</v>
      </c>
      <c r="U815" s="16" t="s">
        <v>2815</v>
      </c>
      <c r="V815" s="16"/>
      <c r="W815" s="16"/>
      <c r="X815" s="16"/>
      <c r="Y815" s="16"/>
      <c r="Z815" s="16"/>
      <c r="AA815" s="16"/>
      <c r="AB815" s="16"/>
      <c r="AC815" s="16"/>
      <c r="AD815" s="16"/>
      <c r="AE815" s="16" t="s">
        <v>2817</v>
      </c>
      <c r="AJ815" s="16"/>
      <c r="AL815" s="16"/>
      <c r="AM815" s="16" t="s">
        <v>2816</v>
      </c>
      <c r="AR815" s="16" t="s">
        <v>1508</v>
      </c>
      <c r="AS815" s="16" t="s">
        <v>1949</v>
      </c>
      <c r="AT815" s="38"/>
      <c r="AU815" s="16"/>
      <c r="AV815" s="16"/>
      <c r="BA815" s="16"/>
      <c r="BB815" s="16"/>
      <c r="BH815" s="28"/>
      <c r="BL815" s="25"/>
      <c r="BQ815" s="38"/>
      <c r="BS815" s="38"/>
      <c r="BW815" s="16"/>
      <c r="BX815" s="16"/>
      <c r="BY815" s="29"/>
      <c r="BZ815" s="16"/>
      <c r="CC815" s="16"/>
      <c r="CG815" s="16"/>
      <c r="CI815" s="16"/>
      <c r="CJ815" s="16"/>
      <c r="CL815" s="16"/>
      <c r="CM815" s="16"/>
      <c r="CN815" s="16"/>
      <c r="CT815" s="16"/>
      <c r="CX815" s="16"/>
      <c r="CY815" s="16"/>
      <c r="CZ815" s="16"/>
      <c r="DA815" s="16"/>
      <c r="DC815" s="16"/>
      <c r="DF815" s="19"/>
      <c r="DG815" s="16"/>
      <c r="DN815" s="16"/>
      <c r="DP815" s="16"/>
      <c r="DQ815" s="16"/>
      <c r="DS815" s="16"/>
      <c r="DU815" s="16"/>
      <c r="EE815" s="16"/>
      <c r="EH815" s="16"/>
      <c r="EI815" s="16"/>
      <c r="EJ815" s="16"/>
      <c r="EL815" s="16"/>
      <c r="EQ815" s="16"/>
    </row>
    <row r="816" spans="1:147" x14ac:dyDescent="0.35">
      <c r="A816" s="16" t="s">
        <v>6212</v>
      </c>
      <c r="J816" t="s">
        <v>2535</v>
      </c>
      <c r="K816"/>
      <c r="L816" s="16" t="s">
        <v>730</v>
      </c>
      <c r="M816" s="16"/>
      <c r="P816" s="16" t="s">
        <v>119</v>
      </c>
      <c r="Q816" s="16"/>
      <c r="R816" s="16"/>
      <c r="T816" s="16">
        <f>SUM(COUNTIF(M816:S816,"yes"))</f>
        <v>1</v>
      </c>
      <c r="U816" s="16" t="s">
        <v>2533</v>
      </c>
      <c r="V816" s="16"/>
      <c r="W816" s="16"/>
      <c r="X816" s="16"/>
      <c r="Y816" s="16"/>
      <c r="Z816" s="16"/>
      <c r="AA816" s="16"/>
      <c r="AB816" s="16"/>
      <c r="AC816" s="16"/>
      <c r="AD816" s="16"/>
      <c r="AE816" s="16" t="s">
        <v>2535</v>
      </c>
      <c r="AJ816" s="16"/>
      <c r="AL816" s="16"/>
      <c r="AM816" s="16" t="s">
        <v>2534</v>
      </c>
      <c r="AR816" s="16" t="s">
        <v>1226</v>
      </c>
      <c r="AS816" s="16" t="s">
        <v>1341</v>
      </c>
      <c r="AT816" s="38"/>
      <c r="AU816" s="16"/>
      <c r="AV816" s="16"/>
      <c r="BA816" s="16"/>
      <c r="BB816" s="16"/>
      <c r="BD816" s="16">
        <f>LEN(BC816)-LEN(SUBSTITUTE(BC816,",",""))+1</f>
        <v>1</v>
      </c>
      <c r="BH816" s="28"/>
      <c r="BL816" s="25"/>
      <c r="BQ816" s="38"/>
      <c r="BS816" s="38"/>
      <c r="BW816" s="16"/>
      <c r="BX816" s="16"/>
      <c r="BY816" s="29"/>
      <c r="BZ816" s="16"/>
      <c r="CC816" s="16"/>
      <c r="CG816" s="16"/>
      <c r="CI816" s="16"/>
      <c r="CJ816" s="16"/>
      <c r="CL816" s="16"/>
      <c r="CM816" s="16"/>
      <c r="CN816" s="16"/>
      <c r="CT816" s="16"/>
      <c r="CX816" s="16"/>
      <c r="CY816" s="16"/>
      <c r="CZ816" s="16"/>
      <c r="DA816" s="16"/>
      <c r="DC816" s="16"/>
      <c r="DF816" s="19"/>
      <c r="DG816" s="16"/>
      <c r="DN816" s="16"/>
      <c r="DP816" s="16"/>
      <c r="DQ816" s="16"/>
      <c r="DS816" s="16"/>
      <c r="DU816" s="16"/>
      <c r="EE816" s="16"/>
      <c r="EH816" s="16"/>
      <c r="EI816" s="16"/>
      <c r="EJ816" s="16"/>
      <c r="EL816" s="16"/>
      <c r="EQ816" s="16"/>
    </row>
    <row r="817" spans="1:147" x14ac:dyDescent="0.35">
      <c r="A817" s="16" t="s">
        <v>6212</v>
      </c>
      <c r="J817" t="s">
        <v>2672</v>
      </c>
      <c r="K817"/>
      <c r="L817" s="16" t="s">
        <v>730</v>
      </c>
      <c r="M817" s="16"/>
      <c r="P817" s="16" t="s">
        <v>119</v>
      </c>
      <c r="Q817" s="16"/>
      <c r="R817" s="16"/>
      <c r="T817" s="16">
        <f>SUM(COUNTIF(M817:S817,"yes"))</f>
        <v>1</v>
      </c>
      <c r="U817" s="16" t="s">
        <v>2671</v>
      </c>
      <c r="V817" s="16"/>
      <c r="W817" s="16"/>
      <c r="X817" s="16"/>
      <c r="Y817" s="16"/>
      <c r="Z817" s="16"/>
      <c r="AA817" s="16"/>
      <c r="AB817" s="16"/>
      <c r="AC817" s="16"/>
      <c r="AD817" s="16"/>
      <c r="AE817" s="16" t="s">
        <v>2672</v>
      </c>
      <c r="AJ817" s="16"/>
      <c r="AL817" s="16"/>
      <c r="AM817" s="16" t="s">
        <v>2657</v>
      </c>
      <c r="AR817" s="16" t="s">
        <v>1226</v>
      </c>
      <c r="AS817" s="16" t="s">
        <v>1777</v>
      </c>
      <c r="AT817" s="38"/>
      <c r="AU817" s="16"/>
      <c r="AV817" s="16"/>
      <c r="BA817" s="16"/>
      <c r="BB817" s="16"/>
      <c r="BH817" s="28"/>
      <c r="BL817" s="25"/>
      <c r="BQ817" s="38"/>
      <c r="BS817" s="38"/>
      <c r="BW817" s="16"/>
      <c r="BX817" s="16"/>
      <c r="BY817" s="29"/>
      <c r="BZ817" s="16"/>
      <c r="CC817" s="16"/>
      <c r="CG817" s="16"/>
      <c r="CI817" s="16"/>
      <c r="CJ817" s="16"/>
      <c r="CL817" s="16"/>
      <c r="CM817" s="16"/>
      <c r="CN817" s="16"/>
      <c r="CT817" s="16"/>
      <c r="CX817" s="16"/>
      <c r="CY817" s="16"/>
      <c r="CZ817" s="16"/>
      <c r="DA817" s="16"/>
      <c r="DC817" s="16"/>
      <c r="DF817" s="19"/>
      <c r="DG817" s="16"/>
      <c r="DN817" s="16"/>
      <c r="DP817" s="16"/>
      <c r="DQ817" s="16"/>
      <c r="DS817" s="16"/>
      <c r="DU817" s="16"/>
      <c r="EE817" s="16"/>
      <c r="EH817" s="16"/>
      <c r="EI817" s="16"/>
      <c r="EJ817" s="16"/>
      <c r="EL817" s="16"/>
      <c r="EQ817" s="16"/>
    </row>
    <row r="818" spans="1:147" x14ac:dyDescent="0.35">
      <c r="A818" s="16" t="s">
        <v>6212</v>
      </c>
      <c r="J818" t="s">
        <v>2596</v>
      </c>
      <c r="K818"/>
      <c r="L818" s="16" t="s">
        <v>730</v>
      </c>
      <c r="M818" s="16"/>
      <c r="P818" s="16" t="s">
        <v>119</v>
      </c>
      <c r="Q818" s="16"/>
      <c r="R818" s="16"/>
      <c r="T818" s="16">
        <f>SUM(COUNTIF(M818:S818,"yes"))</f>
        <v>1</v>
      </c>
      <c r="U818" s="16" t="s">
        <v>2595</v>
      </c>
      <c r="V818" s="16"/>
      <c r="W818" s="16"/>
      <c r="X818" s="16"/>
      <c r="Y818" s="16"/>
      <c r="Z818" s="16"/>
      <c r="AA818" s="16"/>
      <c r="AB818" s="16"/>
      <c r="AC818" s="16"/>
      <c r="AD818" s="16"/>
      <c r="AE818" s="16" t="s">
        <v>2596</v>
      </c>
      <c r="AJ818" s="16"/>
      <c r="AL818" s="16"/>
      <c r="AM818" s="16" t="s">
        <v>1224</v>
      </c>
      <c r="AR818" s="16" t="s">
        <v>1226</v>
      </c>
      <c r="AS818" s="16" t="s">
        <v>2591</v>
      </c>
      <c r="AT818" s="38"/>
      <c r="AU818" s="16"/>
      <c r="AV818" s="16"/>
      <c r="BA818" s="16"/>
      <c r="BB818" s="16"/>
      <c r="BD818" s="16">
        <f>LEN(BC818)-LEN(SUBSTITUTE(BC818,",",""))+1</f>
        <v>1</v>
      </c>
      <c r="BH818" s="28"/>
      <c r="BL818" s="25"/>
      <c r="BQ818" s="38"/>
      <c r="BS818" s="38"/>
      <c r="BW818" s="16"/>
      <c r="BX818" s="16"/>
      <c r="BY818" s="29"/>
      <c r="BZ818" s="16"/>
      <c r="CC818" s="16"/>
      <c r="CG818" s="16"/>
      <c r="CI818" s="16"/>
      <c r="CJ818" s="16"/>
      <c r="CL818" s="16"/>
      <c r="CM818" s="16"/>
      <c r="CN818" s="16"/>
      <c r="CT818" s="16"/>
      <c r="CX818" s="16"/>
      <c r="CY818" s="16"/>
      <c r="CZ818" s="16"/>
      <c r="DA818" s="16"/>
      <c r="DC818" s="16"/>
      <c r="DF818" s="19"/>
      <c r="DG818" s="16"/>
      <c r="DN818" s="16"/>
      <c r="DP818" s="16"/>
      <c r="DQ818" s="16"/>
      <c r="DS818" s="16"/>
      <c r="DU818" s="16"/>
      <c r="EE818" s="16"/>
      <c r="EH818" s="16"/>
      <c r="EI818" s="16"/>
      <c r="EJ818" s="16"/>
      <c r="EL818" s="16"/>
      <c r="EQ818" s="16"/>
    </row>
    <row r="819" spans="1:147" x14ac:dyDescent="0.35">
      <c r="A819" s="16" t="s">
        <v>6212</v>
      </c>
      <c r="J819" t="s">
        <v>3127</v>
      </c>
      <c r="K819"/>
      <c r="L819" s="16" t="s">
        <v>730</v>
      </c>
      <c r="M819" s="16"/>
      <c r="P819" s="16" t="s">
        <v>119</v>
      </c>
      <c r="Q819" s="16"/>
      <c r="R819" s="16"/>
      <c r="T819" s="16">
        <f>SUM(COUNTIF(M819:S819,"yes"))</f>
        <v>1</v>
      </c>
      <c r="U819" s="16" t="s">
        <v>3126</v>
      </c>
      <c r="V819" s="16"/>
      <c r="W819" s="16"/>
      <c r="X819" s="16"/>
      <c r="Y819" s="16"/>
      <c r="Z819" s="16"/>
      <c r="AA819" s="16"/>
      <c r="AB819" s="16"/>
      <c r="AC819" s="16"/>
      <c r="AD819" s="16"/>
      <c r="AE819" s="16" t="s">
        <v>3127</v>
      </c>
      <c r="AJ819" s="16"/>
      <c r="AL819" s="16"/>
      <c r="AM819" s="16" t="s">
        <v>747</v>
      </c>
      <c r="AR819" s="16" t="s">
        <v>929</v>
      </c>
      <c r="AS819" s="16" t="s">
        <v>3087</v>
      </c>
      <c r="AT819" s="38"/>
      <c r="AU819" s="16"/>
      <c r="AV819" s="16"/>
      <c r="BA819" s="16"/>
      <c r="BB819" s="16"/>
      <c r="BH819" s="28"/>
      <c r="BL819" s="25"/>
      <c r="BQ819" s="38"/>
      <c r="BS819" s="38"/>
      <c r="BW819" s="16"/>
      <c r="BX819" s="16"/>
      <c r="BY819" s="29"/>
      <c r="BZ819" s="16"/>
      <c r="CC819" s="16"/>
      <c r="CG819" s="16"/>
      <c r="CI819" s="16"/>
      <c r="CJ819" s="16"/>
      <c r="CL819" s="16"/>
      <c r="CM819" s="16"/>
      <c r="CN819" s="16"/>
      <c r="CT819" s="16"/>
      <c r="CX819" s="16"/>
      <c r="CY819" s="16"/>
      <c r="CZ819" s="16"/>
      <c r="DA819" s="16"/>
      <c r="DC819" s="16"/>
      <c r="DF819" s="19"/>
      <c r="DG819" s="16"/>
      <c r="DN819" s="16"/>
      <c r="DP819" s="16"/>
      <c r="DQ819" s="16"/>
      <c r="DS819" s="16"/>
      <c r="DU819" s="16"/>
      <c r="EE819" s="16"/>
      <c r="EH819" s="16"/>
      <c r="EI819" s="16"/>
      <c r="EJ819" s="16"/>
      <c r="EL819" s="16"/>
      <c r="EQ819" s="16"/>
    </row>
    <row r="820" spans="1:147" x14ac:dyDescent="0.35">
      <c r="A820" s="16" t="s">
        <v>6212</v>
      </c>
      <c r="J820" t="s">
        <v>2154</v>
      </c>
      <c r="K820"/>
      <c r="L820" s="16" t="s">
        <v>730</v>
      </c>
      <c r="M820" s="16"/>
      <c r="P820" s="16" t="s">
        <v>119</v>
      </c>
      <c r="Q820" s="16"/>
      <c r="R820" s="16"/>
      <c r="T820" s="16">
        <f>SUM(COUNTIF(M820:S820,"yes"))</f>
        <v>1</v>
      </c>
      <c r="U820" s="16" t="s">
        <v>2153</v>
      </c>
      <c r="V820" s="16"/>
      <c r="W820" s="16"/>
      <c r="X820" s="16"/>
      <c r="Y820" s="16"/>
      <c r="Z820" s="16"/>
      <c r="AA820" s="16"/>
      <c r="AB820" s="16"/>
      <c r="AC820" s="16"/>
      <c r="AD820" s="16"/>
      <c r="AE820" s="16" t="s">
        <v>2154</v>
      </c>
      <c r="AJ820" s="16"/>
      <c r="AL820" s="16"/>
      <c r="AM820" s="16" t="s">
        <v>1208</v>
      </c>
      <c r="AR820" s="16" t="s">
        <v>2155</v>
      </c>
      <c r="AS820" s="16" t="s">
        <v>1035</v>
      </c>
      <c r="AT820" s="38"/>
      <c r="AU820" s="16"/>
      <c r="AV820" s="16"/>
      <c r="BA820" s="16"/>
      <c r="BB820" s="16"/>
      <c r="BD820" s="16">
        <f>LEN(BC820)-LEN(SUBSTITUTE(BC820,",",""))+1</f>
        <v>1</v>
      </c>
      <c r="BH820" s="28"/>
      <c r="BL820" s="25"/>
      <c r="BQ820" s="38"/>
      <c r="BS820" s="38"/>
      <c r="BW820" s="16"/>
      <c r="BX820" s="16"/>
      <c r="BY820" s="29"/>
      <c r="BZ820" s="16"/>
      <c r="CC820" s="16"/>
      <c r="CG820" s="16"/>
      <c r="CI820" s="16"/>
      <c r="CJ820" s="16"/>
      <c r="CL820" s="16"/>
      <c r="CM820" s="16"/>
      <c r="CN820" s="16"/>
      <c r="CT820" s="16"/>
      <c r="CX820" s="16"/>
      <c r="CY820" s="16"/>
      <c r="CZ820" s="16"/>
      <c r="DA820" s="16"/>
      <c r="DC820" s="16"/>
      <c r="DF820" s="19"/>
      <c r="DG820" s="16"/>
      <c r="DN820" s="16"/>
      <c r="DP820" s="16"/>
      <c r="DQ820" s="16"/>
      <c r="DS820" s="16"/>
      <c r="DU820" s="16"/>
      <c r="EE820" s="16"/>
      <c r="EH820" s="16"/>
      <c r="EI820" s="16"/>
      <c r="EJ820" s="16"/>
      <c r="EL820" s="16"/>
      <c r="EQ820" s="16"/>
    </row>
    <row r="821" spans="1:147" x14ac:dyDescent="0.35">
      <c r="A821" s="16" t="s">
        <v>6212</v>
      </c>
      <c r="J821" t="s">
        <v>2648</v>
      </c>
      <c r="K821"/>
      <c r="L821" s="16" t="s">
        <v>730</v>
      </c>
      <c r="M821" s="16"/>
      <c r="P821" s="16" t="s">
        <v>119</v>
      </c>
      <c r="Q821" s="16"/>
      <c r="R821" s="16"/>
      <c r="T821" s="16">
        <f>SUM(COUNTIF(M821:S821,"yes"))</f>
        <v>1</v>
      </c>
      <c r="U821" s="16" t="s">
        <v>2646</v>
      </c>
      <c r="V821" s="16"/>
      <c r="W821" s="16"/>
      <c r="X821" s="16"/>
      <c r="Y821" s="16"/>
      <c r="Z821" s="16"/>
      <c r="AA821" s="16"/>
      <c r="AB821" s="16"/>
      <c r="AC821" s="16"/>
      <c r="AD821" s="16"/>
      <c r="AE821" s="16" t="s">
        <v>2648</v>
      </c>
      <c r="AJ821" s="16"/>
      <c r="AL821" s="16"/>
      <c r="AM821" s="16" t="s">
        <v>2647</v>
      </c>
      <c r="AR821" s="16" t="s">
        <v>727</v>
      </c>
      <c r="AS821" s="16" t="s">
        <v>1746</v>
      </c>
      <c r="AT821" s="38"/>
      <c r="AU821" s="16"/>
      <c r="AV821" s="16"/>
      <c r="BA821" s="16"/>
      <c r="BB821" s="16"/>
      <c r="BH821" s="28"/>
      <c r="BL821" s="25"/>
      <c r="BQ821" s="38"/>
      <c r="BS821" s="38"/>
      <c r="BW821" s="16"/>
      <c r="BX821" s="16"/>
      <c r="BY821" s="29"/>
      <c r="BZ821" s="16"/>
      <c r="CC821" s="16"/>
      <c r="CG821" s="16"/>
      <c r="CI821" s="16"/>
      <c r="CJ821" s="16"/>
      <c r="CL821" s="16"/>
      <c r="CM821" s="16"/>
      <c r="CN821" s="16"/>
      <c r="CT821" s="16"/>
      <c r="CX821" s="16"/>
      <c r="CY821" s="16"/>
      <c r="CZ821" s="16"/>
      <c r="DA821" s="16"/>
      <c r="DC821" s="16"/>
      <c r="DF821" s="19"/>
      <c r="DG821" s="16"/>
      <c r="DN821" s="16"/>
      <c r="DP821" s="16"/>
      <c r="DQ821" s="16"/>
      <c r="DS821" s="16"/>
      <c r="DU821" s="16"/>
      <c r="EE821" s="16"/>
      <c r="EH821" s="16"/>
      <c r="EI821" s="16"/>
      <c r="EJ821" s="16"/>
      <c r="EL821" s="16"/>
      <c r="EQ821" s="16"/>
    </row>
    <row r="822" spans="1:147" x14ac:dyDescent="0.35">
      <c r="A822" s="16" t="s">
        <v>6212</v>
      </c>
      <c r="J822" t="s">
        <v>1782</v>
      </c>
      <c r="K822"/>
      <c r="L822" s="16" t="s">
        <v>730</v>
      </c>
      <c r="M822" s="16"/>
      <c r="P822" s="16" t="s">
        <v>119</v>
      </c>
      <c r="Q822" s="16"/>
      <c r="R822" s="16"/>
      <c r="T822" s="16">
        <f>SUM(COUNTIF(M822:S822,"yes"))</f>
        <v>1</v>
      </c>
      <c r="U822" s="16" t="s">
        <v>1780</v>
      </c>
      <c r="V822" s="16"/>
      <c r="W822" s="16"/>
      <c r="X822" s="16"/>
      <c r="Y822" s="16"/>
      <c r="Z822" s="16"/>
      <c r="AA822" s="16"/>
      <c r="AB822" s="16"/>
      <c r="AC822" s="16"/>
      <c r="AD822" s="16"/>
      <c r="AE822" s="16" t="s">
        <v>1782</v>
      </c>
      <c r="AJ822" s="16"/>
      <c r="AL822" s="16"/>
      <c r="AM822" s="16" t="s">
        <v>1781</v>
      </c>
      <c r="AR822" s="16" t="s">
        <v>1508</v>
      </c>
      <c r="AS822" s="16" t="s">
        <v>1783</v>
      </c>
      <c r="AT822" s="38"/>
      <c r="AU822" s="16"/>
      <c r="AV822" s="16"/>
      <c r="BA822" s="16"/>
      <c r="BB822" s="16"/>
      <c r="BD822" s="16">
        <f>LEN(BC822)-LEN(SUBSTITUTE(BC822,",",""))+1</f>
        <v>1</v>
      </c>
      <c r="BF822" s="16">
        <f>LEN(BE822)-LEN(SUBSTITUTE(BE822,",",""))+1</f>
        <v>1</v>
      </c>
      <c r="BG822" s="16">
        <f>Table1[[#This Row], [no. of native regions]]+Table1[[#This Row], [no. of introduced regions]]</f>
        <v>2</v>
      </c>
      <c r="BH822" s="28">
        <f>Table1[[#This Row], [no. of introduced regions]]/Table1[[#This Row], [no. of native regions]]</f>
        <v>1</v>
      </c>
      <c r="BL822" s="25"/>
      <c r="BQ822" s="38"/>
      <c r="BS822" s="38"/>
      <c r="BW822" s="16"/>
      <c r="BX822" s="16"/>
      <c r="BY822" s="29"/>
      <c r="BZ822" s="16"/>
      <c r="CC822" s="16"/>
      <c r="CG822" s="16"/>
      <c r="CI822" s="16"/>
      <c r="CJ822" s="16"/>
      <c r="CL822" s="16"/>
      <c r="CM822" s="16"/>
      <c r="CN822" s="16"/>
      <c r="CT822" s="16"/>
      <c r="CX822" s="16"/>
      <c r="CY822" s="16"/>
      <c r="CZ822" s="16"/>
      <c r="DA822" s="16"/>
      <c r="DC822" s="16"/>
      <c r="DF822" s="19"/>
      <c r="DG822" s="16"/>
      <c r="DN822" s="16"/>
      <c r="DP822" s="16"/>
      <c r="DQ822" s="16"/>
      <c r="DS822" s="16"/>
      <c r="DU822" s="16"/>
      <c r="EE822" s="16"/>
      <c r="EH822" s="16"/>
      <c r="EI822" s="16"/>
      <c r="EJ822" s="16"/>
      <c r="EL822" s="16"/>
      <c r="EQ822" s="16"/>
    </row>
    <row r="823" spans="1:147" x14ac:dyDescent="0.35">
      <c r="A823" s="16" t="s">
        <v>6212</v>
      </c>
      <c r="J823" t="s">
        <v>2206</v>
      </c>
      <c r="K823"/>
      <c r="L823" s="16" t="s">
        <v>730</v>
      </c>
      <c r="M823" s="16"/>
      <c r="P823" s="16" t="s">
        <v>119</v>
      </c>
      <c r="Q823" s="16"/>
      <c r="R823" s="16"/>
      <c r="T823" s="16">
        <f>SUM(COUNTIF(M823:S823,"yes"))</f>
        <v>1</v>
      </c>
      <c r="U823" s="16" t="s">
        <v>2205</v>
      </c>
      <c r="V823" s="16"/>
      <c r="W823" s="16"/>
      <c r="X823" s="16"/>
      <c r="Y823" s="16"/>
      <c r="Z823" s="16"/>
      <c r="AA823" s="16"/>
      <c r="AB823" s="16"/>
      <c r="AC823" s="16"/>
      <c r="AD823" s="16"/>
      <c r="AE823" s="16" t="s">
        <v>2206</v>
      </c>
      <c r="AJ823" s="16"/>
      <c r="AL823" s="16"/>
      <c r="AM823" s="16" t="s">
        <v>1224</v>
      </c>
      <c r="AR823" s="16" t="s">
        <v>1380</v>
      </c>
      <c r="AS823" s="16" t="s">
        <v>2207</v>
      </c>
      <c r="AT823" s="38"/>
      <c r="AU823" s="16"/>
      <c r="AV823" s="16"/>
      <c r="BA823" s="16"/>
      <c r="BB823" s="16"/>
      <c r="BD823" s="16">
        <f>LEN(BC823)-LEN(SUBSTITUTE(BC823,",",""))+1</f>
        <v>1</v>
      </c>
      <c r="BH823" s="28"/>
      <c r="BL823" s="25"/>
      <c r="BQ823" s="38"/>
      <c r="BS823" s="38"/>
      <c r="BW823" s="16"/>
      <c r="BX823" s="16"/>
      <c r="BY823" s="29"/>
      <c r="BZ823" s="16"/>
      <c r="CC823" s="16"/>
      <c r="CG823" s="16"/>
      <c r="CI823" s="16"/>
      <c r="CJ823" s="16"/>
      <c r="CL823" s="16"/>
      <c r="CM823" s="16"/>
      <c r="CN823" s="16"/>
      <c r="CT823" s="16"/>
      <c r="CX823" s="16"/>
      <c r="CY823" s="16"/>
      <c r="CZ823" s="16"/>
      <c r="DA823" s="16"/>
      <c r="DC823" s="16"/>
      <c r="DF823" s="19"/>
      <c r="DG823" s="16"/>
      <c r="DN823" s="16"/>
      <c r="DP823" s="16"/>
      <c r="DQ823" s="16"/>
      <c r="DS823" s="16"/>
      <c r="DU823" s="16"/>
      <c r="EE823" s="16"/>
      <c r="EH823" s="16"/>
      <c r="EI823" s="16"/>
      <c r="EJ823" s="16"/>
      <c r="EL823" s="16"/>
      <c r="EQ823" s="16"/>
    </row>
    <row r="824" spans="1:147" x14ac:dyDescent="0.35">
      <c r="A824" s="16" t="s">
        <v>6212</v>
      </c>
      <c r="J824" t="s">
        <v>2558</v>
      </c>
      <c r="K824"/>
      <c r="L824" s="16" t="s">
        <v>730</v>
      </c>
      <c r="M824" s="16"/>
      <c r="P824" s="16" t="s">
        <v>119</v>
      </c>
      <c r="Q824" s="16"/>
      <c r="R824" s="16"/>
      <c r="T824" s="16">
        <f>SUM(COUNTIF(M824:S824,"yes"))</f>
        <v>1</v>
      </c>
      <c r="U824" s="16" t="s">
        <v>2557</v>
      </c>
      <c r="V824" s="16"/>
      <c r="W824" s="16"/>
      <c r="X824" s="16"/>
      <c r="Y824" s="16"/>
      <c r="Z824" s="16"/>
      <c r="AA824" s="16"/>
      <c r="AB824" s="16"/>
      <c r="AC824" s="16"/>
      <c r="AD824" s="16"/>
      <c r="AE824" s="16" t="s">
        <v>2558</v>
      </c>
      <c r="AJ824" s="16"/>
      <c r="AL824" s="16"/>
      <c r="AM824" s="16" t="s">
        <v>960</v>
      </c>
      <c r="AR824" s="16" t="s">
        <v>979</v>
      </c>
      <c r="AS824" s="16" t="s">
        <v>834</v>
      </c>
      <c r="AT824" s="38"/>
      <c r="AU824" s="16"/>
      <c r="AV824" s="16"/>
      <c r="BA824" s="16"/>
      <c r="BB824" s="16"/>
      <c r="BD824" s="16">
        <f>LEN(BC824)-LEN(SUBSTITUTE(BC824,",",""))+1</f>
        <v>1</v>
      </c>
      <c r="BH824" s="28"/>
      <c r="BL824" s="25"/>
      <c r="BQ824" s="38"/>
      <c r="BS824" s="38"/>
      <c r="BW824" s="16"/>
      <c r="BX824" s="16"/>
      <c r="BY824" s="29"/>
      <c r="BZ824" s="16"/>
      <c r="CC824" s="16"/>
      <c r="CG824" s="16"/>
      <c r="CI824" s="16"/>
      <c r="CJ824" s="16"/>
      <c r="CL824" s="16"/>
      <c r="CM824" s="16"/>
      <c r="CN824" s="16"/>
      <c r="CT824" s="16"/>
      <c r="CX824" s="16"/>
      <c r="CY824" s="16"/>
      <c r="CZ824" s="16"/>
      <c r="DA824" s="16"/>
      <c r="DC824" s="16"/>
      <c r="DF824" s="19"/>
      <c r="DG824" s="16"/>
      <c r="DN824" s="16"/>
      <c r="DP824" s="16"/>
      <c r="DQ824" s="16"/>
      <c r="DS824" s="16"/>
      <c r="DU824" s="16"/>
      <c r="EE824" s="16"/>
      <c r="EH824" s="16"/>
      <c r="EI824" s="16"/>
      <c r="EJ824" s="16"/>
      <c r="EL824" s="16"/>
      <c r="EQ824" s="16"/>
    </row>
    <row r="825" spans="1:147" x14ac:dyDescent="0.35">
      <c r="A825" s="16" t="s">
        <v>6212</v>
      </c>
      <c r="J825" t="s">
        <v>1971</v>
      </c>
      <c r="K825"/>
      <c r="L825" s="16" t="s">
        <v>730</v>
      </c>
      <c r="M825" s="16"/>
      <c r="P825" s="16" t="s">
        <v>119</v>
      </c>
      <c r="Q825" s="16"/>
      <c r="R825" s="16"/>
      <c r="T825" s="16">
        <f>SUM(COUNTIF(M825:S825,"yes"))</f>
        <v>1</v>
      </c>
      <c r="U825" s="16" t="s">
        <v>1969</v>
      </c>
      <c r="V825" s="16"/>
      <c r="W825" s="16"/>
      <c r="X825" s="16"/>
      <c r="Y825" s="16"/>
      <c r="Z825" s="16"/>
      <c r="AA825" s="16"/>
      <c r="AB825" s="16"/>
      <c r="AC825" s="16"/>
      <c r="AD825" s="16"/>
      <c r="AE825" s="16" t="s">
        <v>1971</v>
      </c>
      <c r="AJ825" s="16"/>
      <c r="AL825" s="16"/>
      <c r="AM825" s="16" t="s">
        <v>1970</v>
      </c>
      <c r="AR825" s="16" t="s">
        <v>1972</v>
      </c>
      <c r="AS825" s="16" t="s">
        <v>1170</v>
      </c>
      <c r="AT825" s="38"/>
      <c r="AU825" s="16"/>
      <c r="AV825" s="16"/>
      <c r="BA825" s="16"/>
      <c r="BB825" s="16"/>
      <c r="BD825" s="16">
        <f>LEN(BC825)-LEN(SUBSTITUTE(BC825,",",""))+1</f>
        <v>1</v>
      </c>
      <c r="BF825" s="16">
        <f>LEN(BE825)-LEN(SUBSTITUTE(BE825,",",""))+1</f>
        <v>1</v>
      </c>
      <c r="BH825" s="28"/>
      <c r="BL825" s="25"/>
      <c r="BQ825" s="38"/>
      <c r="BS825" s="38"/>
      <c r="BW825" s="16"/>
      <c r="BX825" s="16"/>
      <c r="BY825" s="29"/>
      <c r="BZ825" s="16"/>
      <c r="CC825" s="16"/>
      <c r="CG825" s="16"/>
      <c r="CI825" s="16"/>
      <c r="CJ825" s="16"/>
      <c r="CL825" s="16"/>
      <c r="CM825" s="16"/>
      <c r="CN825" s="16"/>
      <c r="CT825" s="16"/>
      <c r="CX825" s="16"/>
      <c r="CY825" s="16"/>
      <c r="CZ825" s="16"/>
      <c r="DA825" s="16"/>
      <c r="DC825" s="16"/>
      <c r="DF825" s="19"/>
      <c r="DG825" s="16"/>
      <c r="DN825" s="16"/>
      <c r="DP825" s="16"/>
      <c r="DQ825" s="16"/>
      <c r="DS825" s="16"/>
      <c r="DU825" s="16"/>
      <c r="EE825" s="16"/>
      <c r="EH825" s="16"/>
      <c r="EI825" s="16"/>
      <c r="EJ825" s="16"/>
      <c r="EL825" s="16"/>
      <c r="EQ825" s="16"/>
    </row>
    <row r="826" spans="1:147" x14ac:dyDescent="0.35">
      <c r="A826" s="16" t="s">
        <v>6212</v>
      </c>
      <c r="J826" t="s">
        <v>1830</v>
      </c>
      <c r="K826"/>
      <c r="L826" s="16" t="s">
        <v>730</v>
      </c>
      <c r="M826" s="16"/>
      <c r="P826" s="16" t="s">
        <v>119</v>
      </c>
      <c r="Q826" s="16"/>
      <c r="R826" s="16"/>
      <c r="T826" s="16">
        <f>SUM(COUNTIF(M826:S826,"yes"))</f>
        <v>1</v>
      </c>
      <c r="U826" s="16" t="s">
        <v>1829</v>
      </c>
      <c r="V826" s="16"/>
      <c r="W826" s="16"/>
      <c r="X826" s="16"/>
      <c r="Y826" s="16"/>
      <c r="Z826" s="16"/>
      <c r="AA826" s="16"/>
      <c r="AB826" s="16"/>
      <c r="AC826" s="16"/>
      <c r="AD826" s="16"/>
      <c r="AE826" s="16" t="s">
        <v>1830</v>
      </c>
      <c r="AJ826" s="16"/>
      <c r="AL826" s="16"/>
      <c r="AM826" s="16" t="s">
        <v>1308</v>
      </c>
      <c r="AR826" s="16" t="s">
        <v>1226</v>
      </c>
      <c r="AS826" s="16" t="s">
        <v>1831</v>
      </c>
      <c r="AT826" s="38"/>
      <c r="AU826" s="16"/>
      <c r="AV826" s="16"/>
      <c r="BA826" s="16"/>
      <c r="BB826" s="16"/>
      <c r="BD826" s="16">
        <f>LEN(BC826)-LEN(SUBSTITUTE(BC826,",",""))+1</f>
        <v>1</v>
      </c>
      <c r="BF826" s="16">
        <f>LEN(BE826)-LEN(SUBSTITUTE(BE826,",",""))+1</f>
        <v>1</v>
      </c>
      <c r="BH826" s="28">
        <f>Table1[[#This Row], [no. of introduced regions]]/Table1[[#This Row], [no. of native regions]]</f>
        <v>1</v>
      </c>
      <c r="BL826" s="25"/>
      <c r="BQ826" s="38"/>
      <c r="BS826" s="38"/>
      <c r="BW826" s="16"/>
      <c r="BX826" s="16"/>
      <c r="BY826" s="29"/>
      <c r="BZ826" s="16"/>
      <c r="CC826" s="16"/>
      <c r="CG826" s="16"/>
      <c r="CI826" s="16"/>
      <c r="CJ826" s="16"/>
      <c r="CL826" s="16"/>
      <c r="CM826" s="16"/>
      <c r="CN826" s="16"/>
      <c r="CT826" s="16"/>
      <c r="CX826" s="16"/>
      <c r="CY826" s="16"/>
      <c r="CZ826" s="16"/>
      <c r="DA826" s="16"/>
      <c r="DC826" s="16"/>
      <c r="DF826" s="19"/>
      <c r="DG826" s="16"/>
      <c r="DN826" s="16"/>
      <c r="DP826" s="16"/>
      <c r="DQ826" s="16"/>
      <c r="DS826" s="16"/>
      <c r="DU826" s="16"/>
      <c r="EE826" s="16"/>
      <c r="EH826" s="16"/>
      <c r="EI826" s="16"/>
      <c r="EJ826" s="16"/>
      <c r="EL826" s="16"/>
      <c r="EQ826" s="16"/>
    </row>
    <row r="827" spans="1:147" x14ac:dyDescent="0.35">
      <c r="A827" s="16" t="s">
        <v>6212</v>
      </c>
      <c r="J827" t="s">
        <v>2440</v>
      </c>
      <c r="K827"/>
      <c r="L827" s="16" t="s">
        <v>730</v>
      </c>
      <c r="M827" s="16"/>
      <c r="P827" s="16" t="s">
        <v>119</v>
      </c>
      <c r="Q827" s="16"/>
      <c r="R827" s="16"/>
      <c r="T827" s="16">
        <f>SUM(COUNTIF(M827:S827,"yes"))</f>
        <v>1</v>
      </c>
      <c r="U827" s="16" t="s">
        <v>2439</v>
      </c>
      <c r="V827" s="16"/>
      <c r="W827" s="16"/>
      <c r="X827" s="16"/>
      <c r="Y827" s="16"/>
      <c r="Z827" s="16"/>
      <c r="AA827" s="16"/>
      <c r="AB827" s="16"/>
      <c r="AC827" s="16"/>
      <c r="AD827" s="16"/>
      <c r="AE827" s="16" t="s">
        <v>2440</v>
      </c>
      <c r="AJ827" s="16"/>
      <c r="AL827" s="16"/>
      <c r="AM827" s="16" t="s">
        <v>767</v>
      </c>
      <c r="AR827" s="16" t="s">
        <v>727</v>
      </c>
      <c r="AS827" s="16" t="s">
        <v>1170</v>
      </c>
      <c r="AT827" s="38"/>
      <c r="AU827" s="16"/>
      <c r="AV827" s="16"/>
      <c r="BA827" s="16"/>
      <c r="BB827" s="16"/>
      <c r="BD827" s="16">
        <f>LEN(BC827)-LEN(SUBSTITUTE(BC827,",",""))+1</f>
        <v>1</v>
      </c>
      <c r="BH827" s="28"/>
      <c r="BL827" s="25"/>
      <c r="BQ827" s="38"/>
      <c r="BS827" s="38"/>
      <c r="BW827" s="16"/>
      <c r="BX827" s="16"/>
      <c r="BY827" s="29"/>
      <c r="BZ827" s="16"/>
      <c r="CC827" s="16"/>
      <c r="CG827" s="16"/>
      <c r="CI827" s="16"/>
      <c r="CJ827" s="16"/>
      <c r="CL827" s="16"/>
      <c r="CM827" s="16"/>
      <c r="CN827" s="16"/>
      <c r="CT827" s="16"/>
      <c r="CX827" s="16"/>
      <c r="CY827" s="16"/>
      <c r="CZ827" s="16"/>
      <c r="DA827" s="16"/>
      <c r="DC827" s="16"/>
      <c r="DF827" s="19"/>
      <c r="DG827" s="16"/>
      <c r="DN827" s="16"/>
      <c r="DP827" s="16"/>
      <c r="DQ827" s="16"/>
      <c r="DS827" s="16"/>
      <c r="DU827" s="16"/>
      <c r="EE827" s="16"/>
      <c r="EH827" s="16"/>
      <c r="EI827" s="16"/>
      <c r="EJ827" s="16"/>
      <c r="EL827" s="16"/>
      <c r="EQ827" s="16"/>
    </row>
    <row r="828" spans="1:147" x14ac:dyDescent="0.35">
      <c r="A828" s="16" t="s">
        <v>6212</v>
      </c>
      <c r="J828" t="s">
        <v>2813</v>
      </c>
      <c r="K828"/>
      <c r="L828" s="16" t="s">
        <v>730</v>
      </c>
      <c r="M828" s="16"/>
      <c r="P828" s="16" t="s">
        <v>119</v>
      </c>
      <c r="Q828" s="16"/>
      <c r="R828" s="16"/>
      <c r="T828" s="16">
        <f>SUM(COUNTIF(M828:S828,"yes"))</f>
        <v>1</v>
      </c>
      <c r="U828" s="16" t="s">
        <v>2812</v>
      </c>
      <c r="V828" s="16"/>
      <c r="W828" s="16"/>
      <c r="X828" s="16"/>
      <c r="Y828" s="16"/>
      <c r="Z828" s="16"/>
      <c r="AA828" s="16"/>
      <c r="AB828" s="16"/>
      <c r="AC828" s="16"/>
      <c r="AD828" s="16"/>
      <c r="AE828" s="16" t="s">
        <v>2813</v>
      </c>
      <c r="AJ828" s="16"/>
      <c r="AL828" s="16"/>
      <c r="AM828" s="16" t="s">
        <v>747</v>
      </c>
      <c r="AR828" s="16" t="s">
        <v>2814</v>
      </c>
      <c r="AS828" s="16" t="s">
        <v>2513</v>
      </c>
      <c r="AT828" s="38"/>
      <c r="AU828" s="16"/>
      <c r="AV828" s="16"/>
      <c r="BA828" s="16"/>
      <c r="BB828" s="16"/>
      <c r="BH828" s="28"/>
      <c r="BL828" s="25"/>
      <c r="BQ828" s="38"/>
      <c r="BS828" s="38"/>
      <c r="BW828" s="16"/>
      <c r="BX828" s="16"/>
      <c r="BY828" s="29"/>
      <c r="BZ828" s="16"/>
      <c r="CC828" s="16"/>
      <c r="CG828" s="16"/>
      <c r="CI828" s="16"/>
      <c r="CJ828" s="16"/>
      <c r="CL828" s="16"/>
      <c r="CM828" s="16"/>
      <c r="CN828" s="16"/>
      <c r="CT828" s="16"/>
      <c r="CX828" s="16"/>
      <c r="CY828" s="16"/>
      <c r="CZ828" s="16"/>
      <c r="DA828" s="16"/>
      <c r="DC828" s="16"/>
      <c r="DF828" s="19"/>
      <c r="DG828" s="16"/>
      <c r="DN828" s="16"/>
      <c r="DP828" s="16"/>
      <c r="DQ828" s="16"/>
      <c r="DS828" s="16"/>
      <c r="DU828" s="16"/>
      <c r="EE828" s="16"/>
      <c r="EH828" s="16"/>
      <c r="EI828" s="16"/>
      <c r="EJ828" s="16"/>
      <c r="EL828" s="16"/>
      <c r="EQ828" s="16"/>
    </row>
    <row r="829" spans="1:147" x14ac:dyDescent="0.35">
      <c r="A829" s="16" t="s">
        <v>6212</v>
      </c>
      <c r="J829" t="s">
        <v>2860</v>
      </c>
      <c r="K829"/>
      <c r="L829" s="16" t="s">
        <v>730</v>
      </c>
      <c r="M829" s="16"/>
      <c r="P829" s="16" t="s">
        <v>119</v>
      </c>
      <c r="Q829" s="16"/>
      <c r="R829" s="16"/>
      <c r="T829" s="16">
        <f>SUM(COUNTIF(M829:S829,"yes"))</f>
        <v>1</v>
      </c>
      <c r="U829" s="16" t="s">
        <v>2859</v>
      </c>
      <c r="V829" s="16"/>
      <c r="W829" s="16"/>
      <c r="X829" s="16"/>
      <c r="Y829" s="16"/>
      <c r="Z829" s="16"/>
      <c r="AA829" s="16"/>
      <c r="AB829" s="16"/>
      <c r="AC829" s="16"/>
      <c r="AD829" s="16"/>
      <c r="AE829" s="16" t="s">
        <v>2860</v>
      </c>
      <c r="AJ829" s="16"/>
      <c r="AL829" s="16"/>
      <c r="AM829" s="16" t="s">
        <v>1188</v>
      </c>
      <c r="AR829" s="16" t="s">
        <v>1586</v>
      </c>
      <c r="AS829" s="16" t="s">
        <v>2861</v>
      </c>
      <c r="AT829" s="38"/>
      <c r="AU829" s="16"/>
      <c r="AV829" s="16"/>
      <c r="BA829" s="16"/>
      <c r="BB829" s="16"/>
      <c r="BH829" s="28"/>
      <c r="BL829" s="25"/>
      <c r="BQ829" s="38"/>
      <c r="BS829" s="38"/>
      <c r="BW829" s="16"/>
      <c r="BX829" s="16"/>
      <c r="BY829" s="29"/>
      <c r="BZ829" s="16"/>
      <c r="CC829" s="16"/>
      <c r="CG829" s="16"/>
      <c r="CI829" s="16"/>
      <c r="CJ829" s="16"/>
      <c r="CL829" s="16"/>
      <c r="CM829" s="16"/>
      <c r="CN829" s="16"/>
      <c r="CT829" s="16"/>
      <c r="CX829" s="16"/>
      <c r="CY829" s="16"/>
      <c r="CZ829" s="16"/>
      <c r="DA829" s="16"/>
      <c r="DC829" s="16"/>
      <c r="DF829" s="19"/>
      <c r="DG829" s="16"/>
      <c r="DN829" s="16"/>
      <c r="DP829" s="16"/>
      <c r="DQ829" s="16"/>
      <c r="DS829" s="16"/>
      <c r="DU829" s="16"/>
      <c r="EE829" s="16"/>
      <c r="EH829" s="16"/>
      <c r="EI829" s="16"/>
      <c r="EJ829" s="16"/>
      <c r="EL829" s="16"/>
      <c r="EQ829" s="16"/>
    </row>
    <row r="830" spans="1:147" x14ac:dyDescent="0.35">
      <c r="A830" s="16" t="s">
        <v>6212</v>
      </c>
      <c r="J830" t="s">
        <v>1853</v>
      </c>
      <c r="K830"/>
      <c r="L830" s="16" t="s">
        <v>730</v>
      </c>
      <c r="M830" s="16"/>
      <c r="P830" s="16" t="s">
        <v>119</v>
      </c>
      <c r="Q830" s="16"/>
      <c r="R830" s="16"/>
      <c r="T830" s="16">
        <f>SUM(COUNTIF(M830:S830,"yes"))</f>
        <v>1</v>
      </c>
      <c r="U830" s="16" t="s">
        <v>1852</v>
      </c>
      <c r="V830" s="16"/>
      <c r="W830" s="16"/>
      <c r="X830" s="16"/>
      <c r="Y830" s="16"/>
      <c r="Z830" s="16"/>
      <c r="AA830" s="16"/>
      <c r="AB830" s="16"/>
      <c r="AC830" s="16"/>
      <c r="AD830" s="16"/>
      <c r="AE830" s="16" t="s">
        <v>1853</v>
      </c>
      <c r="AJ830" s="16"/>
      <c r="AL830" s="16"/>
      <c r="AM830" s="16" t="s">
        <v>747</v>
      </c>
      <c r="AR830" s="16" t="s">
        <v>929</v>
      </c>
      <c r="AS830" s="16" t="s">
        <v>1408</v>
      </c>
      <c r="AT830" s="38"/>
      <c r="AU830" s="16"/>
      <c r="AV830" s="16"/>
      <c r="BA830" s="16"/>
      <c r="BB830" s="16"/>
      <c r="BD830" s="16">
        <f>LEN(BC830)-LEN(SUBSTITUTE(BC830,",",""))+1</f>
        <v>1</v>
      </c>
      <c r="BF830" s="16">
        <f>LEN(BE830)-LEN(SUBSTITUTE(BE830,",",""))+1</f>
        <v>1</v>
      </c>
      <c r="BH830" s="28">
        <f>Table1[[#This Row], [no. of introduced regions]]/Table1[[#This Row], [no. of native regions]]</f>
        <v>1</v>
      </c>
      <c r="BL830" s="25"/>
      <c r="BQ830" s="38"/>
      <c r="BS830" s="38"/>
      <c r="BW830" s="16"/>
      <c r="BX830" s="16"/>
      <c r="BY830" s="29"/>
      <c r="BZ830" s="16"/>
      <c r="CC830" s="16"/>
      <c r="CG830" s="16"/>
      <c r="CI830" s="16"/>
      <c r="CJ830" s="16"/>
      <c r="CL830" s="16"/>
      <c r="CM830" s="16"/>
      <c r="CN830" s="16"/>
      <c r="CT830" s="16"/>
      <c r="CX830" s="16"/>
      <c r="CY830" s="16"/>
      <c r="CZ830" s="16"/>
      <c r="DA830" s="16"/>
      <c r="DC830" s="16"/>
      <c r="DF830" s="19"/>
      <c r="DG830" s="16"/>
      <c r="DN830" s="16"/>
      <c r="DP830" s="16"/>
      <c r="DQ830" s="16"/>
      <c r="DS830" s="16"/>
      <c r="DU830" s="16"/>
      <c r="EE830" s="16"/>
      <c r="EH830" s="16"/>
      <c r="EI830" s="16"/>
      <c r="EJ830" s="16"/>
      <c r="EL830" s="16"/>
      <c r="EQ830" s="16"/>
    </row>
    <row r="831" spans="1:147" x14ac:dyDescent="0.35">
      <c r="A831" s="16" t="s">
        <v>6212</v>
      </c>
      <c r="J831" t="s">
        <v>2581</v>
      </c>
      <c r="K831"/>
      <c r="L831" s="16" t="s">
        <v>730</v>
      </c>
      <c r="M831" s="16"/>
      <c r="P831" s="16" t="s">
        <v>119</v>
      </c>
      <c r="Q831" s="16"/>
      <c r="R831" s="16"/>
      <c r="T831" s="16">
        <f>SUM(COUNTIF(M831:S831,"yes"))</f>
        <v>1</v>
      </c>
      <c r="U831" s="16" t="s">
        <v>2580</v>
      </c>
      <c r="V831" s="16"/>
      <c r="W831" s="16"/>
      <c r="X831" s="16"/>
      <c r="Y831" s="16"/>
      <c r="Z831" s="16"/>
      <c r="AA831" s="16"/>
      <c r="AB831" s="16"/>
      <c r="AC831" s="16"/>
      <c r="AD831" s="16"/>
      <c r="AE831" s="16" t="s">
        <v>2581</v>
      </c>
      <c r="AJ831" s="16"/>
      <c r="AL831" s="16"/>
      <c r="AM831" s="16" t="s">
        <v>1224</v>
      </c>
      <c r="AR831" s="16" t="s">
        <v>1223</v>
      </c>
      <c r="AS831" s="16" t="s">
        <v>2582</v>
      </c>
      <c r="AT831" s="38"/>
      <c r="AU831" s="16"/>
      <c r="AV831" s="16"/>
      <c r="BA831" s="16"/>
      <c r="BB831" s="16"/>
      <c r="BD831" s="16">
        <f>LEN(BC831)-LEN(SUBSTITUTE(BC831,",",""))+1</f>
        <v>1</v>
      </c>
      <c r="BH831" s="28"/>
      <c r="BL831" s="25"/>
      <c r="BQ831" s="38"/>
      <c r="BS831" s="38"/>
      <c r="BW831" s="16"/>
      <c r="BX831" s="16"/>
      <c r="BY831" s="29"/>
      <c r="BZ831" s="16"/>
      <c r="CC831" s="16"/>
      <c r="CG831" s="16"/>
      <c r="CI831" s="16"/>
      <c r="CJ831" s="16"/>
      <c r="CL831" s="16"/>
      <c r="CM831" s="16"/>
      <c r="CN831" s="16"/>
      <c r="CT831" s="16"/>
      <c r="CX831" s="16"/>
      <c r="CY831" s="16"/>
      <c r="CZ831" s="16"/>
      <c r="DA831" s="16"/>
      <c r="DC831" s="16"/>
      <c r="DF831" s="19"/>
      <c r="DG831" s="16"/>
      <c r="DN831" s="16"/>
      <c r="DP831" s="16"/>
      <c r="DQ831" s="16"/>
      <c r="DS831" s="16"/>
      <c r="DU831" s="16"/>
      <c r="EE831" s="16"/>
      <c r="EH831" s="16"/>
      <c r="EI831" s="16"/>
      <c r="EJ831" s="16"/>
      <c r="EL831" s="16"/>
      <c r="EQ831" s="16"/>
    </row>
    <row r="832" spans="1:147" x14ac:dyDescent="0.35">
      <c r="A832" s="16" t="s">
        <v>6212</v>
      </c>
      <c r="J832" t="s">
        <v>2091</v>
      </c>
      <c r="K832"/>
      <c r="L832" s="16" t="s">
        <v>730</v>
      </c>
      <c r="M832" s="16"/>
      <c r="P832" s="16" t="s">
        <v>119</v>
      </c>
      <c r="Q832" s="16"/>
      <c r="R832" s="16"/>
      <c r="T832" s="16">
        <f>SUM(COUNTIF(M832:S832,"yes"))</f>
        <v>1</v>
      </c>
      <c r="U832" s="16" t="s">
        <v>2090</v>
      </c>
      <c r="V832" s="16"/>
      <c r="W832" s="16"/>
      <c r="X832" s="16"/>
      <c r="Y832" s="16"/>
      <c r="Z832" s="16"/>
      <c r="AA832" s="16"/>
      <c r="AB832" s="16"/>
      <c r="AC832" s="16"/>
      <c r="AD832" s="16"/>
      <c r="AE832" s="16" t="s">
        <v>2091</v>
      </c>
      <c r="AJ832" s="16"/>
      <c r="AL832" s="16"/>
      <c r="AM832" s="16" t="s">
        <v>1032</v>
      </c>
      <c r="AR832" s="16" t="s">
        <v>2089</v>
      </c>
      <c r="AS832" s="16" t="s">
        <v>1227</v>
      </c>
      <c r="AT832" s="38"/>
      <c r="AU832" s="16"/>
      <c r="AV832" s="16"/>
      <c r="BA832" s="16"/>
      <c r="BB832" s="16"/>
      <c r="BD832" s="16">
        <f>LEN(BC832)-LEN(SUBSTITUTE(BC832,",",""))+1</f>
        <v>1</v>
      </c>
      <c r="BH832" s="28"/>
      <c r="BL832" s="25"/>
      <c r="BQ832" s="38"/>
      <c r="BS832" s="38"/>
      <c r="BW832" s="16"/>
      <c r="BX832" s="16"/>
      <c r="BY832" s="29"/>
      <c r="BZ832" s="16"/>
      <c r="CC832" s="16"/>
      <c r="CG832" s="16"/>
      <c r="CI832" s="16"/>
      <c r="CJ832" s="16"/>
      <c r="CL832" s="16"/>
      <c r="CM832" s="16"/>
      <c r="CN832" s="16"/>
      <c r="CT832" s="16"/>
      <c r="CX832" s="16"/>
      <c r="CY832" s="16"/>
      <c r="CZ832" s="16"/>
      <c r="DA832" s="16"/>
      <c r="DC832" s="16"/>
      <c r="DF832" s="19"/>
      <c r="DG832" s="16"/>
      <c r="DN832" s="16"/>
      <c r="DP832" s="16"/>
      <c r="DQ832" s="16"/>
      <c r="DS832" s="16"/>
      <c r="DU832" s="16"/>
      <c r="EE832" s="16"/>
      <c r="EH832" s="16"/>
      <c r="EI832" s="16"/>
      <c r="EJ832" s="16"/>
      <c r="EL832" s="16"/>
      <c r="EQ832" s="16"/>
    </row>
    <row r="833" spans="1:147" x14ac:dyDescent="0.35">
      <c r="A833" s="16" t="s">
        <v>6212</v>
      </c>
      <c r="J833" t="s">
        <v>1724</v>
      </c>
      <c r="K833"/>
      <c r="L833" s="16" t="s">
        <v>730</v>
      </c>
      <c r="M833" s="16"/>
      <c r="P833" s="16" t="s">
        <v>119</v>
      </c>
      <c r="Q833" s="16"/>
      <c r="R833" s="16"/>
      <c r="T833" s="16">
        <f>SUM(COUNTIF(M833:S833,"yes"))</f>
        <v>1</v>
      </c>
      <c r="U833" s="16" t="s">
        <v>1723</v>
      </c>
      <c r="V833" s="16"/>
      <c r="W833" s="16"/>
      <c r="X833" s="16"/>
      <c r="Y833" s="16"/>
      <c r="Z833" s="16"/>
      <c r="AA833" s="16"/>
      <c r="AB833" s="16"/>
      <c r="AC833" s="16"/>
      <c r="AD833" s="16"/>
      <c r="AE833" s="16" t="s">
        <v>1724</v>
      </c>
      <c r="AJ833" s="16"/>
      <c r="AL833" s="16"/>
      <c r="AM833" s="16" t="s">
        <v>1323</v>
      </c>
      <c r="AR833" s="16" t="s">
        <v>1226</v>
      </c>
      <c r="AS833" s="16" t="s">
        <v>1725</v>
      </c>
      <c r="AT833" s="38"/>
      <c r="AU833" s="16"/>
      <c r="AV833" s="16"/>
      <c r="BA833" s="16"/>
      <c r="BB833" s="16"/>
      <c r="BD833" s="16">
        <f>LEN(BC833)-LEN(SUBSTITUTE(BC833,",",""))+1</f>
        <v>1</v>
      </c>
      <c r="BF833" s="16">
        <f>LEN(BE833)-LEN(SUBSTITUTE(BE833,",",""))+1</f>
        <v>1</v>
      </c>
      <c r="BG833" s="16">
        <f>Table1[[#This Row], [no. of native regions]]+Table1[[#This Row], [no. of introduced regions]]</f>
        <v>2</v>
      </c>
      <c r="BH833" s="28">
        <f>Table1[[#This Row], [no. of introduced regions]]/Table1[[#This Row], [no. of native regions]]</f>
        <v>1</v>
      </c>
      <c r="BL833" s="25"/>
      <c r="BQ833" s="38"/>
      <c r="BS833" s="38"/>
      <c r="BW833" s="16"/>
      <c r="BX833" s="16"/>
      <c r="BY833" s="29"/>
      <c r="BZ833" s="16"/>
      <c r="CC833" s="16"/>
      <c r="CG833" s="16"/>
      <c r="CI833" s="16"/>
      <c r="CJ833" s="16"/>
      <c r="CL833" s="16"/>
      <c r="CM833" s="16"/>
      <c r="CN833" s="16"/>
      <c r="CT833" s="16"/>
      <c r="CX833" s="16"/>
      <c r="CY833" s="16"/>
      <c r="CZ833" s="16"/>
      <c r="DA833" s="16"/>
      <c r="DC833" s="16"/>
      <c r="DF833" s="19"/>
      <c r="DG833" s="16"/>
      <c r="DN833" s="16"/>
      <c r="DP833" s="16"/>
      <c r="DQ833" s="16"/>
      <c r="DS833" s="16"/>
      <c r="DU833" s="16"/>
      <c r="EE833" s="16"/>
      <c r="EH833" s="16"/>
      <c r="EI833" s="16"/>
      <c r="EJ833" s="16"/>
      <c r="EL833" s="16"/>
      <c r="EQ833" s="16"/>
    </row>
    <row r="834" spans="1:147" x14ac:dyDescent="0.35">
      <c r="A834" s="16" t="s">
        <v>6212</v>
      </c>
      <c r="J834" t="s">
        <v>2660</v>
      </c>
      <c r="K834"/>
      <c r="L834" s="16" t="s">
        <v>730</v>
      </c>
      <c r="M834" s="16"/>
      <c r="P834" s="16" t="s">
        <v>119</v>
      </c>
      <c r="Q834" s="16"/>
      <c r="R834" s="16"/>
      <c r="T834" s="16">
        <f>SUM(COUNTIF(M834:S834,"yes"))</f>
        <v>1</v>
      </c>
      <c r="U834" s="16" t="s">
        <v>2659</v>
      </c>
      <c r="V834" s="16"/>
      <c r="W834" s="16"/>
      <c r="X834" s="16"/>
      <c r="Y834" s="16"/>
      <c r="Z834" s="16"/>
      <c r="AA834" s="16"/>
      <c r="AB834" s="16"/>
      <c r="AC834" s="16"/>
      <c r="AD834" s="16"/>
      <c r="AE834" s="16" t="s">
        <v>2660</v>
      </c>
      <c r="AJ834" s="16"/>
      <c r="AL834" s="16"/>
      <c r="AM834" s="16" t="s">
        <v>2657</v>
      </c>
      <c r="AR834" s="16" t="s">
        <v>1226</v>
      </c>
      <c r="AS834" s="16" t="s">
        <v>1777</v>
      </c>
      <c r="AT834" s="38"/>
      <c r="AU834" s="16"/>
      <c r="AV834" s="16"/>
      <c r="BA834" s="16"/>
      <c r="BB834" s="16"/>
      <c r="BH834" s="28"/>
      <c r="BL834" s="25"/>
      <c r="BQ834" s="38"/>
      <c r="BS834" s="38"/>
      <c r="BW834" s="16"/>
      <c r="BX834" s="16"/>
      <c r="BY834" s="29"/>
      <c r="BZ834" s="16"/>
      <c r="CC834" s="16"/>
      <c r="CG834" s="16"/>
      <c r="CI834" s="16"/>
      <c r="CJ834" s="16"/>
      <c r="CL834" s="16"/>
      <c r="CM834" s="16"/>
      <c r="CN834" s="16"/>
      <c r="CT834" s="16"/>
      <c r="CX834" s="16"/>
      <c r="CY834" s="16"/>
      <c r="CZ834" s="16"/>
      <c r="DA834" s="16"/>
      <c r="DC834" s="16"/>
      <c r="DF834" s="19"/>
      <c r="DG834" s="16"/>
      <c r="DN834" s="16"/>
      <c r="DP834" s="16"/>
      <c r="DQ834" s="16"/>
      <c r="DS834" s="16"/>
      <c r="DU834" s="16"/>
      <c r="EE834" s="16"/>
      <c r="EH834" s="16"/>
      <c r="EI834" s="16"/>
      <c r="EJ834" s="16"/>
      <c r="EL834" s="16"/>
      <c r="EQ834" s="16"/>
    </row>
    <row r="835" spans="1:147" x14ac:dyDescent="0.35">
      <c r="A835" s="16" t="s">
        <v>6212</v>
      </c>
      <c r="J835" t="s">
        <v>1816</v>
      </c>
      <c r="K835"/>
      <c r="L835" s="16" t="s">
        <v>730</v>
      </c>
      <c r="M835" s="16"/>
      <c r="P835" s="16" t="s">
        <v>119</v>
      </c>
      <c r="Q835" s="16"/>
      <c r="R835" s="16"/>
      <c r="T835" s="16">
        <f>SUM(COUNTIF(M835:S835,"yes"))</f>
        <v>1</v>
      </c>
      <c r="U835" s="16" t="s">
        <v>1815</v>
      </c>
      <c r="V835" s="16"/>
      <c r="W835" s="16"/>
      <c r="X835" s="16"/>
      <c r="Y835" s="16"/>
      <c r="Z835" s="16"/>
      <c r="AA835" s="16"/>
      <c r="AB835" s="16"/>
      <c r="AC835" s="16"/>
      <c r="AD835" s="16"/>
      <c r="AE835" s="16" t="s">
        <v>1816</v>
      </c>
      <c r="AJ835" s="16"/>
      <c r="AL835" s="16"/>
      <c r="AM835" s="16" t="s">
        <v>1308</v>
      </c>
      <c r="AR835" s="16" t="s">
        <v>1368</v>
      </c>
      <c r="AS835" s="16" t="s">
        <v>1222</v>
      </c>
      <c r="AT835" s="38"/>
      <c r="AU835" s="16"/>
      <c r="AV835" s="16"/>
      <c r="BA835" s="16"/>
      <c r="BB835" s="16"/>
      <c r="BD835" s="16">
        <f>LEN(BC835)-LEN(SUBSTITUTE(BC835,",",""))+1</f>
        <v>1</v>
      </c>
      <c r="BF835" s="16">
        <f>LEN(BE835)-LEN(SUBSTITUTE(BE835,",",""))+1</f>
        <v>1</v>
      </c>
      <c r="BG835" s="16">
        <f>Table1[[#This Row], [no. of native regions]]+Table1[[#This Row], [no. of introduced regions]]</f>
        <v>2</v>
      </c>
      <c r="BH835" s="28">
        <f>Table1[[#This Row], [no. of introduced regions]]/Table1[[#This Row], [no. of native regions]]</f>
        <v>1</v>
      </c>
      <c r="BL835" s="25"/>
      <c r="BQ835" s="38"/>
      <c r="BS835" s="38"/>
      <c r="BW835" s="16"/>
      <c r="BX835" s="16"/>
      <c r="BY835" s="29"/>
      <c r="BZ835" s="16"/>
      <c r="CC835" s="16"/>
      <c r="CG835" s="16"/>
      <c r="CI835" s="16"/>
      <c r="CJ835" s="16"/>
      <c r="CL835" s="16"/>
      <c r="CM835" s="16"/>
      <c r="CN835" s="16"/>
      <c r="CT835" s="16"/>
      <c r="CX835" s="16"/>
      <c r="CY835" s="16"/>
      <c r="CZ835" s="16"/>
      <c r="DA835" s="16"/>
      <c r="DC835" s="16"/>
      <c r="DF835" s="19"/>
      <c r="DG835" s="16"/>
      <c r="DN835" s="16"/>
      <c r="DP835" s="16"/>
      <c r="DQ835" s="16"/>
      <c r="DS835" s="16"/>
      <c r="DU835" s="16"/>
      <c r="EE835" s="16"/>
      <c r="EH835" s="16"/>
      <c r="EI835" s="16"/>
      <c r="EJ835" s="16"/>
      <c r="EL835" s="16"/>
      <c r="EQ835" s="16"/>
    </row>
    <row r="836" spans="1:147" x14ac:dyDescent="0.35">
      <c r="A836" s="16" t="s">
        <v>6212</v>
      </c>
      <c r="J836" t="s">
        <v>2929</v>
      </c>
      <c r="K836"/>
      <c r="L836" s="16" t="s">
        <v>730</v>
      </c>
      <c r="M836" s="16"/>
      <c r="P836" s="16" t="s">
        <v>119</v>
      </c>
      <c r="Q836" s="16"/>
      <c r="R836" s="16"/>
      <c r="T836" s="16">
        <f>SUM(COUNTIF(M836:S836,"yes"))</f>
        <v>1</v>
      </c>
      <c r="U836" s="16" t="s">
        <v>2928</v>
      </c>
      <c r="V836" s="16"/>
      <c r="W836" s="16"/>
      <c r="X836" s="16"/>
      <c r="Y836" s="16"/>
      <c r="Z836" s="16"/>
      <c r="AA836" s="16"/>
      <c r="AB836" s="16"/>
      <c r="AC836" s="16"/>
      <c r="AD836" s="16"/>
      <c r="AE836" s="16" t="s">
        <v>2929</v>
      </c>
      <c r="AJ836" s="16"/>
      <c r="AL836" s="16"/>
      <c r="AM836" s="16" t="s">
        <v>960</v>
      </c>
      <c r="AR836" s="16" t="s">
        <v>979</v>
      </c>
      <c r="AS836" s="16" t="s">
        <v>1707</v>
      </c>
      <c r="AT836" s="38"/>
      <c r="AU836" s="16"/>
      <c r="AV836" s="16"/>
      <c r="BA836" s="16"/>
      <c r="BB836" s="16"/>
      <c r="BH836" s="28"/>
      <c r="BL836" s="25"/>
      <c r="BQ836" s="38"/>
      <c r="BS836" s="38"/>
      <c r="BW836" s="16"/>
      <c r="BX836" s="16"/>
      <c r="BY836" s="29"/>
      <c r="BZ836" s="16"/>
      <c r="CC836" s="16"/>
      <c r="CG836" s="16"/>
      <c r="CI836" s="16"/>
      <c r="CJ836" s="16"/>
      <c r="CL836" s="16"/>
      <c r="CM836" s="16"/>
      <c r="CN836" s="16"/>
      <c r="CT836" s="16"/>
      <c r="CX836" s="16"/>
      <c r="CY836" s="16"/>
      <c r="CZ836" s="16"/>
      <c r="DA836" s="16"/>
      <c r="DC836" s="16"/>
      <c r="DF836" s="19"/>
      <c r="DG836" s="16"/>
      <c r="DN836" s="16"/>
      <c r="DP836" s="16"/>
      <c r="DQ836" s="16"/>
      <c r="DS836" s="16"/>
      <c r="DU836" s="16"/>
      <c r="EE836" s="16"/>
      <c r="EH836" s="16"/>
      <c r="EI836" s="16"/>
      <c r="EJ836" s="16"/>
      <c r="EL836" s="16"/>
      <c r="EQ836" s="16"/>
    </row>
    <row r="837" spans="1:147" x14ac:dyDescent="0.35">
      <c r="A837" s="16" t="s">
        <v>6212</v>
      </c>
      <c r="J837" t="s">
        <v>2142</v>
      </c>
      <c r="K837"/>
      <c r="L837" s="16" t="s">
        <v>730</v>
      </c>
      <c r="M837" s="16"/>
      <c r="P837" s="16" t="s">
        <v>119</v>
      </c>
      <c r="Q837" s="16"/>
      <c r="R837" s="16"/>
      <c r="T837" s="16">
        <f>SUM(COUNTIF(M837:S837,"yes"))</f>
        <v>1</v>
      </c>
      <c r="U837" s="16" t="s">
        <v>2141</v>
      </c>
      <c r="V837" s="16"/>
      <c r="W837" s="16"/>
      <c r="X837" s="16"/>
      <c r="Y837" s="16"/>
      <c r="Z837" s="16"/>
      <c r="AA837" s="16"/>
      <c r="AB837" s="16"/>
      <c r="AC837" s="16"/>
      <c r="AD837" s="16"/>
      <c r="AE837" s="16" t="s">
        <v>2142</v>
      </c>
      <c r="AJ837" s="16"/>
      <c r="AL837" s="16"/>
      <c r="AM837" s="16" t="s">
        <v>1323</v>
      </c>
      <c r="AR837" s="16" t="s">
        <v>1223</v>
      </c>
      <c r="AS837" s="16" t="s">
        <v>1341</v>
      </c>
      <c r="AT837" s="38"/>
      <c r="AU837" s="16"/>
      <c r="AV837" s="16"/>
      <c r="BA837" s="16"/>
      <c r="BB837" s="16"/>
      <c r="BD837" s="16">
        <f>LEN(BC837)-LEN(SUBSTITUTE(BC837,",",""))+1</f>
        <v>1</v>
      </c>
      <c r="BH837" s="28"/>
      <c r="BL837" s="25"/>
      <c r="BQ837" s="38"/>
      <c r="BS837" s="38"/>
      <c r="BW837" s="16"/>
      <c r="BX837" s="16"/>
      <c r="BY837" s="29"/>
      <c r="BZ837" s="16"/>
      <c r="CC837" s="16"/>
      <c r="CG837" s="16"/>
      <c r="CI837" s="16"/>
      <c r="CJ837" s="16"/>
      <c r="CL837" s="16"/>
      <c r="CM837" s="16"/>
      <c r="CN837" s="16"/>
      <c r="CT837" s="16"/>
      <c r="CX837" s="16"/>
      <c r="CY837" s="16"/>
      <c r="CZ837" s="16"/>
      <c r="DA837" s="16"/>
      <c r="DC837" s="16"/>
      <c r="DF837" s="19"/>
      <c r="DG837" s="16"/>
      <c r="DN837" s="16"/>
      <c r="DP837" s="16"/>
      <c r="DQ837" s="16"/>
      <c r="DS837" s="16"/>
      <c r="DU837" s="16"/>
      <c r="EE837" s="16"/>
      <c r="EH837" s="16"/>
      <c r="EI837" s="16"/>
      <c r="EJ837" s="16"/>
      <c r="EL837" s="16"/>
      <c r="EQ837" s="16"/>
    </row>
    <row r="838" spans="1:147" x14ac:dyDescent="0.35">
      <c r="A838" s="16" t="s">
        <v>6212</v>
      </c>
      <c r="J838" t="s">
        <v>2324</v>
      </c>
      <c r="K838"/>
      <c r="L838" s="16" t="s">
        <v>730</v>
      </c>
      <c r="M838" s="16"/>
      <c r="P838" s="16" t="s">
        <v>119</v>
      </c>
      <c r="Q838" s="16"/>
      <c r="R838" s="16"/>
      <c r="T838" s="16">
        <f>SUM(COUNTIF(M838:S838,"yes"))</f>
        <v>1</v>
      </c>
      <c r="U838" s="16" t="s">
        <v>2322</v>
      </c>
      <c r="V838" s="16"/>
      <c r="W838" s="16"/>
      <c r="X838" s="16"/>
      <c r="Y838" s="16"/>
      <c r="Z838" s="16"/>
      <c r="AA838" s="16"/>
      <c r="AB838" s="16"/>
      <c r="AC838" s="16"/>
      <c r="AD838" s="16"/>
      <c r="AE838" s="16" t="s">
        <v>2324</v>
      </c>
      <c r="AJ838" s="16"/>
      <c r="AL838" s="16"/>
      <c r="AM838" s="16" t="s">
        <v>2323</v>
      </c>
      <c r="AR838" s="16" t="s">
        <v>1508</v>
      </c>
      <c r="AS838" s="16" t="s">
        <v>1712</v>
      </c>
      <c r="AT838" s="38"/>
      <c r="AU838" s="16"/>
      <c r="AV838" s="16"/>
      <c r="BA838" s="16"/>
      <c r="BB838" s="16"/>
      <c r="BD838" s="16">
        <f>LEN(BC838)-LEN(SUBSTITUTE(BC838,",",""))+1</f>
        <v>1</v>
      </c>
      <c r="BH838" s="28"/>
      <c r="BL838" s="25"/>
      <c r="BQ838" s="38"/>
      <c r="BS838" s="38"/>
      <c r="BW838" s="16"/>
      <c r="BX838" s="16"/>
      <c r="BY838" s="29"/>
      <c r="BZ838" s="16"/>
      <c r="CC838" s="16"/>
      <c r="CG838" s="16"/>
      <c r="CI838" s="16"/>
      <c r="CJ838" s="16"/>
      <c r="CL838" s="16"/>
      <c r="CM838" s="16"/>
      <c r="CN838" s="16"/>
      <c r="CT838" s="16"/>
      <c r="CX838" s="16"/>
      <c r="CY838" s="16"/>
      <c r="CZ838" s="16"/>
      <c r="DA838" s="16"/>
      <c r="DC838" s="16"/>
      <c r="DF838" s="19"/>
      <c r="DG838" s="16"/>
      <c r="DN838" s="16"/>
      <c r="DP838" s="16"/>
      <c r="DQ838" s="16"/>
      <c r="DS838" s="16"/>
      <c r="DU838" s="16"/>
      <c r="EE838" s="16"/>
      <c r="EH838" s="16"/>
      <c r="EI838" s="16"/>
      <c r="EJ838" s="16"/>
      <c r="EL838" s="16"/>
      <c r="EQ838" s="16"/>
    </row>
    <row r="839" spans="1:147" x14ac:dyDescent="0.35">
      <c r="A839" s="16" t="s">
        <v>6212</v>
      </c>
      <c r="J839" t="s">
        <v>1919</v>
      </c>
      <c r="K839"/>
      <c r="L839" s="16" t="s">
        <v>730</v>
      </c>
      <c r="M839" s="16"/>
      <c r="P839" s="16" t="s">
        <v>119</v>
      </c>
      <c r="Q839" s="16"/>
      <c r="R839" s="16"/>
      <c r="T839" s="16">
        <f>SUM(COUNTIF(M839:S839,"yes"))</f>
        <v>1</v>
      </c>
      <c r="U839" s="16" t="s">
        <v>1918</v>
      </c>
      <c r="V839" s="16"/>
      <c r="W839" s="16"/>
      <c r="X839" s="16"/>
      <c r="Y839" s="16"/>
      <c r="Z839" s="16"/>
      <c r="AA839" s="16"/>
      <c r="AB839" s="16"/>
      <c r="AC839" s="16"/>
      <c r="AD839" s="16"/>
      <c r="AE839" s="16" t="s">
        <v>1919</v>
      </c>
      <c r="AJ839" s="16"/>
      <c r="AL839" s="16"/>
      <c r="AM839" s="16" t="s">
        <v>767</v>
      </c>
      <c r="AR839" s="16" t="s">
        <v>812</v>
      </c>
      <c r="AS839" s="16" t="s">
        <v>1429</v>
      </c>
      <c r="AT839" s="38"/>
      <c r="AU839" s="16"/>
      <c r="AV839" s="16"/>
      <c r="BA839" s="16"/>
      <c r="BB839" s="16"/>
      <c r="BD839" s="16">
        <f>LEN(BC839)-LEN(SUBSTITUTE(BC839,",",""))+1</f>
        <v>1</v>
      </c>
      <c r="BF839" s="16">
        <f>LEN(BE839)-LEN(SUBSTITUTE(BE839,",",""))+1</f>
        <v>1</v>
      </c>
      <c r="BH839" s="28">
        <f>Table1[[#This Row], [no. of introduced regions]]/Table1[[#This Row], [no. of native regions]]</f>
        <v>1</v>
      </c>
      <c r="BL839" s="25"/>
      <c r="BQ839" s="38"/>
      <c r="BS839" s="38"/>
      <c r="BW839" s="16"/>
      <c r="BX839" s="16"/>
      <c r="BY839" s="29"/>
      <c r="BZ839" s="16"/>
      <c r="CC839" s="16"/>
      <c r="CG839" s="16"/>
      <c r="CI839" s="16"/>
      <c r="CJ839" s="16"/>
      <c r="CL839" s="16"/>
      <c r="CM839" s="16"/>
      <c r="CN839" s="16"/>
      <c r="CT839" s="16"/>
      <c r="CX839" s="16"/>
      <c r="CY839" s="16"/>
      <c r="CZ839" s="16"/>
      <c r="DA839" s="16"/>
      <c r="DC839" s="16"/>
      <c r="DF839" s="19"/>
      <c r="DG839" s="16"/>
      <c r="DN839" s="16"/>
      <c r="DP839" s="16"/>
      <c r="DQ839" s="16"/>
      <c r="DS839" s="16"/>
      <c r="DU839" s="16"/>
      <c r="EE839" s="16"/>
      <c r="EH839" s="16"/>
      <c r="EI839" s="16"/>
      <c r="EJ839" s="16"/>
      <c r="EL839" s="16"/>
      <c r="EQ839" s="16"/>
    </row>
    <row r="840" spans="1:147" x14ac:dyDescent="0.35">
      <c r="A840" s="16" t="s">
        <v>6212</v>
      </c>
      <c r="J840" t="s">
        <v>1820</v>
      </c>
      <c r="K840"/>
      <c r="L840" s="16" t="s">
        <v>730</v>
      </c>
      <c r="M840" s="16"/>
      <c r="P840" s="16" t="s">
        <v>119</v>
      </c>
      <c r="Q840" s="16"/>
      <c r="R840" s="16"/>
      <c r="T840" s="16">
        <f>SUM(COUNTIF(M840:S840,"yes"))</f>
        <v>1</v>
      </c>
      <c r="U840" s="16" t="s">
        <v>1819</v>
      </c>
      <c r="V840" s="16"/>
      <c r="W840" s="16"/>
      <c r="X840" s="16"/>
      <c r="Y840" s="16"/>
      <c r="Z840" s="16"/>
      <c r="AA840" s="16"/>
      <c r="AB840" s="16"/>
      <c r="AC840" s="16"/>
      <c r="AD840" s="16"/>
      <c r="AE840" s="16" t="s">
        <v>1820</v>
      </c>
      <c r="AJ840" s="16"/>
      <c r="AL840" s="16"/>
      <c r="AM840" s="16" t="s">
        <v>1308</v>
      </c>
      <c r="AR840" s="16" t="s">
        <v>1368</v>
      </c>
      <c r="AS840" s="16" t="s">
        <v>1369</v>
      </c>
      <c r="AT840" s="38"/>
      <c r="AU840" s="16"/>
      <c r="AV840" s="16"/>
      <c r="BA840" s="16"/>
      <c r="BB840" s="16"/>
      <c r="BD840" s="16">
        <f>LEN(BC840)-LEN(SUBSTITUTE(BC840,",",""))+1</f>
        <v>1</v>
      </c>
      <c r="BF840" s="16">
        <f>LEN(BE840)-LEN(SUBSTITUTE(BE840,",",""))+1</f>
        <v>1</v>
      </c>
      <c r="BG840" s="16">
        <f>Table1[[#This Row], [no. of native regions]]+Table1[[#This Row], [no. of introduced regions]]</f>
        <v>2</v>
      </c>
      <c r="BH840" s="28">
        <f>Table1[[#This Row], [no. of introduced regions]]/Table1[[#This Row], [no. of native regions]]</f>
        <v>1</v>
      </c>
      <c r="BL840" s="25"/>
      <c r="BQ840" s="38"/>
      <c r="BS840" s="38"/>
      <c r="BW840" s="16"/>
      <c r="BX840" s="16"/>
      <c r="BY840" s="29"/>
      <c r="BZ840" s="16"/>
      <c r="CC840" s="16"/>
      <c r="CG840" s="16"/>
      <c r="CI840" s="16"/>
      <c r="CJ840" s="16"/>
      <c r="CL840" s="16"/>
      <c r="CM840" s="16"/>
      <c r="CN840" s="16"/>
      <c r="CT840" s="16"/>
      <c r="CX840" s="16"/>
      <c r="CY840" s="16"/>
      <c r="CZ840" s="16"/>
      <c r="DA840" s="16"/>
      <c r="DC840" s="16"/>
      <c r="DF840" s="19"/>
      <c r="DG840" s="16"/>
      <c r="DN840" s="16"/>
      <c r="DP840" s="16"/>
      <c r="DQ840" s="16"/>
      <c r="DS840" s="16"/>
      <c r="DU840" s="16"/>
      <c r="EE840" s="16"/>
      <c r="EH840" s="16"/>
      <c r="EI840" s="16"/>
      <c r="EJ840" s="16"/>
      <c r="EL840" s="16"/>
      <c r="EQ840" s="16"/>
    </row>
    <row r="841" spans="1:147" x14ac:dyDescent="0.35">
      <c r="A841" s="16" t="s">
        <v>6212</v>
      </c>
      <c r="J841" t="s">
        <v>1507</v>
      </c>
      <c r="K841"/>
      <c r="L841" s="16" t="s">
        <v>730</v>
      </c>
      <c r="M841" s="16"/>
      <c r="P841" s="16" t="s">
        <v>119</v>
      </c>
      <c r="Q841" s="16"/>
      <c r="R841" s="16"/>
      <c r="T841" s="16">
        <f>SUM(COUNTIF(M841:S841,"yes"))</f>
        <v>1</v>
      </c>
      <c r="U841" s="16" t="s">
        <v>1509</v>
      </c>
      <c r="V841" s="16" t="s">
        <v>1510</v>
      </c>
      <c r="W841" s="16"/>
      <c r="X841" s="16"/>
      <c r="Y841" s="16"/>
      <c r="Z841" s="16"/>
      <c r="AA841" s="16"/>
      <c r="AB841" s="16"/>
      <c r="AC841" s="16"/>
      <c r="AD841" s="16"/>
      <c r="AE841" s="16" t="s">
        <v>1513</v>
      </c>
      <c r="AJ841" s="16" t="s">
        <v>1516</v>
      </c>
      <c r="AL841" s="16" t="s">
        <v>6290</v>
      </c>
      <c r="AM841" s="16" t="s">
        <v>1512</v>
      </c>
      <c r="AN841" s="16" t="s">
        <v>1508</v>
      </c>
      <c r="AR841" s="16" t="s">
        <v>1508</v>
      </c>
      <c r="AS841" s="16" t="s">
        <v>1514</v>
      </c>
      <c r="AT841" s="38"/>
      <c r="AU841" s="16"/>
      <c r="AV841" s="16"/>
      <c r="BA841" s="16" t="s">
        <v>1511</v>
      </c>
      <c r="BB841" s="16"/>
      <c r="BD841" s="16">
        <f>LEN(BC841)-LEN(SUBSTITUTE(BC841,",",""))+1</f>
        <v>1</v>
      </c>
      <c r="BH841" s="28"/>
      <c r="BL841" s="25"/>
      <c r="BQ841" s="38"/>
      <c r="BS841" s="38"/>
      <c r="BT841" s="16" t="s">
        <v>1517</v>
      </c>
      <c r="BW841" s="16"/>
      <c r="BX841" s="16" t="s">
        <v>1518</v>
      </c>
      <c r="BY841" s="29" t="s">
        <v>1519</v>
      </c>
      <c r="BZ841" s="16" t="s">
        <v>1520</v>
      </c>
      <c r="CA841" s="16" t="s">
        <v>1521</v>
      </c>
      <c r="CC841" s="16"/>
      <c r="CD841" s="16" t="s">
        <v>1515</v>
      </c>
      <c r="CG841" s="16"/>
      <c r="CI841" s="16"/>
      <c r="CJ841" s="16"/>
      <c r="CL841" s="16"/>
      <c r="CM841" s="16"/>
      <c r="CN841" s="16"/>
      <c r="CT841" s="16"/>
      <c r="CX841" s="16"/>
      <c r="CY841" s="16"/>
      <c r="CZ841" s="16"/>
      <c r="DA841" s="16"/>
      <c r="DC841" s="16"/>
      <c r="DF841" s="19"/>
      <c r="DG841" s="16"/>
      <c r="DN841" s="16"/>
      <c r="DP841" s="16"/>
      <c r="DQ841" s="16"/>
      <c r="DR841" s="16" t="s">
        <v>1522</v>
      </c>
      <c r="DS841" s="16" t="s">
        <v>1523</v>
      </c>
      <c r="DU841" s="16"/>
      <c r="EE841" s="16"/>
      <c r="EH841" s="16"/>
      <c r="EI841" s="16"/>
      <c r="EJ841" s="16"/>
      <c r="EL841" s="16"/>
      <c r="EQ841" s="16"/>
    </row>
    <row r="842" spans="1:147" x14ac:dyDescent="0.35">
      <c r="A842" s="16" t="s">
        <v>6212</v>
      </c>
      <c r="J842" t="s">
        <v>2258</v>
      </c>
      <c r="K842"/>
      <c r="L842" s="16" t="s">
        <v>730</v>
      </c>
      <c r="M842" s="16"/>
      <c r="P842" s="16" t="s">
        <v>119</v>
      </c>
      <c r="Q842" s="16"/>
      <c r="R842" s="16"/>
      <c r="T842" s="16">
        <f>SUM(COUNTIF(M842:S842,"yes"))</f>
        <v>1</v>
      </c>
      <c r="U842" s="16" t="s">
        <v>2257</v>
      </c>
      <c r="V842" s="16"/>
      <c r="W842" s="16"/>
      <c r="X842" s="16"/>
      <c r="Y842" s="16"/>
      <c r="Z842" s="16"/>
      <c r="AA842" s="16"/>
      <c r="AB842" s="16"/>
      <c r="AC842" s="16"/>
      <c r="AD842" s="16"/>
      <c r="AE842" s="16" t="s">
        <v>2258</v>
      </c>
      <c r="AJ842" s="16"/>
      <c r="AL842" s="16"/>
      <c r="AM842" s="16" t="s">
        <v>1032</v>
      </c>
      <c r="AR842" s="16" t="s">
        <v>727</v>
      </c>
      <c r="AS842" s="16" t="s">
        <v>1514</v>
      </c>
      <c r="AT842" s="38"/>
      <c r="AU842" s="16"/>
      <c r="AV842" s="16"/>
      <c r="BA842" s="16"/>
      <c r="BB842" s="16"/>
      <c r="BD842" s="16">
        <f>LEN(BC842)-LEN(SUBSTITUTE(BC842,",",""))+1</f>
        <v>1</v>
      </c>
      <c r="BH842" s="28"/>
      <c r="BL842" s="25"/>
      <c r="BQ842" s="38"/>
      <c r="BS842" s="38"/>
      <c r="BW842" s="16"/>
      <c r="BX842" s="16"/>
      <c r="BY842" s="29"/>
      <c r="BZ842" s="16"/>
      <c r="CC842" s="16"/>
      <c r="CG842" s="16"/>
      <c r="CI842" s="16"/>
      <c r="CJ842" s="16"/>
      <c r="CL842" s="16"/>
      <c r="CM842" s="16"/>
      <c r="CN842" s="16"/>
      <c r="CT842" s="16"/>
      <c r="CX842" s="16"/>
      <c r="CY842" s="16"/>
      <c r="CZ842" s="16"/>
      <c r="DA842" s="16"/>
      <c r="DC842" s="16"/>
      <c r="DF842" s="19"/>
      <c r="DG842" s="16"/>
      <c r="DN842" s="16"/>
      <c r="DP842" s="16"/>
      <c r="DQ842" s="16"/>
      <c r="DS842" s="16"/>
      <c r="DU842" s="16"/>
      <c r="EE842" s="16"/>
      <c r="EH842" s="16"/>
      <c r="EI842" s="16"/>
      <c r="EJ842" s="16"/>
      <c r="EL842" s="16"/>
      <c r="EQ842" s="16"/>
    </row>
    <row r="843" spans="1:147" x14ac:dyDescent="0.35">
      <c r="A843" s="16" t="s">
        <v>6212</v>
      </c>
      <c r="J843" t="s">
        <v>1779</v>
      </c>
      <c r="K843"/>
      <c r="L843" s="16" t="s">
        <v>730</v>
      </c>
      <c r="M843" s="16"/>
      <c r="P843" s="16" t="s">
        <v>119</v>
      </c>
      <c r="Q843" s="16"/>
      <c r="R843" s="16"/>
      <c r="T843" s="16">
        <f>SUM(COUNTIF(M843:S843,"yes"))</f>
        <v>1</v>
      </c>
      <c r="U843" s="16" t="s">
        <v>1778</v>
      </c>
      <c r="V843" s="16"/>
      <c r="W843" s="16"/>
      <c r="X843" s="16"/>
      <c r="Y843" s="16"/>
      <c r="Z843" s="16"/>
      <c r="AA843" s="16"/>
      <c r="AB843" s="16"/>
      <c r="AC843" s="16"/>
      <c r="AD843" s="16"/>
      <c r="AE843" s="16" t="s">
        <v>1779</v>
      </c>
      <c r="AJ843" s="16"/>
      <c r="AL843" s="16"/>
      <c r="AM843" s="16" t="s">
        <v>1032</v>
      </c>
      <c r="AR843" s="16" t="s">
        <v>1226</v>
      </c>
      <c r="AS843" s="16" t="s">
        <v>1777</v>
      </c>
      <c r="AT843" s="38"/>
      <c r="AU843" s="16"/>
      <c r="AV843" s="16"/>
      <c r="BA843" s="16"/>
      <c r="BB843" s="16"/>
      <c r="BD843" s="16">
        <f>LEN(BC843)-LEN(SUBSTITUTE(BC843,",",""))+1</f>
        <v>1</v>
      </c>
      <c r="BF843" s="16">
        <f>LEN(BE843)-LEN(SUBSTITUTE(BE843,",",""))+1</f>
        <v>1</v>
      </c>
      <c r="BG843" s="16">
        <f>Table1[[#This Row], [no. of native regions]]+Table1[[#This Row], [no. of introduced regions]]</f>
        <v>2</v>
      </c>
      <c r="BH843" s="28">
        <f>Table1[[#This Row], [no. of introduced regions]]/Table1[[#This Row], [no. of native regions]]</f>
        <v>1</v>
      </c>
      <c r="BL843" s="25"/>
      <c r="BQ843" s="38"/>
      <c r="BS843" s="38"/>
      <c r="BW843" s="16"/>
      <c r="BX843" s="16"/>
      <c r="BY843" s="29"/>
      <c r="BZ843" s="16"/>
      <c r="CC843" s="16"/>
      <c r="CG843" s="16"/>
      <c r="CI843" s="16"/>
      <c r="CJ843" s="16"/>
      <c r="CL843" s="16"/>
      <c r="CM843" s="16"/>
      <c r="CN843" s="16"/>
      <c r="CT843" s="16"/>
      <c r="CX843" s="16"/>
      <c r="CY843" s="16"/>
      <c r="CZ843" s="16"/>
      <c r="DA843" s="16"/>
      <c r="DC843" s="16"/>
      <c r="DF843" s="19"/>
      <c r="DG843" s="16"/>
      <c r="DN843" s="16"/>
      <c r="DP843" s="16"/>
      <c r="DQ843" s="16"/>
      <c r="DS843" s="16"/>
      <c r="DU843" s="16"/>
      <c r="EE843" s="16"/>
      <c r="EH843" s="16"/>
      <c r="EI843" s="16"/>
      <c r="EJ843" s="16"/>
      <c r="EL843" s="16"/>
      <c r="EQ843" s="16"/>
    </row>
    <row r="844" spans="1:147" x14ac:dyDescent="0.35">
      <c r="A844" s="16" t="s">
        <v>6212</v>
      </c>
      <c r="J844" t="s">
        <v>3091</v>
      </c>
      <c r="K844"/>
      <c r="L844" s="16" t="s">
        <v>730</v>
      </c>
      <c r="M844" s="16"/>
      <c r="P844" s="16" t="s">
        <v>119</v>
      </c>
      <c r="Q844" s="16"/>
      <c r="R844" s="16"/>
      <c r="T844" s="16">
        <f>SUM(COUNTIF(M844:S844,"yes"))</f>
        <v>1</v>
      </c>
      <c r="U844" s="16" t="s">
        <v>3090</v>
      </c>
      <c r="V844" s="16"/>
      <c r="W844" s="16"/>
      <c r="X844" s="16"/>
      <c r="Y844" s="16"/>
      <c r="Z844" s="16"/>
      <c r="AA844" s="16"/>
      <c r="AB844" s="16"/>
      <c r="AC844" s="16"/>
      <c r="AD844" s="16"/>
      <c r="AE844" s="16" t="s">
        <v>3091</v>
      </c>
      <c r="AJ844" s="16"/>
      <c r="AL844" s="16"/>
      <c r="AM844" s="16" t="s">
        <v>1933</v>
      </c>
      <c r="AR844" s="16" t="s">
        <v>979</v>
      </c>
      <c r="AS844" s="16" t="s">
        <v>3092</v>
      </c>
      <c r="AT844" s="38"/>
      <c r="AU844" s="16"/>
      <c r="AV844" s="16"/>
      <c r="BA844" s="16"/>
      <c r="BB844" s="16"/>
      <c r="BH844" s="28"/>
      <c r="BL844" s="25"/>
      <c r="BQ844" s="38"/>
      <c r="BS844" s="38"/>
      <c r="BW844" s="16"/>
      <c r="BX844" s="16"/>
      <c r="BY844" s="29"/>
      <c r="BZ844" s="16"/>
      <c r="CC844" s="16"/>
      <c r="CG844" s="16"/>
      <c r="CI844" s="16"/>
      <c r="CJ844" s="16"/>
      <c r="CL844" s="16"/>
      <c r="CM844" s="16"/>
      <c r="CN844" s="16"/>
      <c r="CT844" s="16"/>
      <c r="CX844" s="16"/>
      <c r="CY844" s="16"/>
      <c r="CZ844" s="16"/>
      <c r="DA844" s="16"/>
      <c r="DC844" s="16"/>
      <c r="DF844" s="19"/>
      <c r="DG844" s="16"/>
      <c r="DN844" s="16"/>
      <c r="DP844" s="16"/>
      <c r="DQ844" s="16"/>
      <c r="DS844" s="16"/>
      <c r="DU844" s="16"/>
      <c r="EE844" s="16"/>
      <c r="EH844" s="16"/>
      <c r="EI844" s="16"/>
      <c r="EJ844" s="16"/>
      <c r="EL844" s="16"/>
      <c r="EQ844" s="16"/>
    </row>
    <row r="845" spans="1:147" x14ac:dyDescent="0.35">
      <c r="A845" s="16" t="s">
        <v>6212</v>
      </c>
      <c r="J845" t="s">
        <v>2458</v>
      </c>
      <c r="K845"/>
      <c r="L845" s="16" t="s">
        <v>730</v>
      </c>
      <c r="M845" s="16"/>
      <c r="P845" s="16" t="s">
        <v>119</v>
      </c>
      <c r="Q845" s="16"/>
      <c r="R845" s="16"/>
      <c r="T845" s="16">
        <f>SUM(COUNTIF(M845:S845,"yes"))</f>
        <v>1</v>
      </c>
      <c r="U845" s="16" t="s">
        <v>2457</v>
      </c>
      <c r="V845" s="16"/>
      <c r="W845" s="16"/>
      <c r="X845" s="16"/>
      <c r="Y845" s="16"/>
      <c r="Z845" s="16"/>
      <c r="AA845" s="16"/>
      <c r="AB845" s="16"/>
      <c r="AC845" s="16"/>
      <c r="AD845" s="16"/>
      <c r="AE845" s="16" t="s">
        <v>2458</v>
      </c>
      <c r="AJ845" s="16"/>
      <c r="AL845" s="16"/>
      <c r="AM845" s="16" t="s">
        <v>1208</v>
      </c>
      <c r="AR845" s="16" t="s">
        <v>727</v>
      </c>
      <c r="AS845" s="16" t="s">
        <v>1170</v>
      </c>
      <c r="AT845" s="38"/>
      <c r="AU845" s="16"/>
      <c r="AV845" s="16"/>
      <c r="BA845" s="16"/>
      <c r="BB845" s="16"/>
      <c r="BD845" s="16">
        <f>LEN(BC845)-LEN(SUBSTITUTE(BC845,",",""))+1</f>
        <v>1</v>
      </c>
      <c r="BH845" s="28"/>
      <c r="BL845" s="25"/>
      <c r="BQ845" s="38"/>
      <c r="BS845" s="38"/>
      <c r="BW845" s="16"/>
      <c r="BX845" s="16"/>
      <c r="BY845" s="29"/>
      <c r="BZ845" s="16"/>
      <c r="CC845" s="16"/>
      <c r="CG845" s="16"/>
      <c r="CI845" s="16"/>
      <c r="CJ845" s="16"/>
      <c r="CL845" s="16"/>
      <c r="CM845" s="16"/>
      <c r="CN845" s="16"/>
      <c r="CT845" s="16"/>
      <c r="CX845" s="16"/>
      <c r="CY845" s="16"/>
      <c r="CZ845" s="16"/>
      <c r="DA845" s="16"/>
      <c r="DC845" s="16"/>
      <c r="DF845" s="19"/>
      <c r="DG845" s="16"/>
      <c r="DN845" s="16"/>
      <c r="DP845" s="16"/>
      <c r="DQ845" s="16"/>
      <c r="DS845" s="16"/>
      <c r="DU845" s="16"/>
      <c r="EE845" s="16"/>
      <c r="EH845" s="16"/>
      <c r="EI845" s="16"/>
      <c r="EJ845" s="16"/>
      <c r="EL845" s="16"/>
      <c r="EQ845" s="16"/>
    </row>
    <row r="846" spans="1:147" x14ac:dyDescent="0.35">
      <c r="A846" s="16" t="s">
        <v>6212</v>
      </c>
      <c r="J846" t="s">
        <v>2653</v>
      </c>
      <c r="K846"/>
      <c r="L846" s="16" t="s">
        <v>730</v>
      </c>
      <c r="M846" s="16"/>
      <c r="P846" s="16" t="s">
        <v>119</v>
      </c>
      <c r="Q846" s="16"/>
      <c r="R846" s="16"/>
      <c r="T846" s="16">
        <f>SUM(COUNTIF(M846:S846,"yes"))</f>
        <v>1</v>
      </c>
      <c r="U846" s="16" t="s">
        <v>2652</v>
      </c>
      <c r="V846" s="16"/>
      <c r="W846" s="16"/>
      <c r="X846" s="16"/>
      <c r="Y846" s="16"/>
      <c r="Z846" s="16"/>
      <c r="AA846" s="16"/>
      <c r="AB846" s="16"/>
      <c r="AC846" s="16"/>
      <c r="AD846" s="16"/>
      <c r="AE846" s="16" t="s">
        <v>2653</v>
      </c>
      <c r="AJ846" s="16"/>
      <c r="AL846" s="16"/>
      <c r="AM846" s="16" t="s">
        <v>1208</v>
      </c>
      <c r="AR846" s="16" t="s">
        <v>2231</v>
      </c>
      <c r="AS846" s="16" t="s">
        <v>1525</v>
      </c>
      <c r="AT846" s="38"/>
      <c r="AU846" s="16"/>
      <c r="AV846" s="16"/>
      <c r="BA846" s="16"/>
      <c r="BB846" s="16"/>
      <c r="BH846" s="28"/>
      <c r="BL846" s="25"/>
      <c r="BQ846" s="38"/>
      <c r="BS846" s="38"/>
      <c r="BW846" s="16"/>
      <c r="BX846" s="16"/>
      <c r="BY846" s="29"/>
      <c r="BZ846" s="16"/>
      <c r="CC846" s="16"/>
      <c r="CG846" s="16"/>
      <c r="CI846" s="16"/>
      <c r="CJ846" s="16"/>
      <c r="CL846" s="16"/>
      <c r="CM846" s="16"/>
      <c r="CN846" s="16"/>
      <c r="CT846" s="16"/>
      <c r="CX846" s="16"/>
      <c r="CY846" s="16"/>
      <c r="CZ846" s="16"/>
      <c r="DA846" s="16"/>
      <c r="DC846" s="16"/>
      <c r="DF846" s="19"/>
      <c r="DG846" s="16"/>
      <c r="DN846" s="16"/>
      <c r="DP846" s="16"/>
      <c r="DQ846" s="16"/>
      <c r="DS846" s="16"/>
      <c r="DU846" s="16"/>
      <c r="EE846" s="16"/>
      <c r="EH846" s="16"/>
      <c r="EI846" s="16"/>
      <c r="EJ846" s="16"/>
      <c r="EL846" s="16"/>
      <c r="EQ846" s="16"/>
    </row>
    <row r="847" spans="1:147" x14ac:dyDescent="0.35">
      <c r="A847" s="16" t="s">
        <v>6212</v>
      </c>
      <c r="J847" t="s">
        <v>2755</v>
      </c>
      <c r="K847"/>
      <c r="L847" s="16" t="s">
        <v>730</v>
      </c>
      <c r="M847" s="16"/>
      <c r="P847" s="16" t="s">
        <v>119</v>
      </c>
      <c r="Q847" s="16"/>
      <c r="R847" s="16"/>
      <c r="T847" s="16">
        <f>SUM(COUNTIF(M847:S847,"yes"))</f>
        <v>1</v>
      </c>
      <c r="U847" s="16" t="s">
        <v>2754</v>
      </c>
      <c r="V847" s="16"/>
      <c r="W847" s="16"/>
      <c r="X847" s="16"/>
      <c r="Y847" s="16"/>
      <c r="Z847" s="16"/>
      <c r="AA847" s="16"/>
      <c r="AB847" s="16"/>
      <c r="AC847" s="16"/>
      <c r="AD847" s="16"/>
      <c r="AE847" s="16" t="s">
        <v>2755</v>
      </c>
      <c r="AJ847" s="16"/>
      <c r="AL847" s="16"/>
      <c r="AM847" s="16" t="s">
        <v>1224</v>
      </c>
      <c r="AR847" s="16" t="s">
        <v>1226</v>
      </c>
      <c r="AS847" s="16" t="s">
        <v>1871</v>
      </c>
      <c r="AT847" s="38"/>
      <c r="AU847" s="16"/>
      <c r="AV847" s="16"/>
      <c r="BA847" s="16"/>
      <c r="BB847" s="16"/>
      <c r="BH847" s="28"/>
      <c r="BL847" s="25"/>
      <c r="BQ847" s="38"/>
      <c r="BS847" s="38"/>
      <c r="BW847" s="16"/>
      <c r="BX847" s="16"/>
      <c r="BY847" s="29"/>
      <c r="BZ847" s="16"/>
      <c r="CC847" s="16"/>
      <c r="CG847" s="16"/>
      <c r="CI847" s="16"/>
      <c r="CJ847" s="16"/>
      <c r="CL847" s="16"/>
      <c r="CM847" s="16"/>
      <c r="CN847" s="16"/>
      <c r="CT847" s="16"/>
      <c r="CX847" s="16"/>
      <c r="CY847" s="16"/>
      <c r="CZ847" s="16"/>
      <c r="DA847" s="16"/>
      <c r="DC847" s="16"/>
      <c r="DF847" s="19"/>
      <c r="DG847" s="16"/>
      <c r="DN847" s="16"/>
      <c r="DP847" s="16"/>
      <c r="DQ847" s="16"/>
      <c r="DS847" s="16"/>
      <c r="DU847" s="16"/>
      <c r="EE847" s="16"/>
      <c r="EH847" s="16"/>
      <c r="EI847" s="16"/>
      <c r="EJ847" s="16"/>
      <c r="EL847" s="16"/>
      <c r="EQ847" s="16"/>
    </row>
    <row r="848" spans="1:147" x14ac:dyDescent="0.35">
      <c r="A848" s="16" t="s">
        <v>6212</v>
      </c>
      <c r="J848" t="s">
        <v>1530</v>
      </c>
      <c r="K848"/>
      <c r="L848" s="16" t="s">
        <v>730</v>
      </c>
      <c r="M848" s="16"/>
      <c r="P848" s="16" t="s">
        <v>119</v>
      </c>
      <c r="Q848" s="16"/>
      <c r="R848" s="16"/>
      <c r="T848" s="16">
        <f>SUM(COUNTIF(M848:S848,"yes"))</f>
        <v>1</v>
      </c>
      <c r="U848" s="16" t="s">
        <v>1531</v>
      </c>
      <c r="V848" s="16"/>
      <c r="W848" s="16"/>
      <c r="X848" s="16"/>
      <c r="Y848" s="16"/>
      <c r="Z848" s="16"/>
      <c r="AA848" s="16"/>
      <c r="AB848" s="16"/>
      <c r="AC848" s="16"/>
      <c r="AD848" s="16"/>
      <c r="AE848" s="16" t="s">
        <v>1532</v>
      </c>
      <c r="AJ848" s="16"/>
      <c r="AL848" s="16" t="s">
        <v>6290</v>
      </c>
      <c r="AM848" s="16" t="s">
        <v>5856</v>
      </c>
      <c r="AR848" s="16" t="s">
        <v>979</v>
      </c>
      <c r="AS848" s="16" t="s">
        <v>1429</v>
      </c>
      <c r="AT848" s="38"/>
      <c r="AU848" s="16"/>
      <c r="AV848" s="16"/>
      <c r="BA848" s="16"/>
      <c r="BB848" s="16"/>
      <c r="BD848" s="16">
        <f>LEN(BC848)-LEN(SUBSTITUTE(BC848,",",""))+1</f>
        <v>1</v>
      </c>
      <c r="BF848" s="16">
        <f>LEN(BE848)-LEN(SUBSTITUTE(BE848,",",""))+1</f>
        <v>1</v>
      </c>
      <c r="BH848" s="28">
        <f>Table1[[#This Row], [no. of introduced regions]]/Table1[[#This Row], [no. of native regions]]</f>
        <v>1</v>
      </c>
      <c r="BL848" s="25"/>
      <c r="BQ848" s="38"/>
      <c r="BS848" s="38"/>
      <c r="BW848" s="16"/>
      <c r="BX848" s="16"/>
      <c r="BY848" s="29"/>
      <c r="BZ848" s="16"/>
      <c r="CC848" s="16"/>
      <c r="CG848" s="16"/>
      <c r="CI848" s="16"/>
      <c r="CJ848" s="16"/>
      <c r="CL848" s="16"/>
      <c r="CM848" s="16"/>
      <c r="CN848" s="16"/>
      <c r="CT848" s="16"/>
      <c r="CX848" s="16"/>
      <c r="CY848" s="16"/>
      <c r="CZ848" s="16"/>
      <c r="DA848" s="16"/>
      <c r="DC848" s="16"/>
      <c r="DF848" s="19"/>
      <c r="DG848" s="16"/>
      <c r="DN848" s="16"/>
      <c r="DP848" s="16"/>
      <c r="DQ848" s="16"/>
      <c r="DS848" s="16"/>
      <c r="DU848" s="16"/>
      <c r="EE848" s="16"/>
      <c r="EH848" s="16"/>
      <c r="EI848" s="16"/>
      <c r="EJ848" s="16"/>
      <c r="EL848" s="16"/>
      <c r="EQ848" s="16"/>
    </row>
    <row r="849" spans="1:147" x14ac:dyDescent="0.35">
      <c r="A849" s="16" t="s">
        <v>6212</v>
      </c>
      <c r="J849" t="s">
        <v>2035</v>
      </c>
      <c r="K849"/>
      <c r="L849" s="16" t="s">
        <v>730</v>
      </c>
      <c r="M849" s="16"/>
      <c r="P849" s="16" t="s">
        <v>119</v>
      </c>
      <c r="Q849" s="16"/>
      <c r="R849" s="16"/>
      <c r="T849" s="16">
        <f>SUM(COUNTIF(M849:S849,"yes"))</f>
        <v>1</v>
      </c>
      <c r="U849" s="16" t="s">
        <v>2033</v>
      </c>
      <c r="V849" s="16"/>
      <c r="W849" s="16"/>
      <c r="X849" s="16"/>
      <c r="Y849" s="16"/>
      <c r="Z849" s="16"/>
      <c r="AA849" s="16"/>
      <c r="AB849" s="16"/>
      <c r="AC849" s="16"/>
      <c r="AD849" s="16"/>
      <c r="AE849" s="16" t="s">
        <v>2035</v>
      </c>
      <c r="AJ849" s="16"/>
      <c r="AL849" s="16"/>
      <c r="AM849" s="16" t="s">
        <v>2034</v>
      </c>
      <c r="AR849" s="16" t="s">
        <v>2036</v>
      </c>
      <c r="AS849" s="16" t="s">
        <v>1408</v>
      </c>
      <c r="AT849" s="38"/>
      <c r="AU849" s="16"/>
      <c r="AV849" s="16"/>
      <c r="BA849" s="16"/>
      <c r="BB849" s="16"/>
      <c r="BD849" s="16">
        <f>LEN(BC849)-LEN(SUBSTITUTE(BC849,",",""))+1</f>
        <v>1</v>
      </c>
      <c r="BH849" s="28"/>
      <c r="BL849" s="25"/>
      <c r="BQ849" s="38"/>
      <c r="BS849" s="38"/>
      <c r="BW849" s="16"/>
      <c r="BX849" s="16"/>
      <c r="BY849" s="29"/>
      <c r="BZ849" s="16"/>
      <c r="CC849" s="16"/>
      <c r="CG849" s="16"/>
      <c r="CI849" s="16"/>
      <c r="CJ849" s="16"/>
      <c r="CL849" s="16"/>
      <c r="CM849" s="16"/>
      <c r="CN849" s="16"/>
      <c r="CT849" s="16"/>
      <c r="CX849" s="16"/>
      <c r="CY849" s="16"/>
      <c r="CZ849" s="16"/>
      <c r="DA849" s="16"/>
      <c r="DC849" s="16"/>
      <c r="DF849" s="19"/>
      <c r="DG849" s="16"/>
      <c r="DN849" s="16"/>
      <c r="DP849" s="16"/>
      <c r="DQ849" s="16"/>
      <c r="DS849" s="16"/>
      <c r="DU849" s="16"/>
      <c r="EE849" s="16"/>
      <c r="EH849" s="16"/>
      <c r="EI849" s="16"/>
      <c r="EJ849" s="16"/>
      <c r="EL849" s="16"/>
      <c r="EQ849" s="16"/>
    </row>
    <row r="850" spans="1:147" x14ac:dyDescent="0.35">
      <c r="A850" s="16" t="s">
        <v>6212</v>
      </c>
      <c r="J850" t="s">
        <v>2485</v>
      </c>
      <c r="K850"/>
      <c r="L850" s="16" t="s">
        <v>730</v>
      </c>
      <c r="M850" s="16"/>
      <c r="P850" s="16" t="s">
        <v>119</v>
      </c>
      <c r="Q850" s="16"/>
      <c r="R850" s="16"/>
      <c r="T850" s="16">
        <f>SUM(COUNTIF(M850:S850,"yes"))</f>
        <v>1</v>
      </c>
      <c r="U850" s="16" t="s">
        <v>2484</v>
      </c>
      <c r="V850" s="16"/>
      <c r="W850" s="16"/>
      <c r="X850" s="16"/>
      <c r="Y850" s="16"/>
      <c r="Z850" s="16"/>
      <c r="AA850" s="16"/>
      <c r="AB850" s="16"/>
      <c r="AC850" s="16"/>
      <c r="AD850" s="16"/>
      <c r="AE850" s="16" t="s">
        <v>2485</v>
      </c>
      <c r="AJ850" s="16"/>
      <c r="AL850" s="16"/>
      <c r="AM850" s="16" t="s">
        <v>1224</v>
      </c>
      <c r="AR850" s="16" t="s">
        <v>1380</v>
      </c>
      <c r="AS850" s="16" t="s">
        <v>1525</v>
      </c>
      <c r="AT850" s="38"/>
      <c r="AU850" s="16"/>
      <c r="AV850" s="16"/>
      <c r="BA850" s="16"/>
      <c r="BB850" s="16"/>
      <c r="BD850" s="16">
        <f>LEN(BC850)-LEN(SUBSTITUTE(BC850,",",""))+1</f>
        <v>1</v>
      </c>
      <c r="BH850" s="28"/>
      <c r="BL850" s="25"/>
      <c r="BQ850" s="38"/>
      <c r="BS850" s="38"/>
      <c r="BW850" s="16"/>
      <c r="BX850" s="16"/>
      <c r="BY850" s="29"/>
      <c r="BZ850" s="16"/>
      <c r="CC850" s="16"/>
      <c r="CG850" s="16"/>
      <c r="CI850" s="16"/>
      <c r="CJ850" s="16"/>
      <c r="CL850" s="16"/>
      <c r="CM850" s="16"/>
      <c r="CN850" s="16"/>
      <c r="CT850" s="16"/>
      <c r="CX850" s="16"/>
      <c r="CY850" s="16"/>
      <c r="CZ850" s="16"/>
      <c r="DA850" s="16"/>
      <c r="DC850" s="16"/>
      <c r="DF850" s="19"/>
      <c r="DG850" s="16"/>
      <c r="DN850" s="16"/>
      <c r="DP850" s="16"/>
      <c r="DQ850" s="16"/>
      <c r="DS850" s="16"/>
      <c r="DU850" s="16"/>
      <c r="EE850" s="16"/>
      <c r="EH850" s="16"/>
      <c r="EI850" s="16"/>
      <c r="EJ850" s="16"/>
      <c r="EL850" s="16"/>
      <c r="EQ850" s="16"/>
    </row>
    <row r="851" spans="1:147" x14ac:dyDescent="0.35">
      <c r="A851" s="16" t="s">
        <v>6212</v>
      </c>
      <c r="J851" t="s">
        <v>2676</v>
      </c>
      <c r="K851"/>
      <c r="L851" s="16" t="s">
        <v>730</v>
      </c>
      <c r="M851" s="16"/>
      <c r="P851" s="16" t="s">
        <v>119</v>
      </c>
      <c r="Q851" s="16"/>
      <c r="R851" s="16"/>
      <c r="T851" s="16">
        <f>SUM(COUNTIF(M851:S851,"yes"))</f>
        <v>1</v>
      </c>
      <c r="U851" s="16" t="s">
        <v>2675</v>
      </c>
      <c r="V851" s="16"/>
      <c r="W851" s="16"/>
      <c r="X851" s="16"/>
      <c r="Y851" s="16"/>
      <c r="Z851" s="16"/>
      <c r="AA851" s="16"/>
      <c r="AB851" s="16"/>
      <c r="AC851" s="16"/>
      <c r="AD851" s="16"/>
      <c r="AE851" s="16" t="s">
        <v>2676</v>
      </c>
      <c r="AJ851" s="16"/>
      <c r="AL851" s="16"/>
      <c r="AM851" s="16" t="s">
        <v>945</v>
      </c>
      <c r="AR851" s="16" t="s">
        <v>1223</v>
      </c>
      <c r="AS851" s="16" t="s">
        <v>1219</v>
      </c>
      <c r="AT851" s="38"/>
      <c r="AU851" s="16"/>
      <c r="AV851" s="16"/>
      <c r="BA851" s="16"/>
      <c r="BB851" s="16"/>
      <c r="BH851" s="28"/>
      <c r="BL851" s="25"/>
      <c r="BQ851" s="38"/>
      <c r="BS851" s="38"/>
      <c r="BW851" s="16"/>
      <c r="BX851" s="16"/>
      <c r="BY851" s="29"/>
      <c r="BZ851" s="16"/>
      <c r="CC851" s="16"/>
      <c r="CG851" s="16"/>
      <c r="CI851" s="16"/>
      <c r="CJ851" s="16"/>
      <c r="CL851" s="16"/>
      <c r="CM851" s="16"/>
      <c r="CN851" s="16"/>
      <c r="CT851" s="16"/>
      <c r="CX851" s="16"/>
      <c r="CY851" s="16"/>
      <c r="CZ851" s="16"/>
      <c r="DA851" s="16"/>
      <c r="DC851" s="16"/>
      <c r="DF851" s="19"/>
      <c r="DG851" s="16"/>
      <c r="DN851" s="16"/>
      <c r="DP851" s="16"/>
      <c r="DQ851" s="16"/>
      <c r="DS851" s="16"/>
      <c r="DU851" s="16"/>
      <c r="EE851" s="16"/>
      <c r="EH851" s="16"/>
      <c r="EI851" s="16"/>
      <c r="EJ851" s="16"/>
      <c r="EL851" s="16"/>
      <c r="EQ851" s="16"/>
    </row>
    <row r="852" spans="1:147" x14ac:dyDescent="0.35">
      <c r="A852" s="16" t="s">
        <v>6212</v>
      </c>
      <c r="J852" t="s">
        <v>3083</v>
      </c>
      <c r="K852"/>
      <c r="L852" s="16" t="s">
        <v>730</v>
      </c>
      <c r="M852" s="16"/>
      <c r="P852" s="16" t="s">
        <v>119</v>
      </c>
      <c r="Q852" s="16"/>
      <c r="R852" s="16"/>
      <c r="T852" s="16">
        <f>SUM(COUNTIF(M852:S852,"yes"))</f>
        <v>1</v>
      </c>
      <c r="U852" s="16" t="s">
        <v>3082</v>
      </c>
      <c r="V852" s="16"/>
      <c r="W852" s="16"/>
      <c r="X852" s="16"/>
      <c r="Y852" s="16"/>
      <c r="Z852" s="16"/>
      <c r="AA852" s="16"/>
      <c r="AB852" s="16"/>
      <c r="AC852" s="16"/>
      <c r="AD852" s="16"/>
      <c r="AE852" s="16" t="s">
        <v>3083</v>
      </c>
      <c r="AJ852" s="16"/>
      <c r="AL852" s="16"/>
      <c r="AM852" s="16" t="s">
        <v>2005</v>
      </c>
      <c r="AR852" s="16" t="s">
        <v>1387</v>
      </c>
      <c r="AS852" s="16" t="s">
        <v>2603</v>
      </c>
      <c r="AT852" s="38"/>
      <c r="AU852" s="16"/>
      <c r="AV852" s="16"/>
      <c r="BA852" s="16"/>
      <c r="BB852" s="16"/>
      <c r="BH852" s="28"/>
      <c r="BL852" s="25"/>
      <c r="BQ852" s="38"/>
      <c r="BS852" s="38"/>
      <c r="BW852" s="16"/>
      <c r="BX852" s="16"/>
      <c r="BY852" s="29"/>
      <c r="BZ852" s="16"/>
      <c r="CC852" s="16"/>
      <c r="CG852" s="16"/>
      <c r="CI852" s="16"/>
      <c r="CJ852" s="16"/>
      <c r="CL852" s="16"/>
      <c r="CM852" s="16"/>
      <c r="CN852" s="16"/>
      <c r="CT852" s="16"/>
      <c r="CX852" s="16"/>
      <c r="CY852" s="16"/>
      <c r="CZ852" s="16"/>
      <c r="DA852" s="16"/>
      <c r="DC852" s="16"/>
      <c r="DF852" s="19"/>
      <c r="DG852" s="16"/>
      <c r="DN852" s="16"/>
      <c r="DP852" s="16"/>
      <c r="DQ852" s="16"/>
      <c r="DS852" s="16"/>
      <c r="DU852" s="16"/>
      <c r="EE852" s="16"/>
      <c r="EH852" s="16"/>
      <c r="EI852" s="16"/>
      <c r="EJ852" s="16"/>
      <c r="EL852" s="16"/>
      <c r="EQ852" s="16"/>
    </row>
    <row r="853" spans="1:147" x14ac:dyDescent="0.35">
      <c r="A853" s="16" t="s">
        <v>6212</v>
      </c>
      <c r="J853" t="s">
        <v>2674</v>
      </c>
      <c r="K853"/>
      <c r="L853" s="16" t="s">
        <v>730</v>
      </c>
      <c r="M853" s="16"/>
      <c r="P853" s="16" t="s">
        <v>119</v>
      </c>
      <c r="Q853" s="16"/>
      <c r="R853" s="16"/>
      <c r="T853" s="16">
        <f>SUM(COUNTIF(M853:S853,"yes"))</f>
        <v>1</v>
      </c>
      <c r="U853" s="16" t="s">
        <v>2673</v>
      </c>
      <c r="V853" s="16"/>
      <c r="W853" s="16"/>
      <c r="X853" s="16"/>
      <c r="Y853" s="16"/>
      <c r="Z853" s="16"/>
      <c r="AA853" s="16"/>
      <c r="AB853" s="16"/>
      <c r="AC853" s="16"/>
      <c r="AD853" s="16"/>
      <c r="AE853" s="16" t="s">
        <v>2674</v>
      </c>
      <c r="AJ853" s="16"/>
      <c r="AL853" s="16"/>
      <c r="AM853" s="16" t="s">
        <v>2657</v>
      </c>
      <c r="AR853" s="16" t="s">
        <v>1226</v>
      </c>
      <c r="AS853" s="16" t="s">
        <v>1777</v>
      </c>
      <c r="AT853" s="38"/>
      <c r="AU853" s="16"/>
      <c r="AV853" s="16"/>
      <c r="BA853" s="16"/>
      <c r="BB853" s="16"/>
      <c r="BH853" s="28"/>
      <c r="BL853" s="25"/>
      <c r="BQ853" s="38"/>
      <c r="BS853" s="38"/>
      <c r="BW853" s="16"/>
      <c r="BX853" s="16"/>
      <c r="BY853" s="29"/>
      <c r="BZ853" s="16"/>
      <c r="CC853" s="16"/>
      <c r="CG853" s="16"/>
      <c r="CI853" s="16"/>
      <c r="CJ853" s="16"/>
      <c r="CL853" s="16"/>
      <c r="CM853" s="16"/>
      <c r="CN853" s="16"/>
      <c r="CT853" s="16"/>
      <c r="CX853" s="16"/>
      <c r="CY853" s="16"/>
      <c r="CZ853" s="16"/>
      <c r="DA853" s="16"/>
      <c r="DC853" s="16"/>
      <c r="DF853" s="19"/>
      <c r="DG853" s="16"/>
      <c r="DN853" s="16"/>
      <c r="DP853" s="16"/>
      <c r="DQ853" s="16"/>
      <c r="DS853" s="16"/>
      <c r="DU853" s="16"/>
      <c r="EE853" s="16"/>
      <c r="EH853" s="16"/>
      <c r="EI853" s="16"/>
      <c r="EJ853" s="16"/>
      <c r="EL853" s="16"/>
      <c r="EQ853" s="16"/>
    </row>
    <row r="854" spans="1:147" x14ac:dyDescent="0.35">
      <c r="A854" s="16" t="s">
        <v>6212</v>
      </c>
      <c r="J854" t="s">
        <v>2651</v>
      </c>
      <c r="K854"/>
      <c r="L854" s="16" t="s">
        <v>730</v>
      </c>
      <c r="M854" s="16"/>
      <c r="P854" s="16" t="s">
        <v>119</v>
      </c>
      <c r="Q854" s="16"/>
      <c r="R854" s="16"/>
      <c r="T854" s="16">
        <f>SUM(COUNTIF(M854:S854,"yes"))</f>
        <v>1</v>
      </c>
      <c r="U854" s="16" t="s">
        <v>2649</v>
      </c>
      <c r="V854" s="16"/>
      <c r="W854" s="16"/>
      <c r="X854" s="16"/>
      <c r="Y854" s="16"/>
      <c r="Z854" s="16"/>
      <c r="AA854" s="16"/>
      <c r="AB854" s="16"/>
      <c r="AC854" s="16"/>
      <c r="AD854" s="16"/>
      <c r="AE854" s="16" t="s">
        <v>2651</v>
      </c>
      <c r="AJ854" s="16"/>
      <c r="AL854" s="16"/>
      <c r="AM854" s="16" t="s">
        <v>2650</v>
      </c>
      <c r="AR854" s="16" t="s">
        <v>979</v>
      </c>
      <c r="AS854" s="16" t="s">
        <v>1227</v>
      </c>
      <c r="AT854" s="38"/>
      <c r="AU854" s="16"/>
      <c r="AV854" s="16"/>
      <c r="BA854" s="16"/>
      <c r="BB854" s="16"/>
      <c r="BH854" s="28"/>
      <c r="BL854" s="25"/>
      <c r="BQ854" s="38"/>
      <c r="BS854" s="38"/>
      <c r="BW854" s="16"/>
      <c r="BX854" s="16"/>
      <c r="BY854" s="29"/>
      <c r="BZ854" s="16"/>
      <c r="CC854" s="16"/>
      <c r="CG854" s="16"/>
      <c r="CI854" s="16"/>
      <c r="CJ854" s="16"/>
      <c r="CL854" s="16"/>
      <c r="CM854" s="16"/>
      <c r="CN854" s="16"/>
      <c r="CT854" s="16"/>
      <c r="CX854" s="16"/>
      <c r="CY854" s="16"/>
      <c r="CZ854" s="16"/>
      <c r="DA854" s="16"/>
      <c r="DC854" s="16"/>
      <c r="DF854" s="19"/>
      <c r="DG854" s="16"/>
      <c r="DN854" s="16"/>
      <c r="DP854" s="16"/>
      <c r="DQ854" s="16"/>
      <c r="DS854" s="16"/>
      <c r="DU854" s="16"/>
      <c r="EE854" s="16"/>
      <c r="EH854" s="16"/>
      <c r="EI854" s="16"/>
      <c r="EJ854" s="16"/>
      <c r="EL854" s="16"/>
      <c r="EQ854" s="16"/>
    </row>
    <row r="855" spans="1:147" x14ac:dyDescent="0.35">
      <c r="A855" s="16" t="s">
        <v>6212</v>
      </c>
      <c r="J855" t="s">
        <v>2720</v>
      </c>
      <c r="K855"/>
      <c r="L855" s="16" t="s">
        <v>730</v>
      </c>
      <c r="M855" s="16"/>
      <c r="P855" s="16" t="s">
        <v>119</v>
      </c>
      <c r="Q855" s="16"/>
      <c r="R855" s="16"/>
      <c r="T855" s="16">
        <f>SUM(COUNTIF(M855:S855,"yes"))</f>
        <v>1</v>
      </c>
      <c r="U855" s="16" t="s">
        <v>2719</v>
      </c>
      <c r="V855" s="16"/>
      <c r="W855" s="16"/>
      <c r="X855" s="16"/>
      <c r="Y855" s="16"/>
      <c r="Z855" s="16"/>
      <c r="AA855" s="16"/>
      <c r="AB855" s="16"/>
      <c r="AC855" s="16"/>
      <c r="AD855" s="16"/>
      <c r="AE855" s="16" t="s">
        <v>2720</v>
      </c>
      <c r="AJ855" s="16"/>
      <c r="AL855" s="16"/>
      <c r="AM855" s="16" t="s">
        <v>2711</v>
      </c>
      <c r="AR855" s="16" t="s">
        <v>979</v>
      </c>
      <c r="AS855" s="16" t="s">
        <v>1230</v>
      </c>
      <c r="AT855" s="38"/>
      <c r="AU855" s="16"/>
      <c r="AV855" s="16"/>
      <c r="BA855" s="16"/>
      <c r="BB855" s="16"/>
      <c r="BH855" s="28"/>
      <c r="BL855" s="25"/>
      <c r="BQ855" s="38"/>
      <c r="BS855" s="38"/>
      <c r="BW855" s="16"/>
      <c r="BX855" s="16"/>
      <c r="BY855" s="29"/>
      <c r="BZ855" s="16"/>
      <c r="CC855" s="16"/>
      <c r="CG855" s="16"/>
      <c r="CI855" s="16"/>
      <c r="CJ855" s="16"/>
      <c r="CL855" s="16"/>
      <c r="CM855" s="16"/>
      <c r="CN855" s="16"/>
      <c r="CT855" s="16"/>
      <c r="CX855" s="16"/>
      <c r="CY855" s="16"/>
      <c r="CZ855" s="16"/>
      <c r="DA855" s="16"/>
      <c r="DC855" s="16"/>
      <c r="DF855" s="19"/>
      <c r="DG855" s="16"/>
      <c r="DN855" s="16"/>
      <c r="DP855" s="16"/>
      <c r="DQ855" s="16"/>
      <c r="DS855" s="16"/>
      <c r="DU855" s="16"/>
      <c r="EE855" s="16"/>
      <c r="EH855" s="16"/>
      <c r="EI855" s="16"/>
      <c r="EJ855" s="16"/>
      <c r="EL855" s="16"/>
      <c r="EQ855" s="16"/>
    </row>
    <row r="856" spans="1:147" x14ac:dyDescent="0.35">
      <c r="A856" s="16" t="s">
        <v>6212</v>
      </c>
      <c r="J856" t="s">
        <v>2882</v>
      </c>
      <c r="K856"/>
      <c r="L856" s="16" t="s">
        <v>730</v>
      </c>
      <c r="M856" s="16"/>
      <c r="P856" s="16" t="s">
        <v>119</v>
      </c>
      <c r="Q856" s="16"/>
      <c r="R856" s="16"/>
      <c r="T856" s="16">
        <f>SUM(COUNTIF(M856:S856,"yes"))</f>
        <v>1</v>
      </c>
      <c r="U856" s="16" t="s">
        <v>2881</v>
      </c>
      <c r="V856" s="16"/>
      <c r="W856" s="16"/>
      <c r="X856" s="16"/>
      <c r="Y856" s="16"/>
      <c r="Z856" s="16"/>
      <c r="AA856" s="16"/>
      <c r="AB856" s="16"/>
      <c r="AC856" s="16"/>
      <c r="AD856" s="16"/>
      <c r="AE856" s="16" t="s">
        <v>2882</v>
      </c>
      <c r="AJ856" s="16"/>
      <c r="AL856" s="16"/>
      <c r="AM856" s="16" t="s">
        <v>1224</v>
      </c>
      <c r="AR856" s="16" t="s">
        <v>1380</v>
      </c>
      <c r="AS856" s="16" t="s">
        <v>1240</v>
      </c>
      <c r="AT856" s="38"/>
      <c r="AU856" s="16"/>
      <c r="AV856" s="16"/>
      <c r="BA856" s="16"/>
      <c r="BB856" s="16"/>
      <c r="BH856" s="28"/>
      <c r="BL856" s="25"/>
      <c r="BQ856" s="38"/>
      <c r="BS856" s="38"/>
      <c r="BW856" s="16"/>
      <c r="BX856" s="16"/>
      <c r="BY856" s="29"/>
      <c r="BZ856" s="16"/>
      <c r="CC856" s="16"/>
      <c r="CG856" s="16"/>
      <c r="CI856" s="16"/>
      <c r="CJ856" s="16"/>
      <c r="CL856" s="16"/>
      <c r="CM856" s="16"/>
      <c r="CN856" s="16"/>
      <c r="CT856" s="16"/>
      <c r="CX856" s="16"/>
      <c r="CY856" s="16"/>
      <c r="CZ856" s="16"/>
      <c r="DA856" s="16"/>
      <c r="DC856" s="16"/>
      <c r="DF856" s="19"/>
      <c r="DG856" s="16"/>
      <c r="DN856" s="16"/>
      <c r="DP856" s="16"/>
      <c r="DQ856" s="16"/>
      <c r="DS856" s="16"/>
      <c r="DU856" s="16"/>
      <c r="EE856" s="16"/>
      <c r="EH856" s="16"/>
      <c r="EI856" s="16"/>
      <c r="EJ856" s="16"/>
      <c r="EL856" s="16"/>
      <c r="EQ856" s="16"/>
    </row>
    <row r="857" spans="1:147" x14ac:dyDescent="0.35">
      <c r="A857" s="16" t="s">
        <v>6212</v>
      </c>
      <c r="J857" t="s">
        <v>2112</v>
      </c>
      <c r="K857"/>
      <c r="L857" s="16" t="s">
        <v>730</v>
      </c>
      <c r="M857" s="16"/>
      <c r="P857" s="16" t="s">
        <v>119</v>
      </c>
      <c r="Q857" s="16"/>
      <c r="R857" s="16"/>
      <c r="T857" s="16">
        <f>SUM(COUNTIF(M857:S857,"yes"))</f>
        <v>1</v>
      </c>
      <c r="U857" s="16" t="s">
        <v>2111</v>
      </c>
      <c r="V857" s="16"/>
      <c r="W857" s="16"/>
      <c r="X857" s="16"/>
      <c r="Y857" s="16"/>
      <c r="Z857" s="16"/>
      <c r="AA857" s="16"/>
      <c r="AB857" s="16"/>
      <c r="AC857" s="16"/>
      <c r="AD857" s="16"/>
      <c r="AE857" s="16" t="s">
        <v>2112</v>
      </c>
      <c r="AJ857" s="16"/>
      <c r="AL857" s="16"/>
      <c r="AM857" s="16" t="s">
        <v>1032</v>
      </c>
      <c r="AR857" s="16" t="s">
        <v>1226</v>
      </c>
      <c r="AS857" s="16" t="s">
        <v>1408</v>
      </c>
      <c r="AT857" s="38"/>
      <c r="AU857" s="16"/>
      <c r="AV857" s="16"/>
      <c r="BA857" s="16"/>
      <c r="BB857" s="16"/>
      <c r="BD857" s="16">
        <f>LEN(BC857)-LEN(SUBSTITUTE(BC857,",",""))+1</f>
        <v>1</v>
      </c>
      <c r="BH857" s="28"/>
      <c r="BL857" s="25"/>
      <c r="BQ857" s="38"/>
      <c r="BS857" s="38"/>
      <c r="BW857" s="16"/>
      <c r="BX857" s="16"/>
      <c r="BY857" s="29"/>
      <c r="BZ857" s="16"/>
      <c r="CC857" s="16"/>
      <c r="CG857" s="16"/>
      <c r="CI857" s="16"/>
      <c r="CJ857" s="16"/>
      <c r="CL857" s="16"/>
      <c r="CM857" s="16"/>
      <c r="CN857" s="16"/>
      <c r="CT857" s="16"/>
      <c r="CX857" s="16"/>
      <c r="CY857" s="16"/>
      <c r="CZ857" s="16"/>
      <c r="DA857" s="16"/>
      <c r="DC857" s="16"/>
      <c r="DF857" s="19"/>
      <c r="DG857" s="16"/>
      <c r="DN857" s="16"/>
      <c r="DP857" s="16"/>
      <c r="DQ857" s="16"/>
      <c r="DS857" s="16"/>
      <c r="DU857" s="16"/>
      <c r="EE857" s="16"/>
      <c r="EH857" s="16"/>
      <c r="EI857" s="16"/>
      <c r="EJ857" s="16"/>
      <c r="EL857" s="16"/>
      <c r="EQ857" s="16"/>
    </row>
    <row r="858" spans="1:147" x14ac:dyDescent="0.35">
      <c r="A858" s="16" t="s">
        <v>6212</v>
      </c>
      <c r="J858" t="s">
        <v>2716</v>
      </c>
      <c r="K858"/>
      <c r="L858" s="16" t="s">
        <v>730</v>
      </c>
      <c r="M858" s="16"/>
      <c r="P858" s="16" t="s">
        <v>119</v>
      </c>
      <c r="Q858" s="16"/>
      <c r="R858" s="16"/>
      <c r="T858" s="16">
        <f>SUM(COUNTIF(M858:S858,"yes"))</f>
        <v>1</v>
      </c>
      <c r="U858" s="16" t="s">
        <v>2715</v>
      </c>
      <c r="V858" s="16"/>
      <c r="W858" s="16"/>
      <c r="X858" s="16"/>
      <c r="Y858" s="16"/>
      <c r="Z858" s="16"/>
      <c r="AA858" s="16"/>
      <c r="AB858" s="16"/>
      <c r="AC858" s="16"/>
      <c r="AD858" s="16"/>
      <c r="AE858" s="16" t="s">
        <v>2716</v>
      </c>
      <c r="AJ858" s="16"/>
      <c r="AL858" s="16"/>
      <c r="AM858" s="16" t="s">
        <v>2711</v>
      </c>
      <c r="AR858" s="16" t="s">
        <v>979</v>
      </c>
      <c r="AS858" s="16" t="s">
        <v>1341</v>
      </c>
      <c r="AT858" s="38"/>
      <c r="AU858" s="16"/>
      <c r="AV858" s="16"/>
      <c r="BA858" s="16"/>
      <c r="BB858" s="16"/>
      <c r="BH858" s="28"/>
      <c r="BL858" s="25"/>
      <c r="BQ858" s="38"/>
      <c r="BS858" s="38"/>
      <c r="BW858" s="16"/>
      <c r="BX858" s="16"/>
      <c r="BY858" s="29"/>
      <c r="BZ858" s="16"/>
      <c r="CC858" s="16"/>
      <c r="CG858" s="16"/>
      <c r="CI858" s="16"/>
      <c r="CJ858" s="16"/>
      <c r="CL858" s="16"/>
      <c r="CM858" s="16"/>
      <c r="CN858" s="16"/>
      <c r="CT858" s="16"/>
      <c r="CX858" s="16"/>
      <c r="CY858" s="16"/>
      <c r="CZ858" s="16"/>
      <c r="DA858" s="16"/>
      <c r="DC858" s="16"/>
      <c r="DF858" s="19"/>
      <c r="DG858" s="16"/>
      <c r="DN858" s="16"/>
      <c r="DP858" s="16"/>
      <c r="DQ858" s="16"/>
      <c r="DS858" s="16"/>
      <c r="DU858" s="16"/>
      <c r="EE858" s="16"/>
      <c r="EH858" s="16"/>
      <c r="EI858" s="16"/>
      <c r="EJ858" s="16"/>
      <c r="EL858" s="16"/>
      <c r="EQ858" s="16"/>
    </row>
    <row r="859" spans="1:147" x14ac:dyDescent="0.35">
      <c r="A859" s="16" t="s">
        <v>6212</v>
      </c>
      <c r="J859" t="s">
        <v>2747</v>
      </c>
      <c r="K859"/>
      <c r="L859" s="16" t="s">
        <v>730</v>
      </c>
      <c r="M859" s="16"/>
      <c r="P859" s="16" t="s">
        <v>119</v>
      </c>
      <c r="Q859" s="16"/>
      <c r="R859" s="16"/>
      <c r="T859" s="16">
        <f>SUM(COUNTIF(M859:S859,"yes"))</f>
        <v>1</v>
      </c>
      <c r="U859" s="16" t="s">
        <v>2746</v>
      </c>
      <c r="V859" s="16"/>
      <c r="W859" s="16"/>
      <c r="X859" s="16"/>
      <c r="Y859" s="16"/>
      <c r="Z859" s="16"/>
      <c r="AA859" s="16"/>
      <c r="AB859" s="16"/>
      <c r="AC859" s="16"/>
      <c r="AD859" s="16"/>
      <c r="AE859" s="16" t="s">
        <v>2747</v>
      </c>
      <c r="AJ859" s="16"/>
      <c r="AL859" s="16"/>
      <c r="AM859" s="16" t="s">
        <v>1464</v>
      </c>
      <c r="AR859" s="16" t="s">
        <v>979</v>
      </c>
      <c r="AS859" s="16" t="s">
        <v>1189</v>
      </c>
      <c r="AT859" s="38"/>
      <c r="AU859" s="16"/>
      <c r="AV859" s="16"/>
      <c r="BA859" s="16"/>
      <c r="BB859" s="16"/>
      <c r="BH859" s="28"/>
      <c r="BL859" s="25"/>
      <c r="BQ859" s="38"/>
      <c r="BS859" s="38"/>
      <c r="BW859" s="16"/>
      <c r="BX859" s="16"/>
      <c r="BY859" s="29"/>
      <c r="BZ859" s="16"/>
      <c r="CC859" s="16"/>
      <c r="CG859" s="16"/>
      <c r="CI859" s="16"/>
      <c r="CJ859" s="16"/>
      <c r="CL859" s="16"/>
      <c r="CM859" s="16"/>
      <c r="CN859" s="16"/>
      <c r="CT859" s="16"/>
      <c r="CX859" s="16"/>
      <c r="CY859" s="16"/>
      <c r="CZ859" s="16"/>
      <c r="DA859" s="16"/>
      <c r="DC859" s="16"/>
      <c r="DF859" s="19"/>
      <c r="DG859" s="16"/>
      <c r="DN859" s="16"/>
      <c r="DP859" s="16"/>
      <c r="DQ859" s="16"/>
      <c r="DS859" s="16"/>
      <c r="DU859" s="16"/>
      <c r="EE859" s="16"/>
      <c r="EH859" s="16"/>
      <c r="EI859" s="16"/>
      <c r="EJ859" s="16"/>
      <c r="EL859" s="16"/>
      <c r="EQ859" s="16"/>
    </row>
    <row r="860" spans="1:147" x14ac:dyDescent="0.35">
      <c r="A860" s="16" t="s">
        <v>6212</v>
      </c>
      <c r="J860" t="s">
        <v>2000</v>
      </c>
      <c r="K860"/>
      <c r="L860" s="16" t="s">
        <v>730</v>
      </c>
      <c r="M860" s="16"/>
      <c r="P860" s="16" t="s">
        <v>119</v>
      </c>
      <c r="Q860" s="16"/>
      <c r="R860" s="16"/>
      <c r="T860" s="16">
        <f>SUM(COUNTIF(M860:S860,"yes"))</f>
        <v>1</v>
      </c>
      <c r="U860" s="16" t="s">
        <v>1999</v>
      </c>
      <c r="V860" s="16"/>
      <c r="W860" s="16"/>
      <c r="X860" s="16"/>
      <c r="Y860" s="16"/>
      <c r="Z860" s="16"/>
      <c r="AA860" s="16"/>
      <c r="AB860" s="16"/>
      <c r="AC860" s="16"/>
      <c r="AD860" s="16"/>
      <c r="AE860" s="16" t="s">
        <v>2000</v>
      </c>
      <c r="AJ860" s="16"/>
      <c r="AL860" s="16"/>
      <c r="AM860" s="16" t="s">
        <v>1323</v>
      </c>
      <c r="AR860" s="16" t="s">
        <v>1508</v>
      </c>
      <c r="AS860" s="16" t="s">
        <v>2001</v>
      </c>
      <c r="AT860" s="38"/>
      <c r="AU860" s="16"/>
      <c r="AV860" s="16"/>
      <c r="BA860" s="16"/>
      <c r="BB860" s="16"/>
      <c r="BD860" s="16">
        <f>LEN(BC860)-LEN(SUBSTITUTE(BC860,",",""))+1</f>
        <v>1</v>
      </c>
      <c r="BF860" s="16">
        <f>LEN(BE860)-LEN(SUBSTITUTE(BE860,",",""))+1</f>
        <v>1</v>
      </c>
      <c r="BH860" s="28"/>
      <c r="BL860" s="25"/>
      <c r="BQ860" s="38"/>
      <c r="BS860" s="38"/>
      <c r="BW860" s="16"/>
      <c r="BX860" s="16"/>
      <c r="BY860" s="29"/>
      <c r="BZ860" s="16"/>
      <c r="CC860" s="16"/>
      <c r="CG860" s="16"/>
      <c r="CI860" s="16"/>
      <c r="CJ860" s="16"/>
      <c r="CL860" s="16"/>
      <c r="CM860" s="16"/>
      <c r="CN860" s="16"/>
      <c r="CT860" s="16"/>
      <c r="CX860" s="16"/>
      <c r="CY860" s="16"/>
      <c r="CZ860" s="16"/>
      <c r="DA860" s="16"/>
      <c r="DC860" s="16"/>
      <c r="DF860" s="19"/>
      <c r="DG860" s="16"/>
      <c r="DN860" s="16"/>
      <c r="DP860" s="16"/>
      <c r="DQ860" s="16"/>
      <c r="DS860" s="16"/>
      <c r="DU860" s="16"/>
      <c r="EE860" s="16"/>
      <c r="EH860" s="16"/>
      <c r="EI860" s="16"/>
      <c r="EJ860" s="16"/>
      <c r="EL860" s="16"/>
      <c r="EQ860" s="16"/>
    </row>
    <row r="861" spans="1:147" x14ac:dyDescent="0.35">
      <c r="A861" s="16" t="s">
        <v>6212</v>
      </c>
      <c r="J861" t="s">
        <v>2623</v>
      </c>
      <c r="K861"/>
      <c r="L861" s="16" t="s">
        <v>730</v>
      </c>
      <c r="M861" s="16"/>
      <c r="P861" s="16" t="s">
        <v>119</v>
      </c>
      <c r="Q861" s="16"/>
      <c r="R861" s="16"/>
      <c r="T861" s="16">
        <f>SUM(COUNTIF(M861:S861,"yes"))</f>
        <v>1</v>
      </c>
      <c r="U861" s="16" t="s">
        <v>2622</v>
      </c>
      <c r="V861" s="16"/>
      <c r="W861" s="16"/>
      <c r="X861" s="16"/>
      <c r="Y861" s="16"/>
      <c r="Z861" s="16"/>
      <c r="AA861" s="16"/>
      <c r="AB861" s="16"/>
      <c r="AC861" s="16"/>
      <c r="AD861" s="16"/>
      <c r="AE861" s="16" t="s">
        <v>2623</v>
      </c>
      <c r="AJ861" s="16"/>
      <c r="AL861" s="16"/>
      <c r="AM861" s="16" t="s">
        <v>1224</v>
      </c>
      <c r="AR861" s="16" t="s">
        <v>1223</v>
      </c>
      <c r="AS861" s="16" t="s">
        <v>2624</v>
      </c>
      <c r="AT861" s="38"/>
      <c r="AU861" s="16"/>
      <c r="AV861" s="16"/>
      <c r="BA861" s="16"/>
      <c r="BB861" s="16"/>
      <c r="BD861" s="16">
        <f>LEN(BC861)-LEN(SUBSTITUTE(BC861,",",""))+1</f>
        <v>1</v>
      </c>
      <c r="BH861" s="28"/>
      <c r="BL861" s="25"/>
      <c r="BQ861" s="38"/>
      <c r="BS861" s="38"/>
      <c r="BW861" s="16"/>
      <c r="BX861" s="16"/>
      <c r="BY861" s="29"/>
      <c r="BZ861" s="16"/>
      <c r="CC861" s="16"/>
      <c r="CG861" s="16"/>
      <c r="CI861" s="16"/>
      <c r="CJ861" s="16"/>
      <c r="CL861" s="16"/>
      <c r="CM861" s="16"/>
      <c r="CN861" s="16"/>
      <c r="CT861" s="16"/>
      <c r="CX861" s="16"/>
      <c r="CY861" s="16"/>
      <c r="CZ861" s="16"/>
      <c r="DA861" s="16"/>
      <c r="DC861" s="16"/>
      <c r="DF861" s="19"/>
      <c r="DG861" s="16"/>
      <c r="DN861" s="16"/>
      <c r="DP861" s="16"/>
      <c r="DQ861" s="16"/>
      <c r="DS861" s="16"/>
      <c r="DU861" s="16"/>
      <c r="EE861" s="16"/>
      <c r="EH861" s="16"/>
      <c r="EI861" s="16"/>
      <c r="EJ861" s="16"/>
      <c r="EL861" s="16"/>
      <c r="EQ861" s="16"/>
    </row>
    <row r="862" spans="1:147" x14ac:dyDescent="0.35">
      <c r="A862" s="16" t="s">
        <v>6212</v>
      </c>
      <c r="J862" t="s">
        <v>2220</v>
      </c>
      <c r="K862"/>
      <c r="L862" s="16" t="s">
        <v>730</v>
      </c>
      <c r="M862" s="16"/>
      <c r="P862" s="16" t="s">
        <v>119</v>
      </c>
      <c r="Q862" s="16"/>
      <c r="R862" s="16"/>
      <c r="T862" s="16">
        <f>SUM(COUNTIF(M862:S862,"yes"))</f>
        <v>1</v>
      </c>
      <c r="U862" s="16" t="s">
        <v>2219</v>
      </c>
      <c r="V862" s="16"/>
      <c r="W862" s="16"/>
      <c r="X862" s="16"/>
      <c r="Y862" s="16"/>
      <c r="Z862" s="16"/>
      <c r="AA862" s="16"/>
      <c r="AB862" s="16"/>
      <c r="AC862" s="16"/>
      <c r="AD862" s="16"/>
      <c r="AE862" s="16" t="s">
        <v>2220</v>
      </c>
      <c r="AJ862" s="16"/>
      <c r="AL862" s="16"/>
      <c r="AM862" s="16" t="s">
        <v>1208</v>
      </c>
      <c r="AR862" s="16" t="s">
        <v>2221</v>
      </c>
      <c r="AS862" s="16" t="s">
        <v>1314</v>
      </c>
      <c r="AT862" s="38"/>
      <c r="AU862" s="16"/>
      <c r="AV862" s="16"/>
      <c r="BA862" s="16"/>
      <c r="BB862" s="16"/>
      <c r="BD862" s="16">
        <f>LEN(BC862)-LEN(SUBSTITUTE(BC862,",",""))+1</f>
        <v>1</v>
      </c>
      <c r="BH862" s="28"/>
      <c r="BL862" s="25"/>
      <c r="BQ862" s="38"/>
      <c r="BS862" s="38"/>
      <c r="BW862" s="16"/>
      <c r="BX862" s="16"/>
      <c r="BY862" s="29"/>
      <c r="BZ862" s="16"/>
      <c r="CC862" s="16"/>
      <c r="CG862" s="16"/>
      <c r="CI862" s="16"/>
      <c r="CJ862" s="16"/>
      <c r="CL862" s="16"/>
      <c r="CM862" s="16"/>
      <c r="CN862" s="16"/>
      <c r="CT862" s="16"/>
      <c r="CX862" s="16"/>
      <c r="CY862" s="16"/>
      <c r="CZ862" s="16"/>
      <c r="DA862" s="16"/>
      <c r="DC862" s="16"/>
      <c r="DF862" s="19"/>
      <c r="DG862" s="16"/>
      <c r="DN862" s="16"/>
      <c r="DP862" s="16"/>
      <c r="DQ862" s="16"/>
      <c r="DS862" s="16"/>
      <c r="DU862" s="16"/>
      <c r="EE862" s="16"/>
      <c r="EH862" s="16"/>
      <c r="EI862" s="16"/>
      <c r="EJ862" s="16"/>
      <c r="EL862" s="16"/>
      <c r="EQ862" s="16"/>
    </row>
    <row r="863" spans="1:147" x14ac:dyDescent="0.35">
      <c r="A863" s="16" t="s">
        <v>6212</v>
      </c>
      <c r="J863" t="s">
        <v>2771</v>
      </c>
      <c r="K863"/>
      <c r="L863" s="16" t="s">
        <v>730</v>
      </c>
      <c r="M863" s="16"/>
      <c r="P863" s="16" t="s">
        <v>119</v>
      </c>
      <c r="Q863" s="16"/>
      <c r="R863" s="16"/>
      <c r="T863" s="16">
        <f>SUM(COUNTIF(M863:S863,"yes"))</f>
        <v>1</v>
      </c>
      <c r="U863" s="16" t="s">
        <v>2770</v>
      </c>
      <c r="V863" s="16"/>
      <c r="W863" s="16"/>
      <c r="X863" s="16"/>
      <c r="Y863" s="16"/>
      <c r="Z863" s="16"/>
      <c r="AA863" s="16"/>
      <c r="AB863" s="16"/>
      <c r="AC863" s="16"/>
      <c r="AD863" s="16"/>
      <c r="AE863" s="16" t="s">
        <v>2771</v>
      </c>
      <c r="AJ863" s="16"/>
      <c r="AL863" s="16"/>
      <c r="AM863" s="16" t="s">
        <v>2534</v>
      </c>
      <c r="AR863" s="16" t="s">
        <v>1226</v>
      </c>
      <c r="AS863" s="16" t="s">
        <v>1189</v>
      </c>
      <c r="AT863" s="38"/>
      <c r="AU863" s="16"/>
      <c r="AV863" s="16"/>
      <c r="BA863" s="16"/>
      <c r="BB863" s="16"/>
      <c r="BH863" s="28"/>
      <c r="BL863" s="25"/>
      <c r="BQ863" s="38"/>
      <c r="BS863" s="38"/>
      <c r="BW863" s="16"/>
      <c r="BX863" s="16"/>
      <c r="BY863" s="29"/>
      <c r="BZ863" s="16"/>
      <c r="CC863" s="16"/>
      <c r="CG863" s="16"/>
      <c r="CI863" s="16"/>
      <c r="CJ863" s="16"/>
      <c r="CL863" s="16"/>
      <c r="CM863" s="16"/>
      <c r="CN863" s="16"/>
      <c r="CT863" s="16"/>
      <c r="CX863" s="16"/>
      <c r="CY863" s="16"/>
      <c r="CZ863" s="16"/>
      <c r="DA863" s="16"/>
      <c r="DC863" s="16"/>
      <c r="DF863" s="19"/>
      <c r="DG863" s="16"/>
      <c r="DN863" s="16"/>
      <c r="DP863" s="16"/>
      <c r="DQ863" s="16"/>
      <c r="DS863" s="16"/>
      <c r="DU863" s="16"/>
      <c r="EE863" s="16"/>
      <c r="EH863" s="16"/>
      <c r="EI863" s="16"/>
      <c r="EJ863" s="16"/>
      <c r="EL863" s="16"/>
      <c r="EQ863" s="16"/>
    </row>
    <row r="864" spans="1:147" x14ac:dyDescent="0.35">
      <c r="A864" s="16" t="s">
        <v>6212</v>
      </c>
      <c r="J864" t="s">
        <v>2768</v>
      </c>
      <c r="K864"/>
      <c r="L864" s="16" t="s">
        <v>730</v>
      </c>
      <c r="M864" s="16"/>
      <c r="P864" s="16" t="s">
        <v>119</v>
      </c>
      <c r="Q864" s="16"/>
      <c r="R864" s="16"/>
      <c r="T864" s="16">
        <f>SUM(COUNTIF(M864:S864,"yes"))</f>
        <v>1</v>
      </c>
      <c r="U864" s="16" t="s">
        <v>2767</v>
      </c>
      <c r="V864" s="16"/>
      <c r="W864" s="16"/>
      <c r="X864" s="16"/>
      <c r="Y864" s="16"/>
      <c r="Z864" s="16"/>
      <c r="AA864" s="16"/>
      <c r="AB864" s="16"/>
      <c r="AC864" s="16"/>
      <c r="AD864" s="16"/>
      <c r="AE864" s="16" t="s">
        <v>2768</v>
      </c>
      <c r="AJ864" s="16"/>
      <c r="AL864" s="16"/>
      <c r="AM864" s="16" t="s">
        <v>1323</v>
      </c>
      <c r="AR864" s="16" t="s">
        <v>2769</v>
      </c>
      <c r="AS864" s="16" t="s">
        <v>2029</v>
      </c>
      <c r="AT864" s="38"/>
      <c r="AU864" s="16"/>
      <c r="AV864" s="16"/>
      <c r="BA864" s="16"/>
      <c r="BB864" s="16"/>
      <c r="BH864" s="28"/>
      <c r="BL864" s="25"/>
      <c r="BQ864" s="38"/>
      <c r="BS864" s="38"/>
      <c r="BW864" s="16"/>
      <c r="BX864" s="16"/>
      <c r="BY864" s="29"/>
      <c r="BZ864" s="16"/>
      <c r="CC864" s="16"/>
      <c r="CG864" s="16"/>
      <c r="CI864" s="16"/>
      <c r="CJ864" s="16"/>
      <c r="CL864" s="16"/>
      <c r="CM864" s="16"/>
      <c r="CN864" s="16"/>
      <c r="CT864" s="16"/>
      <c r="CX864" s="16"/>
      <c r="CY864" s="16"/>
      <c r="CZ864" s="16"/>
      <c r="DA864" s="16"/>
      <c r="DC864" s="16"/>
      <c r="DF864" s="19"/>
      <c r="DG864" s="16"/>
      <c r="DN864" s="16"/>
      <c r="DP864" s="16"/>
      <c r="DQ864" s="16"/>
      <c r="DS864" s="16"/>
      <c r="DU864" s="16"/>
      <c r="EE864" s="16"/>
      <c r="EH864" s="16"/>
      <c r="EI864" s="16"/>
      <c r="EJ864" s="16"/>
      <c r="EL864" s="16"/>
      <c r="EQ864" s="16"/>
    </row>
    <row r="865" spans="1:147" x14ac:dyDescent="0.35">
      <c r="A865" s="16" t="s">
        <v>6212</v>
      </c>
      <c r="J865" t="s">
        <v>2052</v>
      </c>
      <c r="K865"/>
      <c r="L865" s="16" t="s">
        <v>730</v>
      </c>
      <c r="M865" s="16"/>
      <c r="P865" s="16" t="s">
        <v>119</v>
      </c>
      <c r="Q865" s="16"/>
      <c r="R865" s="16"/>
      <c r="T865" s="16">
        <f>SUM(COUNTIF(M865:S865,"yes"))</f>
        <v>1</v>
      </c>
      <c r="U865" s="16" t="s">
        <v>2051</v>
      </c>
      <c r="V865" s="16"/>
      <c r="W865" s="16"/>
      <c r="X865" s="16"/>
      <c r="Y865" s="16"/>
      <c r="Z865" s="16"/>
      <c r="AA865" s="16"/>
      <c r="AB865" s="16"/>
      <c r="AC865" s="16"/>
      <c r="AD865" s="16"/>
      <c r="AE865" s="16" t="s">
        <v>2052</v>
      </c>
      <c r="AJ865" s="16"/>
      <c r="AL865" s="16"/>
      <c r="AM865" s="16" t="s">
        <v>1319</v>
      </c>
      <c r="AR865" s="16" t="s">
        <v>1867</v>
      </c>
      <c r="AS865" s="16" t="s">
        <v>1429</v>
      </c>
      <c r="AT865" s="38"/>
      <c r="AU865" s="16"/>
      <c r="AV865" s="16"/>
      <c r="BA865" s="16"/>
      <c r="BB865" s="16"/>
      <c r="BD865" s="16">
        <f>LEN(BC865)-LEN(SUBSTITUTE(BC865,",",""))+1</f>
        <v>1</v>
      </c>
      <c r="BH865" s="28"/>
      <c r="BL865" s="25"/>
      <c r="BQ865" s="38"/>
      <c r="BS865" s="38"/>
      <c r="BW865" s="16"/>
      <c r="BX865" s="16"/>
      <c r="BY865" s="29"/>
      <c r="BZ865" s="16"/>
      <c r="CC865" s="16"/>
      <c r="CG865" s="16"/>
      <c r="CI865" s="16"/>
      <c r="CJ865" s="16"/>
      <c r="CL865" s="16"/>
      <c r="CM865" s="16"/>
      <c r="CN865" s="16"/>
      <c r="CT865" s="16"/>
      <c r="CX865" s="16"/>
      <c r="CY865" s="16"/>
      <c r="CZ865" s="16"/>
      <c r="DA865" s="16"/>
      <c r="DC865" s="16"/>
      <c r="DF865" s="19"/>
      <c r="DG865" s="16"/>
      <c r="DN865" s="16"/>
      <c r="DP865" s="16"/>
      <c r="DQ865" s="16"/>
      <c r="DS865" s="16"/>
      <c r="DU865" s="16"/>
      <c r="EE865" s="16"/>
      <c r="EH865" s="16"/>
      <c r="EI865" s="16"/>
      <c r="EJ865" s="16"/>
      <c r="EL865" s="16"/>
      <c r="EQ865" s="16"/>
    </row>
    <row r="866" spans="1:147" x14ac:dyDescent="0.35">
      <c r="A866" s="16" t="s">
        <v>6212</v>
      </c>
      <c r="J866" t="s">
        <v>2054</v>
      </c>
      <c r="K866"/>
      <c r="L866" s="16" t="s">
        <v>730</v>
      </c>
      <c r="M866" s="16"/>
      <c r="P866" s="16" t="s">
        <v>119</v>
      </c>
      <c r="Q866" s="16"/>
      <c r="R866" s="16"/>
      <c r="T866" s="16">
        <f>SUM(COUNTIF(M866:S866,"yes"))</f>
        <v>1</v>
      </c>
      <c r="U866" s="16" t="s">
        <v>2053</v>
      </c>
      <c r="V866" s="16"/>
      <c r="W866" s="16"/>
      <c r="X866" s="16"/>
      <c r="Y866" s="16"/>
      <c r="Z866" s="16"/>
      <c r="AA866" s="16"/>
      <c r="AB866" s="16"/>
      <c r="AC866" s="16"/>
      <c r="AD866" s="16"/>
      <c r="AE866" s="16" t="s">
        <v>2054</v>
      </c>
      <c r="AJ866" s="16"/>
      <c r="AL866" s="16"/>
      <c r="AM866" s="16" t="s">
        <v>1319</v>
      </c>
      <c r="AR866" s="16" t="s">
        <v>1867</v>
      </c>
      <c r="AS866" s="16" t="s">
        <v>1429</v>
      </c>
      <c r="AT866" s="38"/>
      <c r="AU866" s="16"/>
      <c r="AV866" s="16"/>
      <c r="BA866" s="16"/>
      <c r="BB866" s="16"/>
      <c r="BD866" s="16">
        <f>LEN(BC866)-LEN(SUBSTITUTE(BC866,",",""))+1</f>
        <v>1</v>
      </c>
      <c r="BH866" s="28"/>
      <c r="BL866" s="25"/>
      <c r="BQ866" s="38"/>
      <c r="BS866" s="38"/>
      <c r="BW866" s="16"/>
      <c r="BX866" s="16"/>
      <c r="BY866" s="29"/>
      <c r="BZ866" s="16"/>
      <c r="CC866" s="16"/>
      <c r="CG866" s="16"/>
      <c r="CI866" s="16"/>
      <c r="CJ866" s="16"/>
      <c r="CL866" s="16"/>
      <c r="CM866" s="16"/>
      <c r="CN866" s="16"/>
      <c r="CT866" s="16"/>
      <c r="CX866" s="16"/>
      <c r="CY866" s="16"/>
      <c r="CZ866" s="16"/>
      <c r="DA866" s="16"/>
      <c r="DC866" s="16"/>
      <c r="DF866" s="19"/>
      <c r="DG866" s="16"/>
      <c r="DN866" s="16"/>
      <c r="DP866" s="16"/>
      <c r="DQ866" s="16"/>
      <c r="DS866" s="16"/>
      <c r="DU866" s="16"/>
      <c r="EE866" s="16"/>
      <c r="EH866" s="16"/>
      <c r="EI866" s="16"/>
      <c r="EJ866" s="16"/>
      <c r="EL866" s="16"/>
      <c r="EQ866" s="16"/>
    </row>
    <row r="867" spans="1:147" x14ac:dyDescent="0.35">
      <c r="A867" s="16" t="s">
        <v>6212</v>
      </c>
      <c r="J867" t="s">
        <v>2803</v>
      </c>
      <c r="K867"/>
      <c r="L867" s="16" t="s">
        <v>730</v>
      </c>
      <c r="M867" s="16"/>
      <c r="P867" s="16" t="s">
        <v>119</v>
      </c>
      <c r="Q867" s="16"/>
      <c r="R867" s="16"/>
      <c r="T867" s="16">
        <f>SUM(COUNTIF(M867:S867,"yes"))</f>
        <v>1</v>
      </c>
      <c r="U867" s="16" t="s">
        <v>2802</v>
      </c>
      <c r="V867" s="16"/>
      <c r="W867" s="16"/>
      <c r="X867" s="16"/>
      <c r="Y867" s="16"/>
      <c r="Z867" s="16"/>
      <c r="AA867" s="16"/>
      <c r="AB867" s="16"/>
      <c r="AC867" s="16"/>
      <c r="AD867" s="16"/>
      <c r="AE867" s="16" t="s">
        <v>2803</v>
      </c>
      <c r="AJ867" s="16"/>
      <c r="AL867" s="16"/>
      <c r="AM867" s="16" t="s">
        <v>1255</v>
      </c>
      <c r="AR867" s="16" t="s">
        <v>1382</v>
      </c>
      <c r="AS867" s="16" t="s">
        <v>2804</v>
      </c>
      <c r="AT867" s="38"/>
      <c r="AU867" s="16"/>
      <c r="AV867" s="16"/>
      <c r="BA867" s="16"/>
      <c r="BB867" s="16"/>
      <c r="BH867" s="28"/>
      <c r="BL867" s="25"/>
      <c r="BQ867" s="38"/>
      <c r="BS867" s="38"/>
      <c r="BW867" s="16"/>
      <c r="BX867" s="16"/>
      <c r="BY867" s="29"/>
      <c r="BZ867" s="16"/>
      <c r="CC867" s="16"/>
      <c r="CG867" s="16"/>
      <c r="CI867" s="16"/>
      <c r="CJ867" s="16"/>
      <c r="CL867" s="16"/>
      <c r="CM867" s="16"/>
      <c r="CN867" s="16"/>
      <c r="CT867" s="16"/>
      <c r="CX867" s="16"/>
      <c r="CY867" s="16"/>
      <c r="CZ867" s="16"/>
      <c r="DA867" s="16"/>
      <c r="DC867" s="16"/>
      <c r="DF867" s="19"/>
      <c r="DG867" s="16"/>
      <c r="DN867" s="16"/>
      <c r="DP867" s="16"/>
      <c r="DQ867" s="16"/>
      <c r="DS867" s="16"/>
      <c r="DU867" s="16"/>
      <c r="EE867" s="16"/>
      <c r="EH867" s="16"/>
      <c r="EI867" s="16"/>
      <c r="EJ867" s="16"/>
      <c r="EL867" s="16"/>
      <c r="EQ867" s="16"/>
    </row>
    <row r="868" spans="1:147" x14ac:dyDescent="0.35">
      <c r="A868" s="16" t="s">
        <v>6212</v>
      </c>
      <c r="J868" t="s">
        <v>1837</v>
      </c>
      <c r="K868"/>
      <c r="L868" s="16" t="s">
        <v>730</v>
      </c>
      <c r="M868" s="16"/>
      <c r="P868" s="16" t="s">
        <v>119</v>
      </c>
      <c r="Q868" s="16"/>
      <c r="R868" s="16"/>
      <c r="T868" s="16">
        <f>SUM(COUNTIF(M868:S868,"yes"))</f>
        <v>1</v>
      </c>
      <c r="U868" s="16" t="s">
        <v>1836</v>
      </c>
      <c r="V868" s="16"/>
      <c r="W868" s="16"/>
      <c r="X868" s="16"/>
      <c r="Y868" s="16"/>
      <c r="Z868" s="16"/>
      <c r="AA868" s="16"/>
      <c r="AB868" s="16"/>
      <c r="AC868" s="16"/>
      <c r="AD868" s="16"/>
      <c r="AE868" s="16" t="s">
        <v>1837</v>
      </c>
      <c r="AJ868" s="16"/>
      <c r="AL868" s="16"/>
      <c r="AM868" s="16" t="s">
        <v>1308</v>
      </c>
      <c r="AR868" s="16" t="s">
        <v>1798</v>
      </c>
      <c r="AS868" s="16" t="s">
        <v>1341</v>
      </c>
      <c r="AT868" s="38"/>
      <c r="AU868" s="16"/>
      <c r="AV868" s="16"/>
      <c r="BA868" s="16"/>
      <c r="BB868" s="16"/>
      <c r="BD868" s="16">
        <f>LEN(BC868)-LEN(SUBSTITUTE(BC868,",",""))+1</f>
        <v>1</v>
      </c>
      <c r="BF868" s="16">
        <f>LEN(BE868)-LEN(SUBSTITUTE(BE868,",",""))+1</f>
        <v>1</v>
      </c>
      <c r="BH868" s="28">
        <f>Table1[[#This Row], [no. of introduced regions]]/Table1[[#This Row], [no. of native regions]]</f>
        <v>1</v>
      </c>
      <c r="BL868" s="25"/>
      <c r="BQ868" s="38"/>
      <c r="BS868" s="38"/>
      <c r="BW868" s="16"/>
      <c r="BX868" s="16"/>
      <c r="BY868" s="29"/>
      <c r="BZ868" s="16"/>
      <c r="CC868" s="16"/>
      <c r="CG868" s="16"/>
      <c r="CI868" s="16"/>
      <c r="CJ868" s="16"/>
      <c r="CL868" s="16"/>
      <c r="CM868" s="16"/>
      <c r="CN868" s="16"/>
      <c r="CT868" s="16"/>
      <c r="CX868" s="16"/>
      <c r="CY868" s="16"/>
      <c r="CZ868" s="16"/>
      <c r="DA868" s="16"/>
      <c r="DC868" s="16"/>
      <c r="DF868" s="19"/>
      <c r="DG868" s="16"/>
      <c r="DN868" s="16"/>
      <c r="DP868" s="16"/>
      <c r="DQ868" s="16"/>
      <c r="DS868" s="16"/>
      <c r="DU868" s="16"/>
      <c r="EE868" s="16"/>
      <c r="EH868" s="16"/>
      <c r="EI868" s="16"/>
      <c r="EJ868" s="16"/>
      <c r="EL868" s="16"/>
      <c r="EQ868" s="16"/>
    </row>
    <row r="869" spans="1:147" x14ac:dyDescent="0.35">
      <c r="A869" s="16" t="s">
        <v>6212</v>
      </c>
      <c r="J869" t="s">
        <v>1858</v>
      </c>
      <c r="K869"/>
      <c r="L869" s="16" t="s">
        <v>730</v>
      </c>
      <c r="M869" s="16"/>
      <c r="P869" s="16" t="s">
        <v>119</v>
      </c>
      <c r="Q869" s="16"/>
      <c r="R869" s="16"/>
      <c r="T869" s="16">
        <f>SUM(COUNTIF(M869:S869,"yes"))</f>
        <v>1</v>
      </c>
      <c r="U869" s="16" t="s">
        <v>1857</v>
      </c>
      <c r="V869" s="16"/>
      <c r="W869" s="16"/>
      <c r="X869" s="16"/>
      <c r="Y869" s="16"/>
      <c r="Z869" s="16"/>
      <c r="AA869" s="16"/>
      <c r="AB869" s="16"/>
      <c r="AC869" s="16"/>
      <c r="AD869" s="16"/>
      <c r="AE869" s="16" t="s">
        <v>1858</v>
      </c>
      <c r="AJ869" s="16"/>
      <c r="AL869" s="16"/>
      <c r="AM869" s="16" t="s">
        <v>747</v>
      </c>
      <c r="AR869" s="16" t="s">
        <v>1226</v>
      </c>
      <c r="AS869" s="16" t="s">
        <v>1859</v>
      </c>
      <c r="AT869" s="38"/>
      <c r="AU869" s="16"/>
      <c r="AV869" s="16"/>
      <c r="BA869" s="16"/>
      <c r="BB869" s="16"/>
      <c r="BD869" s="16">
        <f>LEN(BC869)-LEN(SUBSTITUTE(BC869,",",""))+1</f>
        <v>1</v>
      </c>
      <c r="BF869" s="16">
        <f>LEN(BE869)-LEN(SUBSTITUTE(BE869,",",""))+1</f>
        <v>1</v>
      </c>
      <c r="BH869" s="28">
        <f>Table1[[#This Row], [no. of introduced regions]]/Table1[[#This Row], [no. of native regions]]</f>
        <v>1</v>
      </c>
      <c r="BL869" s="25"/>
      <c r="BQ869" s="38"/>
      <c r="BS869" s="38"/>
      <c r="BW869" s="16"/>
      <c r="BX869" s="16"/>
      <c r="BY869" s="29"/>
      <c r="BZ869" s="16"/>
      <c r="CC869" s="16"/>
      <c r="CG869" s="16"/>
      <c r="CI869" s="16"/>
      <c r="CJ869" s="16"/>
      <c r="CL869" s="16"/>
      <c r="CM869" s="16"/>
      <c r="CN869" s="16"/>
      <c r="CT869" s="16"/>
      <c r="CX869" s="16"/>
      <c r="CY869" s="16"/>
      <c r="CZ869" s="16"/>
      <c r="DA869" s="16"/>
      <c r="DC869" s="16"/>
      <c r="DF869" s="19"/>
      <c r="DG869" s="16"/>
      <c r="DN869" s="16"/>
      <c r="DP869" s="16"/>
      <c r="DQ869" s="16"/>
      <c r="DS869" s="16"/>
      <c r="DU869" s="16"/>
      <c r="EE869" s="16"/>
      <c r="EH869" s="16"/>
      <c r="EI869" s="16"/>
      <c r="EJ869" s="16"/>
      <c r="EL869" s="16"/>
      <c r="EQ869" s="16"/>
    </row>
    <row r="870" spans="1:147" x14ac:dyDescent="0.35">
      <c r="A870" s="16" t="s">
        <v>6212</v>
      </c>
      <c r="J870" t="s">
        <v>2469</v>
      </c>
      <c r="K870"/>
      <c r="L870" s="16" t="s">
        <v>730</v>
      </c>
      <c r="M870" s="16"/>
      <c r="P870" s="16" t="s">
        <v>119</v>
      </c>
      <c r="Q870" s="16"/>
      <c r="R870" s="16"/>
      <c r="T870" s="16">
        <f>SUM(COUNTIF(M870:S870,"yes"))</f>
        <v>1</v>
      </c>
      <c r="U870" s="16" t="s">
        <v>2468</v>
      </c>
      <c r="V870" s="16"/>
      <c r="W870" s="16"/>
      <c r="X870" s="16"/>
      <c r="Y870" s="16"/>
      <c r="Z870" s="16"/>
      <c r="AA870" s="16"/>
      <c r="AB870" s="16"/>
      <c r="AC870" s="16"/>
      <c r="AD870" s="16"/>
      <c r="AE870" s="16" t="s">
        <v>2469</v>
      </c>
      <c r="AJ870" s="16"/>
      <c r="AL870" s="16"/>
      <c r="AM870" s="16" t="s">
        <v>1224</v>
      </c>
      <c r="AR870" s="16" t="s">
        <v>1380</v>
      </c>
      <c r="AS870" s="16" t="s">
        <v>1314</v>
      </c>
      <c r="AT870" s="38"/>
      <c r="AU870" s="16"/>
      <c r="AV870" s="16"/>
      <c r="BA870" s="16"/>
      <c r="BB870" s="16"/>
      <c r="BD870" s="16">
        <f>LEN(BC870)-LEN(SUBSTITUTE(BC870,",",""))+1</f>
        <v>1</v>
      </c>
      <c r="BH870" s="28"/>
      <c r="BL870" s="25"/>
      <c r="BQ870" s="38"/>
      <c r="BS870" s="38"/>
      <c r="BW870" s="16"/>
      <c r="BX870" s="16"/>
      <c r="BY870" s="29"/>
      <c r="BZ870" s="16"/>
      <c r="CC870" s="16"/>
      <c r="CG870" s="16"/>
      <c r="CI870" s="16"/>
      <c r="CJ870" s="16"/>
      <c r="CL870" s="16"/>
      <c r="CM870" s="16"/>
      <c r="CN870" s="16"/>
      <c r="CT870" s="16"/>
      <c r="CX870" s="16"/>
      <c r="CY870" s="16"/>
      <c r="CZ870" s="16"/>
      <c r="DA870" s="16"/>
      <c r="DC870" s="16"/>
      <c r="DF870" s="19"/>
      <c r="DG870" s="16"/>
      <c r="DN870" s="16"/>
      <c r="DP870" s="16"/>
      <c r="DQ870" s="16"/>
      <c r="DS870" s="16"/>
      <c r="DU870" s="16"/>
      <c r="EE870" s="16"/>
      <c r="EH870" s="16"/>
      <c r="EI870" s="16"/>
      <c r="EJ870" s="16"/>
      <c r="EL870" s="16"/>
      <c r="EQ870" s="16"/>
    </row>
    <row r="871" spans="1:147" x14ac:dyDescent="0.35">
      <c r="A871" s="16" t="s">
        <v>6212</v>
      </c>
      <c r="J871" t="s">
        <v>2843</v>
      </c>
      <c r="K871"/>
      <c r="L871" s="16" t="s">
        <v>730</v>
      </c>
      <c r="M871" s="16"/>
      <c r="P871" s="16" t="s">
        <v>119</v>
      </c>
      <c r="Q871" s="16"/>
      <c r="R871" s="16"/>
      <c r="T871" s="16">
        <f>SUM(COUNTIF(M871:S871,"yes"))</f>
        <v>1</v>
      </c>
      <c r="U871" s="16" t="s">
        <v>2842</v>
      </c>
      <c r="V871" s="16"/>
      <c r="W871" s="16"/>
      <c r="X871" s="16"/>
      <c r="Y871" s="16"/>
      <c r="Z871" s="16"/>
      <c r="AA871" s="16"/>
      <c r="AB871" s="16"/>
      <c r="AC871" s="16"/>
      <c r="AD871" s="16"/>
      <c r="AE871" s="16" t="s">
        <v>2843</v>
      </c>
      <c r="AJ871" s="16"/>
      <c r="AL871" s="16"/>
      <c r="AM871" s="16" t="s">
        <v>2836</v>
      </c>
      <c r="AR871" s="16" t="s">
        <v>727</v>
      </c>
      <c r="AS871" s="16" t="s">
        <v>1222</v>
      </c>
      <c r="AT871" s="38"/>
      <c r="AU871" s="16"/>
      <c r="AV871" s="16"/>
      <c r="BA871" s="16"/>
      <c r="BB871" s="16"/>
      <c r="BH871" s="28"/>
      <c r="BL871" s="25"/>
      <c r="BQ871" s="38"/>
      <c r="BS871" s="38"/>
      <c r="BW871" s="16"/>
      <c r="BX871" s="16"/>
      <c r="BY871" s="29"/>
      <c r="BZ871" s="16"/>
      <c r="CC871" s="16"/>
      <c r="CG871" s="16"/>
      <c r="CI871" s="16"/>
      <c r="CJ871" s="16"/>
      <c r="CL871" s="16"/>
      <c r="CM871" s="16"/>
      <c r="CN871" s="16"/>
      <c r="CT871" s="16"/>
      <c r="CX871" s="16"/>
      <c r="CY871" s="16"/>
      <c r="CZ871" s="16"/>
      <c r="DA871" s="16"/>
      <c r="DC871" s="16"/>
      <c r="DF871" s="19"/>
      <c r="DG871" s="16"/>
      <c r="DN871" s="16"/>
      <c r="DP871" s="16"/>
      <c r="DQ871" s="16"/>
      <c r="DS871" s="16"/>
      <c r="DU871" s="16"/>
      <c r="EE871" s="16"/>
      <c r="EH871" s="16"/>
      <c r="EI871" s="16"/>
      <c r="EJ871" s="16"/>
      <c r="EL871" s="16"/>
      <c r="EQ871" s="16"/>
    </row>
    <row r="872" spans="1:147" x14ac:dyDescent="0.35">
      <c r="A872" s="16" t="s">
        <v>6212</v>
      </c>
      <c r="J872" t="s">
        <v>2954</v>
      </c>
      <c r="K872"/>
      <c r="L872" s="16" t="s">
        <v>730</v>
      </c>
      <c r="M872" s="16"/>
      <c r="P872" s="16" t="s">
        <v>119</v>
      </c>
      <c r="Q872" s="16"/>
      <c r="R872" s="16"/>
      <c r="T872" s="16">
        <f>SUM(COUNTIF(M872:S872,"yes"))</f>
        <v>1</v>
      </c>
      <c r="U872" s="16" t="s">
        <v>2952</v>
      </c>
      <c r="V872" s="16"/>
      <c r="W872" s="16"/>
      <c r="X872" s="16"/>
      <c r="Y872" s="16"/>
      <c r="Z872" s="16"/>
      <c r="AA872" s="16"/>
      <c r="AB872" s="16"/>
      <c r="AC872" s="16"/>
      <c r="AD872" s="16"/>
      <c r="AE872" s="16" t="s">
        <v>2954</v>
      </c>
      <c r="AJ872" s="16"/>
      <c r="AL872" s="16"/>
      <c r="AM872" s="16" t="s">
        <v>2953</v>
      </c>
      <c r="AR872" s="16" t="s">
        <v>2955</v>
      </c>
      <c r="AS872" s="16" t="s">
        <v>1871</v>
      </c>
      <c r="AT872" s="38"/>
      <c r="AU872" s="16"/>
      <c r="AV872" s="16"/>
      <c r="BA872" s="16"/>
      <c r="BB872" s="16"/>
      <c r="BH872" s="28"/>
      <c r="BL872" s="25"/>
      <c r="BQ872" s="38"/>
      <c r="BS872" s="38"/>
      <c r="BW872" s="16"/>
      <c r="BX872" s="16"/>
      <c r="BY872" s="29"/>
      <c r="BZ872" s="16"/>
      <c r="CC872" s="16"/>
      <c r="CG872" s="16"/>
      <c r="CI872" s="16"/>
      <c r="CJ872" s="16"/>
      <c r="CL872" s="16"/>
      <c r="CM872" s="16"/>
      <c r="CN872" s="16"/>
      <c r="CT872" s="16"/>
      <c r="CX872" s="16"/>
      <c r="CY872" s="16"/>
      <c r="CZ872" s="16"/>
      <c r="DA872" s="16"/>
      <c r="DC872" s="16"/>
      <c r="DF872" s="19"/>
      <c r="DG872" s="16"/>
      <c r="DN872" s="16"/>
      <c r="DP872" s="16"/>
      <c r="DQ872" s="16"/>
      <c r="DS872" s="16"/>
      <c r="DU872" s="16"/>
      <c r="EE872" s="16"/>
      <c r="EH872" s="16"/>
      <c r="EI872" s="16"/>
      <c r="EJ872" s="16"/>
      <c r="EL872" s="16"/>
      <c r="EQ872" s="16"/>
    </row>
    <row r="873" spans="1:147" x14ac:dyDescent="0.35">
      <c r="A873" s="16" t="s">
        <v>6212</v>
      </c>
      <c r="J873" t="s">
        <v>2873</v>
      </c>
      <c r="K873"/>
      <c r="L873" s="16" t="s">
        <v>730</v>
      </c>
      <c r="M873" s="16"/>
      <c r="P873" s="16" t="s">
        <v>119</v>
      </c>
      <c r="Q873" s="16"/>
      <c r="R873" s="16"/>
      <c r="T873" s="16">
        <f>SUM(COUNTIF(M873:S873,"yes"))</f>
        <v>1</v>
      </c>
      <c r="U873" s="16" t="s">
        <v>2872</v>
      </c>
      <c r="V873" s="16"/>
      <c r="W873" s="16"/>
      <c r="X873" s="16"/>
      <c r="Y873" s="16"/>
      <c r="Z873" s="16"/>
      <c r="AA873" s="16"/>
      <c r="AB873" s="16"/>
      <c r="AC873" s="16"/>
      <c r="AD873" s="16"/>
      <c r="AE873" s="16" t="s">
        <v>2873</v>
      </c>
      <c r="AJ873" s="16"/>
      <c r="AL873" s="16"/>
      <c r="AM873" s="16" t="s">
        <v>2680</v>
      </c>
      <c r="AR873" s="16" t="s">
        <v>1226</v>
      </c>
      <c r="AS873" s="16" t="s">
        <v>2591</v>
      </c>
      <c r="AT873" s="38"/>
      <c r="AU873" s="16"/>
      <c r="AV873" s="16"/>
      <c r="BA873" s="16"/>
      <c r="BB873" s="16"/>
      <c r="BH873" s="28"/>
      <c r="BL873" s="25"/>
      <c r="BQ873" s="38"/>
      <c r="BS873" s="38"/>
      <c r="BW873" s="16"/>
      <c r="BX873" s="16"/>
      <c r="BY873" s="29"/>
      <c r="BZ873" s="16"/>
      <c r="CC873" s="16"/>
      <c r="CG873" s="16"/>
      <c r="CI873" s="16"/>
      <c r="CJ873" s="16"/>
      <c r="CL873" s="16"/>
      <c r="CM873" s="16"/>
      <c r="CN873" s="16"/>
      <c r="CT873" s="16"/>
      <c r="CX873" s="16"/>
      <c r="CY873" s="16"/>
      <c r="CZ873" s="16"/>
      <c r="DA873" s="16"/>
      <c r="DC873" s="16"/>
      <c r="DF873" s="19"/>
      <c r="DG873" s="16"/>
      <c r="DN873" s="16"/>
      <c r="DP873" s="16"/>
      <c r="DQ873" s="16"/>
      <c r="DS873" s="16"/>
      <c r="DU873" s="16"/>
      <c r="EE873" s="16"/>
      <c r="EH873" s="16"/>
      <c r="EI873" s="16"/>
      <c r="EJ873" s="16"/>
      <c r="EL873" s="16"/>
      <c r="EQ873" s="16"/>
    </row>
    <row r="874" spans="1:147" x14ac:dyDescent="0.35">
      <c r="A874" s="16" t="s">
        <v>6212</v>
      </c>
      <c r="J874" t="s">
        <v>1965</v>
      </c>
      <c r="K874"/>
      <c r="L874" s="16" t="s">
        <v>730</v>
      </c>
      <c r="M874" s="16"/>
      <c r="P874" s="16" t="s">
        <v>119</v>
      </c>
      <c r="Q874" s="16"/>
      <c r="R874" s="16"/>
      <c r="T874" s="16">
        <f>SUM(COUNTIF(M874:S874,"yes"))</f>
        <v>1</v>
      </c>
      <c r="U874" s="16" t="s">
        <v>1964</v>
      </c>
      <c r="V874" s="16"/>
      <c r="W874" s="16"/>
      <c r="X874" s="16"/>
      <c r="Y874" s="16"/>
      <c r="Z874" s="16"/>
      <c r="AA874" s="16"/>
      <c r="AB874" s="16"/>
      <c r="AC874" s="16"/>
      <c r="AD874" s="16"/>
      <c r="AE874" s="16" t="s">
        <v>1965</v>
      </c>
      <c r="AJ874" s="16"/>
      <c r="AL874" s="16"/>
      <c r="AM874" s="16" t="s">
        <v>1323</v>
      </c>
      <c r="AR874" s="16" t="s">
        <v>1380</v>
      </c>
      <c r="AS874" s="16" t="s">
        <v>1739</v>
      </c>
      <c r="AT874" s="38"/>
      <c r="AU874" s="16"/>
      <c r="AV874" s="16"/>
      <c r="BA874" s="16"/>
      <c r="BB874" s="16"/>
      <c r="BD874" s="16">
        <f>LEN(BC874)-LEN(SUBSTITUTE(BC874,",",""))+1</f>
        <v>1</v>
      </c>
      <c r="BF874" s="16">
        <f>LEN(BE874)-LEN(SUBSTITUTE(BE874,",",""))+1</f>
        <v>1</v>
      </c>
      <c r="BH874" s="28"/>
      <c r="BL874" s="25"/>
      <c r="BQ874" s="38"/>
      <c r="BS874" s="38"/>
      <c r="BW874" s="16"/>
      <c r="BX874" s="16"/>
      <c r="BY874" s="29"/>
      <c r="BZ874" s="16"/>
      <c r="CC874" s="16"/>
      <c r="CG874" s="16"/>
      <c r="CI874" s="16"/>
      <c r="CJ874" s="16"/>
      <c r="CL874" s="16"/>
      <c r="CM874" s="16"/>
      <c r="CN874" s="16"/>
      <c r="CT874" s="16"/>
      <c r="CX874" s="16"/>
      <c r="CY874" s="16"/>
      <c r="CZ874" s="16"/>
      <c r="DA874" s="16"/>
      <c r="DC874" s="16"/>
      <c r="DF874" s="19"/>
      <c r="DG874" s="16"/>
      <c r="DN874" s="16"/>
      <c r="DP874" s="16"/>
      <c r="DQ874" s="16"/>
      <c r="DS874" s="16"/>
      <c r="DU874" s="16"/>
      <c r="EE874" s="16"/>
      <c r="EH874" s="16"/>
      <c r="EI874" s="16"/>
      <c r="EJ874" s="16"/>
      <c r="EL874" s="16"/>
      <c r="EQ874" s="16"/>
    </row>
    <row r="875" spans="1:147" x14ac:dyDescent="0.35">
      <c r="A875" s="16" t="s">
        <v>6212</v>
      </c>
      <c r="J875" t="s">
        <v>2829</v>
      </c>
      <c r="K875"/>
      <c r="L875" s="16" t="s">
        <v>730</v>
      </c>
      <c r="M875" s="16"/>
      <c r="P875" s="16" t="s">
        <v>119</v>
      </c>
      <c r="Q875" s="16"/>
      <c r="R875" s="16"/>
      <c r="T875" s="16">
        <f>SUM(COUNTIF(M875:S875,"yes"))</f>
        <v>1</v>
      </c>
      <c r="U875" s="16" t="s">
        <v>2828</v>
      </c>
      <c r="V875" s="16"/>
      <c r="W875" s="16"/>
      <c r="X875" s="16"/>
      <c r="Y875" s="16"/>
      <c r="Z875" s="16"/>
      <c r="AA875" s="16"/>
      <c r="AB875" s="16"/>
      <c r="AC875" s="16"/>
      <c r="AD875" s="16"/>
      <c r="AE875" s="16" t="s">
        <v>2829</v>
      </c>
      <c r="AJ875" s="16"/>
      <c r="AL875" s="16"/>
      <c r="AM875" s="16" t="s">
        <v>2680</v>
      </c>
      <c r="AR875" s="16" t="s">
        <v>2827</v>
      </c>
      <c r="AS875" s="16" t="s">
        <v>1938</v>
      </c>
      <c r="AT875" s="38"/>
      <c r="AU875" s="16"/>
      <c r="AV875" s="16"/>
      <c r="BA875" s="16"/>
      <c r="BB875" s="16"/>
      <c r="BH875" s="28"/>
      <c r="BL875" s="25"/>
      <c r="BQ875" s="38"/>
      <c r="BS875" s="38"/>
      <c r="BW875" s="16"/>
      <c r="BX875" s="16"/>
      <c r="BY875" s="29"/>
      <c r="BZ875" s="16"/>
      <c r="CC875" s="16"/>
      <c r="CG875" s="16"/>
      <c r="CI875" s="16"/>
      <c r="CJ875" s="16"/>
      <c r="CL875" s="16"/>
      <c r="CM875" s="16"/>
      <c r="CN875" s="16"/>
      <c r="CT875" s="16"/>
      <c r="CX875" s="16"/>
      <c r="CY875" s="16"/>
      <c r="CZ875" s="16"/>
      <c r="DA875" s="16"/>
      <c r="DC875" s="16"/>
      <c r="DF875" s="19"/>
      <c r="DG875" s="16"/>
      <c r="DN875" s="16"/>
      <c r="DP875" s="16"/>
      <c r="DQ875" s="16"/>
      <c r="DS875" s="16"/>
      <c r="DU875" s="16"/>
      <c r="EE875" s="16"/>
      <c r="EH875" s="16"/>
      <c r="EI875" s="16"/>
      <c r="EJ875" s="16"/>
      <c r="EL875" s="16"/>
      <c r="EQ875" s="16"/>
    </row>
    <row r="876" spans="1:147" x14ac:dyDescent="0.35">
      <c r="A876" s="16" t="s">
        <v>6212</v>
      </c>
      <c r="J876" t="s">
        <v>2388</v>
      </c>
      <c r="K876"/>
      <c r="L876" s="16" t="s">
        <v>730</v>
      </c>
      <c r="M876" s="16"/>
      <c r="P876" s="16" t="s">
        <v>119</v>
      </c>
      <c r="Q876" s="16"/>
      <c r="R876" s="16"/>
      <c r="T876" s="16">
        <f>SUM(COUNTIF(M876:S876,"yes"))</f>
        <v>1</v>
      </c>
      <c r="U876" s="16" t="s">
        <v>2386</v>
      </c>
      <c r="V876" s="16"/>
      <c r="W876" s="16"/>
      <c r="X876" s="16"/>
      <c r="Y876" s="16"/>
      <c r="Z876" s="16"/>
      <c r="AA876" s="16"/>
      <c r="AB876" s="16"/>
      <c r="AC876" s="16"/>
      <c r="AD876" s="16"/>
      <c r="AE876" s="16" t="s">
        <v>2388</v>
      </c>
      <c r="AJ876" s="16"/>
      <c r="AL876" s="16"/>
      <c r="AM876" s="16" t="s">
        <v>2387</v>
      </c>
      <c r="AR876" s="16" t="s">
        <v>1382</v>
      </c>
      <c r="AS876" s="16" t="s">
        <v>1429</v>
      </c>
      <c r="AT876" s="38"/>
      <c r="AU876" s="16"/>
      <c r="AV876" s="16"/>
      <c r="BA876" s="16"/>
      <c r="BB876" s="16"/>
      <c r="BD876" s="16">
        <f>LEN(BC876)-LEN(SUBSTITUTE(BC876,",",""))+1</f>
        <v>1</v>
      </c>
      <c r="BH876" s="28"/>
      <c r="BL876" s="25"/>
      <c r="BQ876" s="38"/>
      <c r="BS876" s="38"/>
      <c r="BW876" s="16"/>
      <c r="BX876" s="16"/>
      <c r="BY876" s="29"/>
      <c r="BZ876" s="16"/>
      <c r="CC876" s="16"/>
      <c r="CG876" s="16"/>
      <c r="CI876" s="16"/>
      <c r="CJ876" s="16"/>
      <c r="CL876" s="16"/>
      <c r="CM876" s="16"/>
      <c r="CN876" s="16"/>
      <c r="CT876" s="16"/>
      <c r="CX876" s="16"/>
      <c r="CY876" s="16"/>
      <c r="CZ876" s="16"/>
      <c r="DA876" s="16"/>
      <c r="DC876" s="16"/>
      <c r="DF876" s="19"/>
      <c r="DG876" s="16"/>
      <c r="DN876" s="16"/>
      <c r="DP876" s="16"/>
      <c r="DQ876" s="16"/>
      <c r="DS876" s="16"/>
      <c r="DU876" s="16"/>
      <c r="EE876" s="16"/>
      <c r="EH876" s="16"/>
      <c r="EI876" s="16"/>
      <c r="EJ876" s="16"/>
      <c r="EL876" s="16"/>
      <c r="EQ876" s="16"/>
    </row>
    <row r="877" spans="1:147" x14ac:dyDescent="0.35">
      <c r="A877" s="16" t="s">
        <v>6212</v>
      </c>
      <c r="J877" t="s">
        <v>2826</v>
      </c>
      <c r="K877"/>
      <c r="L877" s="16" t="s">
        <v>730</v>
      </c>
      <c r="M877" s="16"/>
      <c r="P877" s="16" t="s">
        <v>119</v>
      </c>
      <c r="Q877" s="16"/>
      <c r="R877" s="16"/>
      <c r="T877" s="16">
        <f>SUM(COUNTIF(M877:S877,"yes"))</f>
        <v>1</v>
      </c>
      <c r="U877" s="16" t="s">
        <v>2825</v>
      </c>
      <c r="V877" s="16"/>
      <c r="W877" s="16"/>
      <c r="X877" s="16"/>
      <c r="Y877" s="16"/>
      <c r="Z877" s="16"/>
      <c r="AA877" s="16"/>
      <c r="AB877" s="16"/>
      <c r="AC877" s="16"/>
      <c r="AD877" s="16"/>
      <c r="AE877" s="16" t="s">
        <v>2826</v>
      </c>
      <c r="AJ877" s="16"/>
      <c r="AL877" s="16"/>
      <c r="AM877" s="16" t="s">
        <v>2680</v>
      </c>
      <c r="AR877" s="16" t="s">
        <v>2827</v>
      </c>
      <c r="AS877" s="16" t="s">
        <v>1938</v>
      </c>
      <c r="AT877" s="38"/>
      <c r="AU877" s="16"/>
      <c r="AV877" s="16"/>
      <c r="BA877" s="16"/>
      <c r="BB877" s="16"/>
      <c r="BH877" s="28"/>
      <c r="BL877" s="25"/>
      <c r="BQ877" s="38"/>
      <c r="BS877" s="38"/>
      <c r="BW877" s="16"/>
      <c r="BX877" s="16"/>
      <c r="BY877" s="29"/>
      <c r="BZ877" s="16"/>
      <c r="CC877" s="16"/>
      <c r="CG877" s="16"/>
      <c r="CI877" s="16"/>
      <c r="CJ877" s="16"/>
      <c r="CL877" s="16"/>
      <c r="CM877" s="16"/>
      <c r="CN877" s="16"/>
      <c r="CT877" s="16"/>
      <c r="CX877" s="16"/>
      <c r="CY877" s="16"/>
      <c r="CZ877" s="16"/>
      <c r="DA877" s="16"/>
      <c r="DC877" s="16"/>
      <c r="DF877" s="19"/>
      <c r="DG877" s="16"/>
      <c r="DN877" s="16"/>
      <c r="DP877" s="16"/>
      <c r="DQ877" s="16"/>
      <c r="DS877" s="16"/>
      <c r="DU877" s="16"/>
      <c r="EE877" s="16"/>
      <c r="EH877" s="16"/>
      <c r="EI877" s="16"/>
      <c r="EJ877" s="16"/>
      <c r="EL877" s="16"/>
      <c r="EQ877" s="16"/>
    </row>
    <row r="878" spans="1:147" x14ac:dyDescent="0.35">
      <c r="A878" s="16" t="s">
        <v>6212</v>
      </c>
      <c r="J878" t="s">
        <v>2419</v>
      </c>
      <c r="K878"/>
      <c r="L878" s="16" t="s">
        <v>730</v>
      </c>
      <c r="M878" s="16"/>
      <c r="P878" s="16" t="s">
        <v>119</v>
      </c>
      <c r="Q878" s="16"/>
      <c r="R878" s="16"/>
      <c r="T878" s="16">
        <f>SUM(COUNTIF(M878:S878,"yes"))</f>
        <v>1</v>
      </c>
      <c r="U878" s="16" t="s">
        <v>2417</v>
      </c>
      <c r="V878" s="16"/>
      <c r="W878" s="16"/>
      <c r="X878" s="16"/>
      <c r="Y878" s="16"/>
      <c r="Z878" s="16"/>
      <c r="AA878" s="16"/>
      <c r="AB878" s="16"/>
      <c r="AC878" s="16"/>
      <c r="AD878" s="16"/>
      <c r="AE878" s="16" t="s">
        <v>2419</v>
      </c>
      <c r="AJ878" s="16"/>
      <c r="AL878" s="16"/>
      <c r="AM878" s="16" t="s">
        <v>2418</v>
      </c>
      <c r="AR878" s="16" t="s">
        <v>1223</v>
      </c>
      <c r="AS878" s="16" t="s">
        <v>1408</v>
      </c>
      <c r="AT878" s="38"/>
      <c r="AU878" s="16"/>
      <c r="AV878" s="16"/>
      <c r="BA878" s="16"/>
      <c r="BB878" s="16"/>
      <c r="BD878" s="16">
        <f>LEN(BC878)-LEN(SUBSTITUTE(BC878,",",""))+1</f>
        <v>1</v>
      </c>
      <c r="BH878" s="28"/>
      <c r="BL878" s="25"/>
      <c r="BQ878" s="38"/>
      <c r="BS878" s="38"/>
      <c r="BW878" s="16"/>
      <c r="BX878" s="16"/>
      <c r="BY878" s="29"/>
      <c r="BZ878" s="16"/>
      <c r="CC878" s="16"/>
      <c r="CG878" s="16"/>
      <c r="CI878" s="16"/>
      <c r="CJ878" s="16"/>
      <c r="CL878" s="16"/>
      <c r="CM878" s="16"/>
      <c r="CN878" s="16"/>
      <c r="CT878" s="16"/>
      <c r="CX878" s="16"/>
      <c r="CY878" s="16"/>
      <c r="CZ878" s="16"/>
      <c r="DA878" s="16"/>
      <c r="DC878" s="16"/>
      <c r="DF878" s="19"/>
      <c r="DG878" s="16"/>
      <c r="DN878" s="16"/>
      <c r="DP878" s="16"/>
      <c r="DQ878" s="16"/>
      <c r="DS878" s="16"/>
      <c r="DU878" s="16"/>
      <c r="EE878" s="16"/>
      <c r="EH878" s="16"/>
      <c r="EI878" s="16"/>
      <c r="EJ878" s="16"/>
      <c r="EL878" s="16"/>
      <c r="EQ878" s="16"/>
    </row>
    <row r="879" spans="1:147" x14ac:dyDescent="0.35">
      <c r="A879" s="16" t="s">
        <v>6212</v>
      </c>
      <c r="J879" t="s">
        <v>2122</v>
      </c>
      <c r="K879"/>
      <c r="L879" s="16" t="s">
        <v>730</v>
      </c>
      <c r="M879" s="16"/>
      <c r="P879" s="16" t="s">
        <v>119</v>
      </c>
      <c r="Q879" s="16"/>
      <c r="R879" s="16"/>
      <c r="T879" s="16">
        <f>SUM(COUNTIF(M879:S879,"yes"))</f>
        <v>1</v>
      </c>
      <c r="U879" s="16" t="s">
        <v>2121</v>
      </c>
      <c r="V879" s="16"/>
      <c r="W879" s="16"/>
      <c r="X879" s="16"/>
      <c r="Y879" s="16"/>
      <c r="Z879" s="16"/>
      <c r="AA879" s="16"/>
      <c r="AB879" s="16"/>
      <c r="AC879" s="16"/>
      <c r="AD879" s="16"/>
      <c r="AE879" s="16" t="s">
        <v>2122</v>
      </c>
      <c r="AJ879" s="16"/>
      <c r="AL879" s="16"/>
      <c r="AM879" s="16" t="s">
        <v>1319</v>
      </c>
      <c r="AR879" s="16" t="s">
        <v>979</v>
      </c>
      <c r="AS879" s="16" t="s">
        <v>1739</v>
      </c>
      <c r="AT879" s="38"/>
      <c r="AU879" s="16"/>
      <c r="AV879" s="16"/>
      <c r="BA879" s="16"/>
      <c r="BB879" s="16"/>
      <c r="BD879" s="16">
        <f>LEN(BC879)-LEN(SUBSTITUTE(BC879,",",""))+1</f>
        <v>1</v>
      </c>
      <c r="BH879" s="28"/>
      <c r="BL879" s="25"/>
      <c r="BQ879" s="38"/>
      <c r="BS879" s="38"/>
      <c r="BW879" s="16"/>
      <c r="BX879" s="16"/>
      <c r="BY879" s="29"/>
      <c r="BZ879" s="16"/>
      <c r="CC879" s="16"/>
      <c r="CG879" s="16"/>
      <c r="CI879" s="16"/>
      <c r="CJ879" s="16"/>
      <c r="CL879" s="16"/>
      <c r="CM879" s="16"/>
      <c r="CN879" s="16"/>
      <c r="CT879" s="16"/>
      <c r="CX879" s="16"/>
      <c r="CY879" s="16"/>
      <c r="CZ879" s="16"/>
      <c r="DA879" s="16"/>
      <c r="DC879" s="16"/>
      <c r="DF879" s="19"/>
      <c r="DG879" s="16"/>
      <c r="DN879" s="16"/>
      <c r="DP879" s="16"/>
      <c r="DQ879" s="16"/>
      <c r="DS879" s="16"/>
      <c r="DU879" s="16"/>
      <c r="EE879" s="16"/>
      <c r="EH879" s="16"/>
      <c r="EI879" s="16"/>
      <c r="EJ879" s="16"/>
      <c r="EL879" s="16"/>
      <c r="EQ879" s="16"/>
    </row>
    <row r="880" spans="1:147" x14ac:dyDescent="0.35">
      <c r="A880" s="16" t="s">
        <v>6212</v>
      </c>
      <c r="J880" t="s">
        <v>2013</v>
      </c>
      <c r="K880"/>
      <c r="L880" s="16" t="s">
        <v>730</v>
      </c>
      <c r="M880" s="16"/>
      <c r="P880" s="16" t="s">
        <v>119</v>
      </c>
      <c r="Q880" s="16"/>
      <c r="R880" s="16"/>
      <c r="T880" s="16">
        <f>SUM(COUNTIF(M880:S880,"yes"))</f>
        <v>1</v>
      </c>
      <c r="U880" s="16" t="s">
        <v>2012</v>
      </c>
      <c r="V880" s="16"/>
      <c r="W880" s="16"/>
      <c r="X880" s="16"/>
      <c r="Y880" s="16"/>
      <c r="Z880" s="16"/>
      <c r="AA880" s="16"/>
      <c r="AB880" s="16"/>
      <c r="AC880" s="16"/>
      <c r="AD880" s="16"/>
      <c r="AE880" s="16" t="s">
        <v>2013</v>
      </c>
      <c r="AJ880" s="16"/>
      <c r="AL880" s="16"/>
      <c r="AM880" s="16" t="s">
        <v>788</v>
      </c>
      <c r="AR880" s="16" t="s">
        <v>2014</v>
      </c>
      <c r="AS880" s="16" t="s">
        <v>2015</v>
      </c>
      <c r="AT880" s="38"/>
      <c r="AU880" s="16"/>
      <c r="AV880" s="16"/>
      <c r="BA880" s="16"/>
      <c r="BB880" s="16"/>
      <c r="BD880" s="16">
        <f>LEN(BC880)-LEN(SUBSTITUTE(BC880,",",""))+1</f>
        <v>1</v>
      </c>
      <c r="BF880" s="16">
        <f>LEN(BE880)-LEN(SUBSTITUTE(BE880,",",""))+1</f>
        <v>1</v>
      </c>
      <c r="BH880" s="28"/>
      <c r="BL880" s="25"/>
      <c r="BQ880" s="38"/>
      <c r="BS880" s="38"/>
      <c r="BW880" s="16"/>
      <c r="BX880" s="16"/>
      <c r="BY880" s="29"/>
      <c r="BZ880" s="16"/>
      <c r="CC880" s="16"/>
      <c r="CG880" s="16"/>
      <c r="CI880" s="16"/>
      <c r="CJ880" s="16"/>
      <c r="CL880" s="16"/>
      <c r="CM880" s="16"/>
      <c r="CN880" s="16"/>
      <c r="CT880" s="16"/>
      <c r="CX880" s="16"/>
      <c r="CY880" s="16"/>
      <c r="CZ880" s="16"/>
      <c r="DA880" s="16"/>
      <c r="DC880" s="16"/>
      <c r="DF880" s="19"/>
      <c r="DG880" s="16"/>
      <c r="DN880" s="16"/>
      <c r="DP880" s="16"/>
      <c r="DQ880" s="16"/>
      <c r="DS880" s="16"/>
      <c r="DU880" s="16"/>
      <c r="EE880" s="16"/>
      <c r="EH880" s="16"/>
      <c r="EI880" s="16"/>
      <c r="EJ880" s="16"/>
      <c r="EL880" s="16"/>
      <c r="EQ880" s="16"/>
    </row>
    <row r="881" spans="1:147" x14ac:dyDescent="0.35">
      <c r="A881" s="16" t="s">
        <v>6212</v>
      </c>
      <c r="J881" t="s">
        <v>2025</v>
      </c>
      <c r="K881"/>
      <c r="L881" s="16" t="s">
        <v>730</v>
      </c>
      <c r="M881" s="16"/>
      <c r="P881" s="16" t="s">
        <v>119</v>
      </c>
      <c r="Q881" s="16"/>
      <c r="R881" s="16"/>
      <c r="T881" s="16">
        <f>SUM(COUNTIF(M881:S881,"yes"))</f>
        <v>1</v>
      </c>
      <c r="U881" s="16" t="s">
        <v>2024</v>
      </c>
      <c r="V881" s="16"/>
      <c r="W881" s="16"/>
      <c r="X881" s="16"/>
      <c r="Y881" s="16"/>
      <c r="Z881" s="16"/>
      <c r="AA881" s="16"/>
      <c r="AB881" s="16"/>
      <c r="AC881" s="16"/>
      <c r="AD881" s="16"/>
      <c r="AE881" s="16" t="s">
        <v>2025</v>
      </c>
      <c r="AJ881" s="16"/>
      <c r="AL881" s="16"/>
      <c r="AM881" s="16" t="s">
        <v>1323</v>
      </c>
      <c r="AR881" s="16" t="s">
        <v>1508</v>
      </c>
      <c r="AS881" s="16" t="s">
        <v>1314</v>
      </c>
      <c r="AT881" s="38"/>
      <c r="AU881" s="16"/>
      <c r="AV881" s="16"/>
      <c r="BA881" s="16"/>
      <c r="BB881" s="16"/>
      <c r="BD881" s="16">
        <f>LEN(BC881)-LEN(SUBSTITUTE(BC881,",",""))+1</f>
        <v>1</v>
      </c>
      <c r="BF881" s="16">
        <f>LEN(BE881)-LEN(SUBSTITUTE(BE881,",",""))+1</f>
        <v>1</v>
      </c>
      <c r="BH881" s="28"/>
      <c r="BL881" s="25"/>
      <c r="BQ881" s="38"/>
      <c r="BS881" s="38"/>
      <c r="BW881" s="16"/>
      <c r="BX881" s="16"/>
      <c r="BY881" s="29"/>
      <c r="BZ881" s="16"/>
      <c r="CC881" s="16"/>
      <c r="CG881" s="16"/>
      <c r="CI881" s="16"/>
      <c r="CJ881" s="16"/>
      <c r="CL881" s="16"/>
      <c r="CM881" s="16"/>
      <c r="CN881" s="16"/>
      <c r="CT881" s="16"/>
      <c r="CX881" s="16"/>
      <c r="CY881" s="16"/>
      <c r="CZ881" s="16"/>
      <c r="DA881" s="16"/>
      <c r="DC881" s="16"/>
      <c r="DF881" s="19"/>
      <c r="DG881" s="16"/>
      <c r="DN881" s="16"/>
      <c r="DP881" s="16"/>
      <c r="DQ881" s="16"/>
      <c r="DS881" s="16"/>
      <c r="DU881" s="16"/>
      <c r="EE881" s="16"/>
      <c r="EH881" s="16"/>
      <c r="EI881" s="16"/>
      <c r="EJ881" s="16"/>
      <c r="EL881" s="16"/>
      <c r="EQ881" s="16"/>
    </row>
    <row r="882" spans="1:147" x14ac:dyDescent="0.35">
      <c r="A882" s="16" t="s">
        <v>6212</v>
      </c>
      <c r="J882" t="s">
        <v>2303</v>
      </c>
      <c r="K882"/>
      <c r="L882" s="16" t="s">
        <v>730</v>
      </c>
      <c r="M882" s="16"/>
      <c r="P882" s="16" t="s">
        <v>119</v>
      </c>
      <c r="Q882" s="16"/>
      <c r="R882" s="16"/>
      <c r="T882" s="16">
        <f>SUM(COUNTIF(M882:S882,"yes"))</f>
        <v>1</v>
      </c>
      <c r="U882" s="16" t="s">
        <v>2302</v>
      </c>
      <c r="V882" s="16"/>
      <c r="W882" s="16"/>
      <c r="X882" s="16"/>
      <c r="Y882" s="16"/>
      <c r="Z882" s="16"/>
      <c r="AA882" s="16"/>
      <c r="AB882" s="16"/>
      <c r="AC882" s="16"/>
      <c r="AD882" s="16"/>
      <c r="AE882" s="16" t="s">
        <v>2303</v>
      </c>
      <c r="AJ882" s="16"/>
      <c r="AL882" s="16"/>
      <c r="AM882" s="16" t="s">
        <v>5856</v>
      </c>
      <c r="AR882" s="16" t="s">
        <v>929</v>
      </c>
      <c r="AS882" s="16" t="s">
        <v>1383</v>
      </c>
      <c r="AT882" s="38"/>
      <c r="AU882" s="16"/>
      <c r="AV882" s="16"/>
      <c r="BA882" s="16"/>
      <c r="BB882" s="16"/>
      <c r="BD882" s="16">
        <f>LEN(BC882)-LEN(SUBSTITUTE(BC882,",",""))+1</f>
        <v>1</v>
      </c>
      <c r="BH882" s="28"/>
      <c r="BL882" s="25"/>
      <c r="BQ882" s="38"/>
      <c r="BS882" s="38"/>
      <c r="BW882" s="16"/>
      <c r="BX882" s="16"/>
      <c r="BY882" s="29"/>
      <c r="BZ882" s="16"/>
      <c r="CC882" s="16"/>
      <c r="CG882" s="16"/>
      <c r="CI882" s="16"/>
      <c r="CJ882" s="16"/>
      <c r="CL882" s="16"/>
      <c r="CM882" s="16"/>
      <c r="CN882" s="16"/>
      <c r="CT882" s="16"/>
      <c r="CX882" s="16"/>
      <c r="CY882" s="16"/>
      <c r="CZ882" s="16"/>
      <c r="DA882" s="16"/>
      <c r="DC882" s="16"/>
      <c r="DF882" s="19"/>
      <c r="DG882" s="16"/>
      <c r="DN882" s="16"/>
      <c r="DP882" s="16"/>
      <c r="DQ882" s="16"/>
      <c r="DS882" s="16"/>
      <c r="DU882" s="16"/>
      <c r="EE882" s="16"/>
      <c r="EH882" s="16"/>
      <c r="EI882" s="16"/>
      <c r="EJ882" s="16"/>
      <c r="EL882" s="16"/>
      <c r="EQ882" s="16"/>
    </row>
    <row r="883" spans="1:147" x14ac:dyDescent="0.35">
      <c r="A883" s="16" t="s">
        <v>6212</v>
      </c>
      <c r="J883" t="s">
        <v>1903</v>
      </c>
      <c r="K883"/>
      <c r="L883" s="16" t="s">
        <v>730</v>
      </c>
      <c r="M883" s="16"/>
      <c r="P883" s="16" t="s">
        <v>119</v>
      </c>
      <c r="Q883" s="16"/>
      <c r="R883" s="16"/>
      <c r="T883" s="16">
        <f>SUM(COUNTIF(M883:S883,"yes"))</f>
        <v>1</v>
      </c>
      <c r="U883" s="16" t="s">
        <v>1902</v>
      </c>
      <c r="V883" s="16"/>
      <c r="W883" s="16"/>
      <c r="X883" s="16"/>
      <c r="Y883" s="16"/>
      <c r="Z883" s="16"/>
      <c r="AA883" s="16"/>
      <c r="AB883" s="16"/>
      <c r="AC883" s="16"/>
      <c r="AD883" s="16"/>
      <c r="AE883" s="16" t="s">
        <v>1903</v>
      </c>
      <c r="AJ883" s="16"/>
      <c r="AL883" s="16"/>
      <c r="AM883" s="16" t="s">
        <v>1323</v>
      </c>
      <c r="AR883" s="16" t="s">
        <v>1382</v>
      </c>
      <c r="AS883" s="16" t="s">
        <v>1904</v>
      </c>
      <c r="AT883" s="38"/>
      <c r="AU883" s="16"/>
      <c r="AV883" s="16"/>
      <c r="BA883" s="16"/>
      <c r="BB883" s="16"/>
      <c r="BD883" s="16">
        <f>LEN(BC883)-LEN(SUBSTITUTE(BC883,",",""))+1</f>
        <v>1</v>
      </c>
      <c r="BF883" s="16">
        <f>LEN(BE883)-LEN(SUBSTITUTE(BE883,",",""))+1</f>
        <v>1</v>
      </c>
      <c r="BH883" s="28">
        <f>Table1[[#This Row], [no. of introduced regions]]/Table1[[#This Row], [no. of native regions]]</f>
        <v>1</v>
      </c>
      <c r="BL883" s="25"/>
      <c r="BQ883" s="38"/>
      <c r="BS883" s="38"/>
      <c r="BW883" s="16"/>
      <c r="BX883" s="16"/>
      <c r="BY883" s="29"/>
      <c r="BZ883" s="16"/>
      <c r="CC883" s="16"/>
      <c r="CG883" s="16"/>
      <c r="CI883" s="16"/>
      <c r="CJ883" s="16"/>
      <c r="CL883" s="16"/>
      <c r="CM883" s="16"/>
      <c r="CN883" s="16"/>
      <c r="CT883" s="16"/>
      <c r="CX883" s="16"/>
      <c r="CY883" s="16"/>
      <c r="CZ883" s="16"/>
      <c r="DA883" s="16"/>
      <c r="DC883" s="16"/>
      <c r="DF883" s="19"/>
      <c r="DG883" s="16"/>
      <c r="DN883" s="16"/>
      <c r="DP883" s="16"/>
      <c r="DQ883" s="16"/>
      <c r="DS883" s="16"/>
      <c r="DU883" s="16"/>
      <c r="EE883" s="16"/>
      <c r="EH883" s="16"/>
      <c r="EI883" s="16"/>
      <c r="EJ883" s="16"/>
      <c r="EL883" s="16"/>
      <c r="EQ883" s="16"/>
    </row>
    <row r="884" spans="1:147" x14ac:dyDescent="0.35">
      <c r="A884" s="16" t="s">
        <v>6212</v>
      </c>
      <c r="J884" t="s">
        <v>1961</v>
      </c>
      <c r="K884"/>
      <c r="L884" s="16" t="s">
        <v>730</v>
      </c>
      <c r="M884" s="16"/>
      <c r="P884" s="16" t="s">
        <v>119</v>
      </c>
      <c r="Q884" s="16"/>
      <c r="R884" s="16"/>
      <c r="T884" s="16">
        <f>SUM(COUNTIF(M884:S884,"yes"))</f>
        <v>1</v>
      </c>
      <c r="U884" s="16" t="s">
        <v>1960</v>
      </c>
      <c r="V884" s="16"/>
      <c r="W884" s="16"/>
      <c r="X884" s="16"/>
      <c r="Y884" s="16"/>
      <c r="Z884" s="16"/>
      <c r="AA884" s="16"/>
      <c r="AB884" s="16"/>
      <c r="AC884" s="16"/>
      <c r="AD884" s="16"/>
      <c r="AE884" s="16" t="s">
        <v>1961</v>
      </c>
      <c r="AJ884" s="16"/>
      <c r="AL884" s="16"/>
      <c r="AM884" s="16" t="s">
        <v>1323</v>
      </c>
      <c r="AR884" s="16" t="s">
        <v>1380</v>
      </c>
      <c r="AS884" s="16" t="s">
        <v>1314</v>
      </c>
      <c r="AT884" s="38"/>
      <c r="AU884" s="16"/>
      <c r="AV884" s="16"/>
      <c r="BA884" s="16"/>
      <c r="BB884" s="16"/>
      <c r="BD884" s="16">
        <f>LEN(BC884)-LEN(SUBSTITUTE(BC884,",",""))+1</f>
        <v>1</v>
      </c>
      <c r="BF884" s="16">
        <f>LEN(BE884)-LEN(SUBSTITUTE(BE884,",",""))+1</f>
        <v>1</v>
      </c>
      <c r="BH884" s="28"/>
      <c r="BL884" s="25"/>
      <c r="BQ884" s="38"/>
      <c r="BS884" s="38"/>
      <c r="BW884" s="16"/>
      <c r="BX884" s="16"/>
      <c r="BY884" s="29"/>
      <c r="BZ884" s="16"/>
      <c r="CC884" s="16"/>
      <c r="CG884" s="16"/>
      <c r="CI884" s="16"/>
      <c r="CJ884" s="16"/>
      <c r="CL884" s="16"/>
      <c r="CM884" s="16"/>
      <c r="CN884" s="16"/>
      <c r="CT884" s="16"/>
      <c r="CX884" s="16"/>
      <c r="CY884" s="16"/>
      <c r="CZ884" s="16"/>
      <c r="DA884" s="16"/>
      <c r="DC884" s="16"/>
      <c r="DF884" s="19"/>
      <c r="DG884" s="16"/>
      <c r="DN884" s="16"/>
      <c r="DP884" s="16"/>
      <c r="DQ884" s="16"/>
      <c r="DS884" s="16"/>
      <c r="DU884" s="16"/>
      <c r="EE884" s="16"/>
      <c r="EH884" s="16"/>
      <c r="EI884" s="16"/>
      <c r="EJ884" s="16"/>
      <c r="EL884" s="16"/>
      <c r="EQ884" s="16"/>
    </row>
    <row r="885" spans="1:147" x14ac:dyDescent="0.35">
      <c r="A885" s="16" t="s">
        <v>6212</v>
      </c>
      <c r="J885" t="s">
        <v>2662</v>
      </c>
      <c r="K885"/>
      <c r="L885" s="16" t="s">
        <v>730</v>
      </c>
      <c r="M885" s="16"/>
      <c r="P885" s="16" t="s">
        <v>119</v>
      </c>
      <c r="Q885" s="16"/>
      <c r="R885" s="16"/>
      <c r="T885" s="16">
        <f>SUM(COUNTIF(M885:S885,"yes"))</f>
        <v>1</v>
      </c>
      <c r="U885" s="16" t="s">
        <v>2661</v>
      </c>
      <c r="V885" s="16"/>
      <c r="W885" s="16"/>
      <c r="X885" s="16"/>
      <c r="Y885" s="16"/>
      <c r="Z885" s="16"/>
      <c r="AA885" s="16"/>
      <c r="AB885" s="16"/>
      <c r="AC885" s="16"/>
      <c r="AD885" s="16"/>
      <c r="AE885" s="16" t="s">
        <v>2662</v>
      </c>
      <c r="AJ885" s="16"/>
      <c r="AL885" s="16"/>
      <c r="AM885" s="16" t="s">
        <v>2657</v>
      </c>
      <c r="AR885" s="16" t="s">
        <v>1226</v>
      </c>
      <c r="AS885" s="16" t="s">
        <v>2591</v>
      </c>
      <c r="AT885" s="38"/>
      <c r="AU885" s="16"/>
      <c r="AV885" s="16"/>
      <c r="BA885" s="16"/>
      <c r="BB885" s="16"/>
      <c r="BH885" s="28"/>
      <c r="BL885" s="25"/>
      <c r="BQ885" s="38"/>
      <c r="BS885" s="38"/>
      <c r="BW885" s="16"/>
      <c r="BX885" s="16"/>
      <c r="BY885" s="29"/>
      <c r="BZ885" s="16"/>
      <c r="CC885" s="16"/>
      <c r="CG885" s="16"/>
      <c r="CI885" s="16"/>
      <c r="CJ885" s="16"/>
      <c r="CL885" s="16"/>
      <c r="CM885" s="16"/>
      <c r="CN885" s="16"/>
      <c r="CT885" s="16"/>
      <c r="CX885" s="16"/>
      <c r="CY885" s="16"/>
      <c r="CZ885" s="16"/>
      <c r="DA885" s="16"/>
      <c r="DC885" s="16"/>
      <c r="DF885" s="19"/>
      <c r="DG885" s="16"/>
      <c r="DN885" s="16"/>
      <c r="DP885" s="16"/>
      <c r="DQ885" s="16"/>
      <c r="DS885" s="16"/>
      <c r="DU885" s="16"/>
      <c r="EE885" s="16"/>
      <c r="EH885" s="16"/>
      <c r="EI885" s="16"/>
      <c r="EJ885" s="16"/>
      <c r="EL885" s="16"/>
      <c r="EQ885" s="16"/>
    </row>
    <row r="886" spans="1:147" x14ac:dyDescent="0.35">
      <c r="A886" s="16" t="s">
        <v>6212</v>
      </c>
      <c r="J886" t="s">
        <v>1921</v>
      </c>
      <c r="K886"/>
      <c r="L886" s="16" t="s">
        <v>730</v>
      </c>
      <c r="M886" s="16"/>
      <c r="P886" s="16" t="s">
        <v>119</v>
      </c>
      <c r="Q886" s="16"/>
      <c r="R886" s="16"/>
      <c r="T886" s="16">
        <f>SUM(COUNTIF(M886:S886,"yes"))</f>
        <v>1</v>
      </c>
      <c r="U886" s="16" t="s">
        <v>1920</v>
      </c>
      <c r="V886" s="16"/>
      <c r="W886" s="16"/>
      <c r="X886" s="16"/>
      <c r="Y886" s="16"/>
      <c r="Z886" s="16"/>
      <c r="AA886" s="16"/>
      <c r="AB886" s="16"/>
      <c r="AC886" s="16"/>
      <c r="AD886" s="16"/>
      <c r="AE886" s="16" t="s">
        <v>1921</v>
      </c>
      <c r="AJ886" s="16"/>
      <c r="AL886" s="16"/>
      <c r="AM886" s="16" t="s">
        <v>767</v>
      </c>
      <c r="AR886" s="16" t="s">
        <v>1169</v>
      </c>
      <c r="AS886" s="16" t="s">
        <v>1922</v>
      </c>
      <c r="AT886" s="38"/>
      <c r="AU886" s="16"/>
      <c r="AV886" s="16"/>
      <c r="BA886" s="16"/>
      <c r="BB886" s="16"/>
      <c r="BD886" s="16">
        <f>LEN(BC886)-LEN(SUBSTITUTE(BC886,",",""))+1</f>
        <v>1</v>
      </c>
      <c r="BF886" s="16">
        <f>LEN(BE886)-LEN(SUBSTITUTE(BE886,",",""))+1</f>
        <v>1</v>
      </c>
      <c r="BH886" s="28">
        <f>Table1[[#This Row], [no. of introduced regions]]/Table1[[#This Row], [no. of native regions]]</f>
        <v>1</v>
      </c>
      <c r="BL886" s="25"/>
      <c r="BQ886" s="38"/>
      <c r="BS886" s="38"/>
      <c r="BW886" s="16"/>
      <c r="BX886" s="16"/>
      <c r="BY886" s="29"/>
      <c r="BZ886" s="16"/>
      <c r="CC886" s="16"/>
      <c r="CG886" s="16"/>
      <c r="CI886" s="16"/>
      <c r="CJ886" s="16"/>
      <c r="CL886" s="16"/>
      <c r="CM886" s="16"/>
      <c r="CN886" s="16"/>
      <c r="CT886" s="16"/>
      <c r="CX886" s="16"/>
      <c r="CY886" s="16"/>
      <c r="CZ886" s="16"/>
      <c r="DA886" s="16"/>
      <c r="DC886" s="16"/>
      <c r="DF886" s="19"/>
      <c r="DG886" s="16"/>
      <c r="DN886" s="16"/>
      <c r="DP886" s="16"/>
      <c r="DQ886" s="16"/>
      <c r="DS886" s="16"/>
      <c r="DU886" s="16"/>
      <c r="EE886" s="16"/>
      <c r="EH886" s="16"/>
      <c r="EI886" s="16"/>
      <c r="EJ886" s="16"/>
      <c r="EL886" s="16"/>
      <c r="EQ886" s="16"/>
    </row>
    <row r="887" spans="1:147" x14ac:dyDescent="0.35">
      <c r="A887" s="16" t="s">
        <v>6212</v>
      </c>
      <c r="J887" t="s">
        <v>2347</v>
      </c>
      <c r="K887"/>
      <c r="L887" s="16" t="s">
        <v>730</v>
      </c>
      <c r="M887" s="16"/>
      <c r="P887" s="16" t="s">
        <v>119</v>
      </c>
      <c r="Q887" s="16"/>
      <c r="R887" s="16"/>
      <c r="T887" s="16">
        <f>SUM(COUNTIF(M887:S887,"yes"))</f>
        <v>1</v>
      </c>
      <c r="U887" s="16" t="s">
        <v>2346</v>
      </c>
      <c r="V887" s="16"/>
      <c r="W887" s="16"/>
      <c r="X887" s="16"/>
      <c r="Y887" s="16"/>
      <c r="Z887" s="16"/>
      <c r="AA887" s="16"/>
      <c r="AB887" s="16"/>
      <c r="AC887" s="16"/>
      <c r="AD887" s="16"/>
      <c r="AE887" s="16" t="s">
        <v>2347</v>
      </c>
      <c r="AJ887" s="16"/>
      <c r="AL887" s="16"/>
      <c r="AM887" s="16" t="s">
        <v>1265</v>
      </c>
      <c r="AR887" s="16" t="s">
        <v>2348</v>
      </c>
      <c r="AS887" s="16" t="s">
        <v>1746</v>
      </c>
      <c r="AT887" s="38"/>
      <c r="AU887" s="16"/>
      <c r="AV887" s="16"/>
      <c r="BA887" s="16"/>
      <c r="BB887" s="16"/>
      <c r="BD887" s="16">
        <f>LEN(BC887)-LEN(SUBSTITUTE(BC887,",",""))+1</f>
        <v>1</v>
      </c>
      <c r="BH887" s="28"/>
      <c r="BL887" s="25"/>
      <c r="BQ887" s="38"/>
      <c r="BS887" s="38"/>
      <c r="BW887" s="16"/>
      <c r="BX887" s="16"/>
      <c r="BY887" s="29"/>
      <c r="BZ887" s="16"/>
      <c r="CC887" s="16"/>
      <c r="CG887" s="16"/>
      <c r="CI887" s="16"/>
      <c r="CJ887" s="16"/>
      <c r="CL887" s="16"/>
      <c r="CM887" s="16"/>
      <c r="CN887" s="16"/>
      <c r="CT887" s="16"/>
      <c r="CX887" s="16"/>
      <c r="CY887" s="16"/>
      <c r="CZ887" s="16"/>
      <c r="DA887" s="16"/>
      <c r="DC887" s="16"/>
      <c r="DF887" s="19"/>
      <c r="DG887" s="16"/>
      <c r="DN887" s="16"/>
      <c r="DP887" s="16"/>
      <c r="DQ887" s="16"/>
      <c r="DS887" s="16"/>
      <c r="DU887" s="16"/>
      <c r="EE887" s="16"/>
      <c r="EH887" s="16"/>
      <c r="EI887" s="16"/>
      <c r="EJ887" s="16"/>
      <c r="EL887" s="16"/>
      <c r="EQ887" s="16"/>
    </row>
    <row r="888" spans="1:147" x14ac:dyDescent="0.35">
      <c r="A888" s="16" t="s">
        <v>6212</v>
      </c>
      <c r="J888" t="s">
        <v>2666</v>
      </c>
      <c r="K888"/>
      <c r="L888" s="16" t="s">
        <v>730</v>
      </c>
      <c r="M888" s="16"/>
      <c r="P888" s="16" t="s">
        <v>119</v>
      </c>
      <c r="Q888" s="16"/>
      <c r="R888" s="16"/>
      <c r="T888" s="16">
        <f>SUM(COUNTIF(M888:S888,"yes"))</f>
        <v>1</v>
      </c>
      <c r="U888" s="16" t="s">
        <v>2665</v>
      </c>
      <c r="V888" s="16"/>
      <c r="W888" s="16"/>
      <c r="X888" s="16"/>
      <c r="Y888" s="16"/>
      <c r="Z888" s="16"/>
      <c r="AA888" s="16"/>
      <c r="AB888" s="16"/>
      <c r="AC888" s="16"/>
      <c r="AD888" s="16"/>
      <c r="AE888" s="16" t="s">
        <v>2666</v>
      </c>
      <c r="AJ888" s="16"/>
      <c r="AL888" s="16"/>
      <c r="AM888" s="16" t="s">
        <v>2657</v>
      </c>
      <c r="AR888" s="16" t="s">
        <v>1226</v>
      </c>
      <c r="AS888" s="16" t="s">
        <v>1777</v>
      </c>
      <c r="AT888" s="38"/>
      <c r="AU888" s="16"/>
      <c r="AV888" s="16"/>
      <c r="BA888" s="16"/>
      <c r="BB888" s="16"/>
      <c r="BH888" s="28"/>
      <c r="BL888" s="25"/>
      <c r="BQ888" s="38"/>
      <c r="BS888" s="38"/>
      <c r="BW888" s="16"/>
      <c r="BX888" s="16"/>
      <c r="BY888" s="29"/>
      <c r="BZ888" s="16"/>
      <c r="CC888" s="16"/>
      <c r="CG888" s="16"/>
      <c r="CI888" s="16"/>
      <c r="CJ888" s="16"/>
      <c r="CL888" s="16"/>
      <c r="CM888" s="16"/>
      <c r="CN888" s="16"/>
      <c r="CT888" s="16"/>
      <c r="CX888" s="16"/>
      <c r="CY888" s="16"/>
      <c r="CZ888" s="16"/>
      <c r="DA888" s="16"/>
      <c r="DC888" s="16"/>
      <c r="DF888" s="19"/>
      <c r="DG888" s="16"/>
      <c r="DN888" s="16"/>
      <c r="DP888" s="16"/>
      <c r="DQ888" s="16"/>
      <c r="DS888" s="16"/>
      <c r="DU888" s="16"/>
      <c r="EE888" s="16"/>
      <c r="EH888" s="16"/>
      <c r="EI888" s="16"/>
      <c r="EJ888" s="16"/>
      <c r="EL888" s="16"/>
      <c r="EQ888" s="16"/>
    </row>
    <row r="889" spans="1:147" x14ac:dyDescent="0.35">
      <c r="A889" s="16" t="s">
        <v>6212</v>
      </c>
      <c r="J889" t="s">
        <v>2075</v>
      </c>
      <c r="K889"/>
      <c r="L889" s="16" t="s">
        <v>730</v>
      </c>
      <c r="M889" s="16"/>
      <c r="P889" s="16" t="s">
        <v>119</v>
      </c>
      <c r="Q889" s="16"/>
      <c r="R889" s="16"/>
      <c r="T889" s="16">
        <f>SUM(COUNTIF(M889:S889,"yes"))</f>
        <v>1</v>
      </c>
      <c r="U889" s="16" t="s">
        <v>2074</v>
      </c>
      <c r="V889" s="16"/>
      <c r="W889" s="16"/>
      <c r="X889" s="16"/>
      <c r="Y889" s="16"/>
      <c r="Z889" s="16"/>
      <c r="AA889" s="16"/>
      <c r="AB889" s="16"/>
      <c r="AC889" s="16"/>
      <c r="AD889" s="16"/>
      <c r="AE889" s="16" t="s">
        <v>2075</v>
      </c>
      <c r="AJ889" s="16"/>
      <c r="AL889" s="16"/>
      <c r="AM889" s="16" t="s">
        <v>1032</v>
      </c>
      <c r="AR889" s="16" t="s">
        <v>727</v>
      </c>
      <c r="AS889" s="16" t="s">
        <v>1227</v>
      </c>
      <c r="AT889" s="38"/>
      <c r="AU889" s="16"/>
      <c r="AV889" s="16"/>
      <c r="BA889" s="16"/>
      <c r="BB889" s="16"/>
      <c r="BD889" s="16">
        <f>LEN(BC889)-LEN(SUBSTITUTE(BC889,",",""))+1</f>
        <v>1</v>
      </c>
      <c r="BH889" s="28"/>
      <c r="BL889" s="25"/>
      <c r="BQ889" s="38"/>
      <c r="BS889" s="38"/>
      <c r="BW889" s="16"/>
      <c r="BX889" s="16"/>
      <c r="BY889" s="29"/>
      <c r="BZ889" s="16"/>
      <c r="CC889" s="16"/>
      <c r="CG889" s="16"/>
      <c r="CI889" s="16"/>
      <c r="CJ889" s="16"/>
      <c r="CL889" s="16"/>
      <c r="CM889" s="16"/>
      <c r="CN889" s="16"/>
      <c r="CT889" s="16"/>
      <c r="CX889" s="16"/>
      <c r="CY889" s="16"/>
      <c r="CZ889" s="16"/>
      <c r="DA889" s="16"/>
      <c r="DC889" s="16"/>
      <c r="DF889" s="19"/>
      <c r="DG889" s="16"/>
      <c r="DN889" s="16"/>
      <c r="DP889" s="16"/>
      <c r="DQ889" s="16"/>
      <c r="DS889" s="16"/>
      <c r="DU889" s="16"/>
      <c r="EE889" s="16"/>
      <c r="EH889" s="16"/>
      <c r="EI889" s="16"/>
      <c r="EJ889" s="16"/>
      <c r="EL889" s="16"/>
      <c r="EQ889" s="16"/>
    </row>
    <row r="890" spans="1:147" x14ac:dyDescent="0.35">
      <c r="A890" s="16" t="s">
        <v>6212</v>
      </c>
      <c r="J890" t="s">
        <v>2256</v>
      </c>
      <c r="K890"/>
      <c r="L890" s="16" t="s">
        <v>730</v>
      </c>
      <c r="M890" s="16"/>
      <c r="P890" s="16" t="s">
        <v>119</v>
      </c>
      <c r="Q890" s="16"/>
      <c r="R890" s="16"/>
      <c r="T890" s="16">
        <f>SUM(COUNTIF(M890:S890,"yes"))</f>
        <v>1</v>
      </c>
      <c r="U890" s="16" t="s">
        <v>2255</v>
      </c>
      <c r="V890" s="16"/>
      <c r="W890" s="16"/>
      <c r="X890" s="16"/>
      <c r="Y890" s="16"/>
      <c r="Z890" s="16"/>
      <c r="AA890" s="16"/>
      <c r="AB890" s="16"/>
      <c r="AC890" s="16"/>
      <c r="AD890" s="16"/>
      <c r="AE890" s="16" t="s">
        <v>2256</v>
      </c>
      <c r="AJ890" s="16"/>
      <c r="AL890" s="16"/>
      <c r="AM890" s="16" t="s">
        <v>1032</v>
      </c>
      <c r="AR890" s="16" t="s">
        <v>727</v>
      </c>
      <c r="AS890" s="16" t="s">
        <v>1514</v>
      </c>
      <c r="AT890" s="38"/>
      <c r="AU890" s="16"/>
      <c r="AV890" s="16"/>
      <c r="BA890" s="16"/>
      <c r="BB890" s="16"/>
      <c r="BD890" s="16">
        <f>LEN(BC890)-LEN(SUBSTITUTE(BC890,",",""))+1</f>
        <v>1</v>
      </c>
      <c r="BH890" s="28"/>
      <c r="BL890" s="25"/>
      <c r="BQ890" s="38"/>
      <c r="BS890" s="38"/>
      <c r="BW890" s="16"/>
      <c r="BX890" s="16"/>
      <c r="BY890" s="29"/>
      <c r="BZ890" s="16"/>
      <c r="CC890" s="16"/>
      <c r="CG890" s="16"/>
      <c r="CI890" s="16"/>
      <c r="CJ890" s="16"/>
      <c r="CL890" s="16"/>
      <c r="CM890" s="16"/>
      <c r="CN890" s="16"/>
      <c r="CT890" s="16"/>
      <c r="CX890" s="16"/>
      <c r="CY890" s="16"/>
      <c r="CZ890" s="16"/>
      <c r="DA890" s="16"/>
      <c r="DC890" s="16"/>
      <c r="DF890" s="19"/>
      <c r="DG890" s="16"/>
      <c r="DN890" s="16"/>
      <c r="DP890" s="16"/>
      <c r="DQ890" s="16"/>
      <c r="DS890" s="16"/>
      <c r="DU890" s="16"/>
      <c r="EE890" s="16"/>
      <c r="EH890" s="16"/>
      <c r="EI890" s="16"/>
      <c r="EJ890" s="16"/>
      <c r="EL890" s="16"/>
      <c r="EQ890" s="16"/>
    </row>
    <row r="891" spans="1:147" x14ac:dyDescent="0.35">
      <c r="A891" s="16" t="s">
        <v>6212</v>
      </c>
      <c r="J891" t="s">
        <v>2467</v>
      </c>
      <c r="K891"/>
      <c r="L891" s="16" t="s">
        <v>730</v>
      </c>
      <c r="M891" s="16"/>
      <c r="P891" s="16" t="s">
        <v>119</v>
      </c>
      <c r="Q891" s="16"/>
      <c r="R891" s="16"/>
      <c r="T891" s="16">
        <f>SUM(COUNTIF(M891:S891,"yes"))</f>
        <v>1</v>
      </c>
      <c r="U891" s="16" t="s">
        <v>2466</v>
      </c>
      <c r="V891" s="16"/>
      <c r="W891" s="16"/>
      <c r="X891" s="16"/>
      <c r="Y891" s="16"/>
      <c r="Z891" s="16"/>
      <c r="AA891" s="16"/>
      <c r="AB891" s="16"/>
      <c r="AC891" s="16"/>
      <c r="AD891" s="16"/>
      <c r="AE891" s="16" t="s">
        <v>2467</v>
      </c>
      <c r="AJ891" s="16"/>
      <c r="AL891" s="16"/>
      <c r="AM891" s="16" t="s">
        <v>1224</v>
      </c>
      <c r="AR891" s="16" t="s">
        <v>1380</v>
      </c>
      <c r="AS891" s="16" t="s">
        <v>1314</v>
      </c>
      <c r="AT891" s="38"/>
      <c r="AU891" s="16"/>
      <c r="AV891" s="16"/>
      <c r="BA891" s="16"/>
      <c r="BB891" s="16"/>
      <c r="BD891" s="16">
        <f>LEN(BC891)-LEN(SUBSTITUTE(BC891,",",""))+1</f>
        <v>1</v>
      </c>
      <c r="BH891" s="28"/>
      <c r="BL891" s="25"/>
      <c r="BQ891" s="38"/>
      <c r="BS891" s="38"/>
      <c r="BW891" s="16"/>
      <c r="BX891" s="16"/>
      <c r="BY891" s="29"/>
      <c r="BZ891" s="16"/>
      <c r="CC891" s="16"/>
      <c r="CG891" s="16"/>
      <c r="CI891" s="16"/>
      <c r="CJ891" s="16"/>
      <c r="CL891" s="16"/>
      <c r="CM891" s="16"/>
      <c r="CN891" s="16"/>
      <c r="CT891" s="16"/>
      <c r="CX891" s="16"/>
      <c r="CY891" s="16"/>
      <c r="CZ891" s="16"/>
      <c r="DA891" s="16"/>
      <c r="DC891" s="16"/>
      <c r="DF891" s="19"/>
      <c r="DG891" s="16"/>
      <c r="DN891" s="16"/>
      <c r="DP891" s="16"/>
      <c r="DQ891" s="16"/>
      <c r="DS891" s="16"/>
      <c r="DU891" s="16"/>
      <c r="EE891" s="16"/>
      <c r="EH891" s="16"/>
      <c r="EI891" s="16"/>
      <c r="EJ891" s="16"/>
      <c r="EL891" s="16"/>
      <c r="EQ891" s="16"/>
    </row>
    <row r="892" spans="1:147" x14ac:dyDescent="0.35">
      <c r="A892" s="16" t="s">
        <v>6212</v>
      </c>
      <c r="J892" t="s">
        <v>2957</v>
      </c>
      <c r="K892"/>
      <c r="L892" s="16" t="s">
        <v>730</v>
      </c>
      <c r="M892" s="16"/>
      <c r="P892" s="16" t="s">
        <v>119</v>
      </c>
      <c r="Q892" s="16"/>
      <c r="R892" s="16"/>
      <c r="T892" s="16">
        <f>SUM(COUNTIF(M892:S892,"yes"))</f>
        <v>1</v>
      </c>
      <c r="U892" s="16" t="s">
        <v>2956</v>
      </c>
      <c r="V892" s="16"/>
      <c r="W892" s="16"/>
      <c r="X892" s="16"/>
      <c r="Y892" s="16"/>
      <c r="Z892" s="16"/>
      <c r="AA892" s="16"/>
      <c r="AB892" s="16"/>
      <c r="AC892" s="16"/>
      <c r="AD892" s="16"/>
      <c r="AE892" s="16" t="s">
        <v>2957</v>
      </c>
      <c r="AJ892" s="16"/>
      <c r="AL892" s="16"/>
      <c r="AM892" s="16" t="s">
        <v>1188</v>
      </c>
      <c r="AR892" s="16" t="s">
        <v>727</v>
      </c>
      <c r="AS892" s="16" t="s">
        <v>2958</v>
      </c>
      <c r="AT892" s="38"/>
      <c r="AU892" s="16"/>
      <c r="AV892" s="16"/>
      <c r="BA892" s="16"/>
      <c r="BB892" s="16"/>
      <c r="BH892" s="28"/>
      <c r="BL892" s="25"/>
      <c r="BQ892" s="38"/>
      <c r="BS892" s="38"/>
      <c r="BW892" s="16"/>
      <c r="BX892" s="16"/>
      <c r="BY892" s="29"/>
      <c r="BZ892" s="16"/>
      <c r="CC892" s="16"/>
      <c r="CG892" s="16"/>
      <c r="CI892" s="16"/>
      <c r="CJ892" s="16"/>
      <c r="CL892" s="16"/>
      <c r="CM892" s="16"/>
      <c r="CN892" s="16"/>
      <c r="CT892" s="16"/>
      <c r="CX892" s="16"/>
      <c r="CY892" s="16"/>
      <c r="CZ892" s="16"/>
      <c r="DA892" s="16"/>
      <c r="DC892" s="16"/>
      <c r="DF892" s="19"/>
      <c r="DG892" s="16"/>
      <c r="DN892" s="16"/>
      <c r="DP892" s="16"/>
      <c r="DQ892" s="16"/>
      <c r="DS892" s="16"/>
      <c r="DU892" s="16"/>
      <c r="EE892" s="16"/>
      <c r="EH892" s="16"/>
      <c r="EI892" s="16"/>
      <c r="EJ892" s="16"/>
      <c r="EL892" s="16"/>
      <c r="EQ892" s="16"/>
    </row>
    <row r="893" spans="1:147" x14ac:dyDescent="0.35">
      <c r="A893" s="16" t="s">
        <v>6212</v>
      </c>
      <c r="J893" t="s">
        <v>1824</v>
      </c>
      <c r="K893"/>
      <c r="L893" s="16" t="s">
        <v>730</v>
      </c>
      <c r="M893" s="16"/>
      <c r="P893" s="16" t="s">
        <v>119</v>
      </c>
      <c r="Q893" s="16"/>
      <c r="R893" s="16"/>
      <c r="T893" s="16">
        <f>SUM(COUNTIF(M893:S893,"yes"))</f>
        <v>1</v>
      </c>
      <c r="U893" s="16" t="s">
        <v>1823</v>
      </c>
      <c r="V893" s="16"/>
      <c r="W893" s="16"/>
      <c r="X893" s="16"/>
      <c r="Y893" s="16"/>
      <c r="Z893" s="16"/>
      <c r="AA893" s="16"/>
      <c r="AB893" s="16"/>
      <c r="AC893" s="16"/>
      <c r="AD893" s="16"/>
      <c r="AE893" s="16" t="s">
        <v>1824</v>
      </c>
      <c r="AJ893" s="16"/>
      <c r="AL893" s="16"/>
      <c r="AM893" s="16" t="s">
        <v>1308</v>
      </c>
      <c r="AR893" s="16" t="s">
        <v>1368</v>
      </c>
      <c r="AS893" s="16" t="s">
        <v>1170</v>
      </c>
      <c r="AT893" s="38"/>
      <c r="AU893" s="16"/>
      <c r="AV893" s="16"/>
      <c r="BA893" s="16"/>
      <c r="BB893" s="16"/>
      <c r="BD893" s="16">
        <f>LEN(BC893)-LEN(SUBSTITUTE(BC893,",",""))+1</f>
        <v>1</v>
      </c>
      <c r="BF893" s="16">
        <f>LEN(BE893)-LEN(SUBSTITUTE(BE893,",",""))+1</f>
        <v>1</v>
      </c>
      <c r="BH893" s="28">
        <f>Table1[[#This Row], [no. of introduced regions]]/Table1[[#This Row], [no. of native regions]]</f>
        <v>1</v>
      </c>
      <c r="BL893" s="25"/>
      <c r="BQ893" s="38"/>
      <c r="BS893" s="38"/>
      <c r="BW893" s="16"/>
      <c r="BX893" s="16"/>
      <c r="BY893" s="29"/>
      <c r="BZ893" s="16"/>
      <c r="CC893" s="16"/>
      <c r="CG893" s="16"/>
      <c r="CI893" s="16"/>
      <c r="CJ893" s="16"/>
      <c r="CL893" s="16"/>
      <c r="CM893" s="16"/>
      <c r="CN893" s="16"/>
      <c r="CT893" s="16"/>
      <c r="CX893" s="16"/>
      <c r="CY893" s="16"/>
      <c r="CZ893" s="16"/>
      <c r="DA893" s="16"/>
      <c r="DC893" s="16"/>
      <c r="DF893" s="19"/>
      <c r="DG893" s="16"/>
      <c r="DN893" s="16"/>
      <c r="DP893" s="16"/>
      <c r="DQ893" s="16"/>
      <c r="DS893" s="16"/>
      <c r="DU893" s="16"/>
      <c r="EE893" s="16"/>
      <c r="EH893" s="16"/>
      <c r="EI893" s="16"/>
      <c r="EJ893" s="16"/>
      <c r="EL893" s="16"/>
      <c r="EQ893" s="16"/>
    </row>
    <row r="894" spans="1:147" x14ac:dyDescent="0.35">
      <c r="A894" s="16" t="s">
        <v>6212</v>
      </c>
      <c r="J894" t="s">
        <v>1940</v>
      </c>
      <c r="K894"/>
      <c r="L894" s="16" t="s">
        <v>730</v>
      </c>
      <c r="M894" s="16"/>
      <c r="P894" s="16" t="s">
        <v>119</v>
      </c>
      <c r="Q894" s="16"/>
      <c r="R894" s="16"/>
      <c r="T894" s="16">
        <f>SUM(COUNTIF(M894:S894,"yes"))</f>
        <v>1</v>
      </c>
      <c r="U894" s="16" t="s">
        <v>1939</v>
      </c>
      <c r="V894" s="16"/>
      <c r="W894" s="16"/>
      <c r="X894" s="16"/>
      <c r="Y894" s="16"/>
      <c r="Z894" s="16"/>
      <c r="AA894" s="16"/>
      <c r="AB894" s="16"/>
      <c r="AC894" s="16"/>
      <c r="AD894" s="16"/>
      <c r="AE894" s="16" t="s">
        <v>1940</v>
      </c>
      <c r="AJ894" s="16"/>
      <c r="AL894" s="16"/>
      <c r="AM894" s="16" t="s">
        <v>1323</v>
      </c>
      <c r="AR894" s="16" t="s">
        <v>1310</v>
      </c>
      <c r="AS894" s="16" t="s">
        <v>1222</v>
      </c>
      <c r="AT894" s="38"/>
      <c r="AU894" s="16"/>
      <c r="AV894" s="16"/>
      <c r="BA894" s="16"/>
      <c r="BB894" s="16"/>
      <c r="BD894" s="16">
        <f>LEN(BC894)-LEN(SUBSTITUTE(BC894,",",""))+1</f>
        <v>1</v>
      </c>
      <c r="BF894" s="16">
        <f>LEN(BE894)-LEN(SUBSTITUTE(BE894,",",""))+1</f>
        <v>1</v>
      </c>
      <c r="BH894" s="28">
        <f>Table1[[#This Row], [no. of introduced regions]]/Table1[[#This Row], [no. of native regions]]</f>
        <v>1</v>
      </c>
      <c r="BL894" s="25"/>
      <c r="BQ894" s="38"/>
      <c r="BS894" s="38"/>
      <c r="BW894" s="16"/>
      <c r="BX894" s="16"/>
      <c r="BY894" s="29"/>
      <c r="BZ894" s="16"/>
      <c r="CC894" s="16"/>
      <c r="CG894" s="16"/>
      <c r="CI894" s="16"/>
      <c r="CJ894" s="16"/>
      <c r="CL894" s="16"/>
      <c r="CM894" s="16"/>
      <c r="CN894" s="16"/>
      <c r="CT894" s="16"/>
      <c r="CX894" s="16"/>
      <c r="CY894" s="16"/>
      <c r="CZ894" s="16"/>
      <c r="DA894" s="16"/>
      <c r="DC894" s="16"/>
      <c r="DF894" s="19"/>
      <c r="DG894" s="16"/>
      <c r="DN894" s="16"/>
      <c r="DP894" s="16"/>
      <c r="DQ894" s="16"/>
      <c r="DS894" s="16"/>
      <c r="DU894" s="16"/>
      <c r="EE894" s="16"/>
      <c r="EH894" s="16"/>
      <c r="EI894" s="16"/>
      <c r="EJ894" s="16"/>
      <c r="EL894" s="16"/>
      <c r="EQ894" s="16"/>
    </row>
    <row r="895" spans="1:147" x14ac:dyDescent="0.35">
      <c r="A895" s="16" t="s">
        <v>6212</v>
      </c>
      <c r="J895" t="s">
        <v>2239</v>
      </c>
      <c r="K895"/>
      <c r="L895" s="16" t="s">
        <v>730</v>
      </c>
      <c r="M895" s="16"/>
      <c r="P895" s="16" t="s">
        <v>119</v>
      </c>
      <c r="Q895" s="16"/>
      <c r="R895" s="16"/>
      <c r="T895" s="16">
        <f>SUM(COUNTIF(M895:S895,"yes"))</f>
        <v>1</v>
      </c>
      <c r="U895" s="16" t="s">
        <v>2237</v>
      </c>
      <c r="V895" s="16"/>
      <c r="W895" s="16"/>
      <c r="X895" s="16"/>
      <c r="Y895" s="16"/>
      <c r="Z895" s="16"/>
      <c r="AA895" s="16"/>
      <c r="AB895" s="16"/>
      <c r="AC895" s="16"/>
      <c r="AD895" s="16"/>
      <c r="AE895" s="16" t="s">
        <v>2239</v>
      </c>
      <c r="AJ895" s="16"/>
      <c r="AL895" s="16"/>
      <c r="AM895" s="16" t="s">
        <v>2238</v>
      </c>
      <c r="AR895" s="16" t="s">
        <v>1382</v>
      </c>
      <c r="AS895" s="16" t="s">
        <v>1219</v>
      </c>
      <c r="AT895" s="38"/>
      <c r="AU895" s="16"/>
      <c r="AV895" s="16"/>
      <c r="BA895" s="16"/>
      <c r="BB895" s="16"/>
      <c r="BD895" s="16">
        <f>LEN(BC895)-LEN(SUBSTITUTE(BC895,",",""))+1</f>
        <v>1</v>
      </c>
      <c r="BH895" s="28"/>
      <c r="BL895" s="25"/>
      <c r="BQ895" s="38"/>
      <c r="BS895" s="38"/>
      <c r="BW895" s="16"/>
      <c r="BX895" s="16"/>
      <c r="BY895" s="29"/>
      <c r="BZ895" s="16"/>
      <c r="CC895" s="16"/>
      <c r="CG895" s="16"/>
      <c r="CI895" s="16"/>
      <c r="CJ895" s="16"/>
      <c r="CL895" s="16"/>
      <c r="CM895" s="16"/>
      <c r="CN895" s="16"/>
      <c r="CT895" s="16"/>
      <c r="CX895" s="16"/>
      <c r="CY895" s="16"/>
      <c r="CZ895" s="16"/>
      <c r="DA895" s="16"/>
      <c r="DC895" s="16"/>
      <c r="DF895" s="19"/>
      <c r="DG895" s="16"/>
      <c r="DN895" s="16"/>
      <c r="DP895" s="16"/>
      <c r="DQ895" s="16"/>
      <c r="DS895" s="16"/>
      <c r="DU895" s="16"/>
      <c r="EE895" s="16"/>
      <c r="EH895" s="16"/>
      <c r="EI895" s="16"/>
      <c r="EJ895" s="16"/>
      <c r="EL895" s="16"/>
      <c r="EQ895" s="16"/>
    </row>
    <row r="896" spans="1:147" x14ac:dyDescent="0.35">
      <c r="A896" s="16" t="s">
        <v>6212</v>
      </c>
      <c r="J896" t="s">
        <v>2792</v>
      </c>
      <c r="K896"/>
      <c r="L896" s="16" t="s">
        <v>730</v>
      </c>
      <c r="M896" s="16"/>
      <c r="P896" s="16" t="s">
        <v>119</v>
      </c>
      <c r="Q896" s="16"/>
      <c r="R896" s="16"/>
      <c r="T896" s="16">
        <f>SUM(COUNTIF(M896:S896,"yes"))</f>
        <v>1</v>
      </c>
      <c r="U896" s="16" t="s">
        <v>2791</v>
      </c>
      <c r="V896" s="16"/>
      <c r="W896" s="16"/>
      <c r="X896" s="16"/>
      <c r="Y896" s="16"/>
      <c r="Z896" s="16"/>
      <c r="AA896" s="16"/>
      <c r="AB896" s="16"/>
      <c r="AC896" s="16"/>
      <c r="AD896" s="16"/>
      <c r="AE896" s="16" t="s">
        <v>2792</v>
      </c>
      <c r="AJ896" s="16"/>
      <c r="AL896" s="16"/>
      <c r="AM896" s="16" t="s">
        <v>1265</v>
      </c>
      <c r="AR896" s="16" t="s">
        <v>1508</v>
      </c>
      <c r="AS896" s="16" t="s">
        <v>1219</v>
      </c>
      <c r="AT896" s="38"/>
      <c r="AU896" s="16"/>
      <c r="AV896" s="16"/>
      <c r="BA896" s="16"/>
      <c r="BB896" s="16"/>
      <c r="BH896" s="28"/>
      <c r="BL896" s="25"/>
      <c r="BQ896" s="38"/>
      <c r="BS896" s="38"/>
      <c r="BW896" s="16"/>
      <c r="BX896" s="16"/>
      <c r="BY896" s="29"/>
      <c r="BZ896" s="16"/>
      <c r="CC896" s="16"/>
      <c r="CG896" s="16"/>
      <c r="CI896" s="16"/>
      <c r="CJ896" s="16"/>
      <c r="CL896" s="16"/>
      <c r="CM896" s="16"/>
      <c r="CN896" s="16"/>
      <c r="CT896" s="16"/>
      <c r="CX896" s="16"/>
      <c r="CY896" s="16"/>
      <c r="CZ896" s="16"/>
      <c r="DA896" s="16"/>
      <c r="DC896" s="16"/>
      <c r="DF896" s="19"/>
      <c r="DG896" s="16"/>
      <c r="DN896" s="16"/>
      <c r="DP896" s="16"/>
      <c r="DQ896" s="16"/>
      <c r="DS896" s="16"/>
      <c r="DU896" s="16"/>
      <c r="EE896" s="16"/>
      <c r="EH896" s="16"/>
      <c r="EI896" s="16"/>
      <c r="EJ896" s="16"/>
      <c r="EL896" s="16"/>
      <c r="EQ896" s="16"/>
    </row>
    <row r="897" spans="1:147" x14ac:dyDescent="0.35">
      <c r="A897" s="16" t="s">
        <v>6212</v>
      </c>
      <c r="J897" t="s">
        <v>2736</v>
      </c>
      <c r="K897"/>
      <c r="L897" s="16" t="s">
        <v>730</v>
      </c>
      <c r="M897" s="16"/>
      <c r="P897" s="16" t="s">
        <v>119</v>
      </c>
      <c r="Q897" s="16"/>
      <c r="R897" s="16"/>
      <c r="T897" s="16">
        <f>SUM(COUNTIF(M897:S897,"yes"))</f>
        <v>1</v>
      </c>
      <c r="U897" s="16" t="s">
        <v>2735</v>
      </c>
      <c r="V897" s="16"/>
      <c r="W897" s="16"/>
      <c r="X897" s="16"/>
      <c r="Y897" s="16"/>
      <c r="Z897" s="16"/>
      <c r="AA897" s="16"/>
      <c r="AB897" s="16"/>
      <c r="AC897" s="16"/>
      <c r="AD897" s="16"/>
      <c r="AE897" s="16" t="s">
        <v>2736</v>
      </c>
      <c r="AJ897" s="16"/>
      <c r="AL897" s="16"/>
      <c r="AM897" s="16" t="s">
        <v>945</v>
      </c>
      <c r="AR897" s="16" t="s">
        <v>727</v>
      </c>
      <c r="AS897" s="16" t="s">
        <v>1408</v>
      </c>
      <c r="AT897" s="38"/>
      <c r="AU897" s="16"/>
      <c r="AV897" s="16"/>
      <c r="BA897" s="16"/>
      <c r="BB897" s="16"/>
      <c r="BH897" s="28"/>
      <c r="BL897" s="25"/>
      <c r="BQ897" s="38"/>
      <c r="BS897" s="38"/>
      <c r="BW897" s="16"/>
      <c r="BX897" s="16"/>
      <c r="BY897" s="29"/>
      <c r="BZ897" s="16"/>
      <c r="CC897" s="16"/>
      <c r="CG897" s="16"/>
      <c r="CI897" s="16"/>
      <c r="CJ897" s="16"/>
      <c r="CL897" s="16"/>
      <c r="CM897" s="16"/>
      <c r="CN897" s="16"/>
      <c r="CT897" s="16"/>
      <c r="CX897" s="16"/>
      <c r="CY897" s="16"/>
      <c r="CZ897" s="16"/>
      <c r="DA897" s="16"/>
      <c r="DC897" s="16"/>
      <c r="DF897" s="19"/>
      <c r="DG897" s="16"/>
      <c r="DN897" s="16"/>
      <c r="DP897" s="16"/>
      <c r="DQ897" s="16"/>
      <c r="DS897" s="16"/>
      <c r="DU897" s="16"/>
      <c r="EE897" s="16"/>
      <c r="EH897" s="16"/>
      <c r="EI897" s="16"/>
      <c r="EJ897" s="16"/>
      <c r="EL897" s="16"/>
      <c r="EQ897" s="16"/>
    </row>
    <row r="898" spans="1:147" x14ac:dyDescent="0.35">
      <c r="A898" s="16" t="s">
        <v>6212</v>
      </c>
      <c r="J898" t="s">
        <v>2901</v>
      </c>
      <c r="K898"/>
      <c r="L898" s="16" t="s">
        <v>730</v>
      </c>
      <c r="M898" s="16"/>
      <c r="P898" s="16" t="s">
        <v>119</v>
      </c>
      <c r="Q898" s="16"/>
      <c r="R898" s="16"/>
      <c r="T898" s="16">
        <f>SUM(COUNTIF(M898:S898,"yes"))</f>
        <v>1</v>
      </c>
      <c r="U898" s="16" t="s">
        <v>2900</v>
      </c>
      <c r="V898" s="16"/>
      <c r="W898" s="16"/>
      <c r="X898" s="16"/>
      <c r="Y898" s="16"/>
      <c r="Z898" s="16"/>
      <c r="AA898" s="16"/>
      <c r="AB898" s="16"/>
      <c r="AC898" s="16"/>
      <c r="AD898" s="16"/>
      <c r="AE898" s="16" t="s">
        <v>2901</v>
      </c>
      <c r="AJ898" s="16"/>
      <c r="AL898" s="16"/>
      <c r="AM898" s="16" t="s">
        <v>1188</v>
      </c>
      <c r="AR898" s="16" t="s">
        <v>2155</v>
      </c>
      <c r="AS898" s="16" t="s">
        <v>2902</v>
      </c>
      <c r="AT898" s="38"/>
      <c r="AU898" s="16"/>
      <c r="AV898" s="16"/>
      <c r="BA898" s="16"/>
      <c r="BB898" s="16"/>
      <c r="BH898" s="28"/>
      <c r="BL898" s="25"/>
      <c r="BQ898" s="38"/>
      <c r="BS898" s="38"/>
      <c r="BW898" s="16"/>
      <c r="BX898" s="16"/>
      <c r="BY898" s="29"/>
      <c r="BZ898" s="16"/>
      <c r="CC898" s="16"/>
      <c r="CG898" s="16"/>
      <c r="CI898" s="16"/>
      <c r="CJ898" s="16"/>
      <c r="CL898" s="16"/>
      <c r="CM898" s="16"/>
      <c r="CN898" s="16"/>
      <c r="CT898" s="16"/>
      <c r="CX898" s="16"/>
      <c r="CY898" s="16"/>
      <c r="CZ898" s="16"/>
      <c r="DA898" s="16"/>
      <c r="DC898" s="16"/>
      <c r="DF898" s="19"/>
      <c r="DG898" s="16"/>
      <c r="DN898" s="16"/>
      <c r="DP898" s="16"/>
      <c r="DQ898" s="16"/>
      <c r="DS898" s="16"/>
      <c r="DU898" s="16"/>
      <c r="EE898" s="16"/>
      <c r="EH898" s="16"/>
      <c r="EI898" s="16"/>
      <c r="EJ898" s="16"/>
      <c r="EL898" s="16"/>
      <c r="EQ898" s="16"/>
    </row>
    <row r="899" spans="1:147" x14ac:dyDescent="0.35">
      <c r="A899" s="16" t="s">
        <v>6212</v>
      </c>
      <c r="J899" t="s">
        <v>2971</v>
      </c>
      <c r="K899"/>
      <c r="L899" s="16" t="s">
        <v>730</v>
      </c>
      <c r="M899" s="16"/>
      <c r="P899" s="16" t="s">
        <v>119</v>
      </c>
      <c r="Q899" s="16"/>
      <c r="R899" s="16"/>
      <c r="T899" s="16">
        <f>SUM(COUNTIF(M899:S899,"yes"))</f>
        <v>1</v>
      </c>
      <c r="U899" s="16" t="s">
        <v>2970</v>
      </c>
      <c r="V899" s="16"/>
      <c r="W899" s="16"/>
      <c r="X899" s="16"/>
      <c r="Y899" s="16"/>
      <c r="Z899" s="16"/>
      <c r="AA899" s="16"/>
      <c r="AB899" s="16"/>
      <c r="AC899" s="16"/>
      <c r="AD899" s="16"/>
      <c r="AE899" s="16" t="s">
        <v>2971</v>
      </c>
      <c r="AJ899" s="16"/>
      <c r="AL899" s="16"/>
      <c r="AM899" s="16" t="s">
        <v>656</v>
      </c>
      <c r="AR899" s="16" t="s">
        <v>1226</v>
      </c>
      <c r="AS899" s="16" t="s">
        <v>1871</v>
      </c>
      <c r="AT899" s="38"/>
      <c r="AU899" s="16"/>
      <c r="AV899" s="16"/>
      <c r="BA899" s="16"/>
      <c r="BB899" s="16"/>
      <c r="BH899" s="28"/>
      <c r="BL899" s="25"/>
      <c r="BQ899" s="38"/>
      <c r="BS899" s="38"/>
      <c r="BW899" s="16"/>
      <c r="BX899" s="16"/>
      <c r="BY899" s="29"/>
      <c r="BZ899" s="16"/>
      <c r="CC899" s="16"/>
      <c r="CG899" s="16"/>
      <c r="CI899" s="16"/>
      <c r="CJ899" s="16"/>
      <c r="CL899" s="16"/>
      <c r="CM899" s="16"/>
      <c r="CN899" s="16"/>
      <c r="CT899" s="16"/>
      <c r="CX899" s="16"/>
      <c r="CY899" s="16"/>
      <c r="CZ899" s="16"/>
      <c r="DA899" s="16"/>
      <c r="DC899" s="16"/>
      <c r="DF899" s="19"/>
      <c r="DG899" s="16"/>
      <c r="DN899" s="16"/>
      <c r="DP899" s="16"/>
      <c r="DQ899" s="16"/>
      <c r="DS899" s="16"/>
      <c r="DU899" s="16"/>
      <c r="EE899" s="16"/>
      <c r="EH899" s="16"/>
      <c r="EI899" s="16"/>
      <c r="EJ899" s="16"/>
      <c r="EL899" s="16"/>
      <c r="EQ899" s="16"/>
    </row>
    <row r="900" spans="1:147" x14ac:dyDescent="0.35">
      <c r="A900" s="16" t="s">
        <v>6212</v>
      </c>
      <c r="J900" t="s">
        <v>3120</v>
      </c>
      <c r="K900"/>
      <c r="L900" s="16" t="s">
        <v>730</v>
      </c>
      <c r="M900" s="16"/>
      <c r="P900" s="16" t="s">
        <v>119</v>
      </c>
      <c r="Q900" s="16"/>
      <c r="R900" s="16"/>
      <c r="T900" s="16">
        <f>SUM(COUNTIF(M900:S900,"yes"))</f>
        <v>1</v>
      </c>
      <c r="U900" s="16" t="s">
        <v>3119</v>
      </c>
      <c r="V900" s="16"/>
      <c r="W900" s="16"/>
      <c r="X900" s="16"/>
      <c r="Y900" s="16"/>
      <c r="Z900" s="16"/>
      <c r="AA900" s="16"/>
      <c r="AB900" s="16"/>
      <c r="AC900" s="16"/>
      <c r="AD900" s="16"/>
      <c r="AE900" s="16" t="s">
        <v>3120</v>
      </c>
      <c r="AJ900" s="16" t="s">
        <v>3121</v>
      </c>
      <c r="AL900" s="16"/>
      <c r="AM900" s="16" t="s">
        <v>1032</v>
      </c>
      <c r="AR900" s="16" t="s">
        <v>852</v>
      </c>
      <c r="AS900" s="16" t="s">
        <v>2224</v>
      </c>
      <c r="AT900" s="38"/>
      <c r="AU900" s="16"/>
      <c r="AV900" s="16"/>
      <c r="BA900" s="16"/>
      <c r="BB900" s="16"/>
      <c r="BH900" s="28"/>
      <c r="BL900" s="25"/>
      <c r="BQ900" s="38"/>
      <c r="BS900" s="38"/>
      <c r="BW900" s="16"/>
      <c r="BX900" s="16"/>
      <c r="BY900" s="29"/>
      <c r="BZ900" s="16"/>
      <c r="CC900" s="16"/>
      <c r="CG900" s="16"/>
      <c r="CI900" s="16"/>
      <c r="CJ900" s="16"/>
      <c r="CL900" s="16"/>
      <c r="CM900" s="16"/>
      <c r="CN900" s="16"/>
      <c r="CT900" s="16"/>
      <c r="CX900" s="16"/>
      <c r="CY900" s="16"/>
      <c r="CZ900" s="16"/>
      <c r="DA900" s="16"/>
      <c r="DC900" s="16"/>
      <c r="DF900" s="19"/>
      <c r="DG900" s="16"/>
      <c r="DN900" s="16"/>
      <c r="DP900" s="16"/>
      <c r="DQ900" s="16"/>
      <c r="DS900" s="16"/>
      <c r="DU900" s="16"/>
      <c r="EE900" s="16"/>
      <c r="EH900" s="16"/>
      <c r="EI900" s="16"/>
      <c r="EJ900" s="16"/>
      <c r="EL900" s="16"/>
      <c r="EQ900" s="16"/>
    </row>
    <row r="901" spans="1:147" x14ac:dyDescent="0.35">
      <c r="A901" s="16" t="s">
        <v>6212</v>
      </c>
      <c r="J901" t="s">
        <v>1828</v>
      </c>
      <c r="K901"/>
      <c r="L901" s="16" t="s">
        <v>730</v>
      </c>
      <c r="M901" s="16"/>
      <c r="P901" s="16" t="s">
        <v>119</v>
      </c>
      <c r="Q901" s="16"/>
      <c r="R901" s="16"/>
      <c r="T901" s="16">
        <f>SUM(COUNTIF(M901:S901,"yes"))</f>
        <v>1</v>
      </c>
      <c r="U901" s="16" t="s">
        <v>1827</v>
      </c>
      <c r="V901" s="16"/>
      <c r="W901" s="16"/>
      <c r="X901" s="16"/>
      <c r="Y901" s="16"/>
      <c r="Z901" s="16"/>
      <c r="AA901" s="16"/>
      <c r="AB901" s="16"/>
      <c r="AC901" s="16"/>
      <c r="AD901" s="16"/>
      <c r="AE901" s="16" t="s">
        <v>1828</v>
      </c>
      <c r="AJ901" s="16"/>
      <c r="AL901" s="16"/>
      <c r="AM901" s="16" t="s">
        <v>1308</v>
      </c>
      <c r="AR901" s="16" t="s">
        <v>1792</v>
      </c>
      <c r="AS901" s="16" t="s">
        <v>1222</v>
      </c>
      <c r="AT901" s="38"/>
      <c r="AU901" s="16"/>
      <c r="AV901" s="16"/>
      <c r="BA901" s="16"/>
      <c r="BB901" s="16"/>
      <c r="BD901" s="16">
        <f>LEN(BC901)-LEN(SUBSTITUTE(BC901,",",""))+1</f>
        <v>1</v>
      </c>
      <c r="BF901" s="16">
        <f>LEN(BE901)-LEN(SUBSTITUTE(BE901,",",""))+1</f>
        <v>1</v>
      </c>
      <c r="BH901" s="28">
        <f>Table1[[#This Row], [no. of introduced regions]]/Table1[[#This Row], [no. of native regions]]</f>
        <v>1</v>
      </c>
      <c r="BL901" s="25"/>
      <c r="BQ901" s="38"/>
      <c r="BS901" s="38"/>
      <c r="BW901" s="16"/>
      <c r="BX901" s="16"/>
      <c r="BY901" s="29"/>
      <c r="BZ901" s="16"/>
      <c r="CC901" s="16"/>
      <c r="CG901" s="16"/>
      <c r="CI901" s="16"/>
      <c r="CJ901" s="16"/>
      <c r="CL901" s="16"/>
      <c r="CM901" s="16"/>
      <c r="CN901" s="16"/>
      <c r="CT901" s="16"/>
      <c r="CX901" s="16"/>
      <c r="CY901" s="16"/>
      <c r="CZ901" s="16"/>
      <c r="DA901" s="16"/>
      <c r="DC901" s="16"/>
      <c r="DF901" s="19"/>
      <c r="DG901" s="16"/>
      <c r="DN901" s="16"/>
      <c r="DP901" s="16"/>
      <c r="DQ901" s="16"/>
      <c r="DS901" s="16"/>
      <c r="DU901" s="16"/>
      <c r="EE901" s="16"/>
      <c r="EH901" s="16"/>
      <c r="EI901" s="16"/>
      <c r="EJ901" s="16"/>
      <c r="EL901" s="16"/>
      <c r="EQ901" s="16"/>
    </row>
    <row r="902" spans="1:147" x14ac:dyDescent="0.35">
      <c r="A902" s="16" t="s">
        <v>6212</v>
      </c>
      <c r="J902" t="s">
        <v>1594</v>
      </c>
      <c r="K902"/>
      <c r="L902" s="16" t="s">
        <v>730</v>
      </c>
      <c r="M902" s="16"/>
      <c r="P902" s="16" t="s">
        <v>119</v>
      </c>
      <c r="Q902" s="16"/>
      <c r="R902" s="16"/>
      <c r="T902" s="16">
        <f>SUM(COUNTIF(M902:S902,"yes"))</f>
        <v>1</v>
      </c>
      <c r="U902" s="16" t="s">
        <v>1595</v>
      </c>
      <c r="V902" s="16" t="s">
        <v>1596</v>
      </c>
      <c r="W902" s="16"/>
      <c r="X902" s="16"/>
      <c r="Y902" s="16"/>
      <c r="Z902" s="16"/>
      <c r="AA902" s="16"/>
      <c r="AB902" s="16"/>
      <c r="AC902" s="16"/>
      <c r="AD902" s="16"/>
      <c r="AE902" s="16" t="s">
        <v>1598</v>
      </c>
      <c r="AJ902" s="16"/>
      <c r="AL902" s="16" t="s">
        <v>6290</v>
      </c>
      <c r="AM902" s="16" t="s">
        <v>1032</v>
      </c>
      <c r="AN902" s="16" t="s">
        <v>651</v>
      </c>
      <c r="AR902" s="16" t="s">
        <v>852</v>
      </c>
      <c r="AS902" s="16" t="s">
        <v>1599</v>
      </c>
      <c r="AT902" s="38"/>
      <c r="AU902" s="16"/>
      <c r="AV902" s="16"/>
      <c r="BA902" s="16" t="s">
        <v>1597</v>
      </c>
      <c r="BB902" s="16"/>
      <c r="BC902" s="16" t="s">
        <v>1600</v>
      </c>
      <c r="BD902" s="16">
        <f>LEN(BC902)-LEN(SUBSTITUTE(BC902,",",""))+1</f>
        <v>3</v>
      </c>
      <c r="BE902" s="16" t="s">
        <v>666</v>
      </c>
      <c r="BF902" s="16">
        <f>LEN(BE902)-LEN(SUBSTITUTE(BE902,",",""))+1</f>
        <v>1</v>
      </c>
      <c r="BH902" s="28"/>
      <c r="BI902" s="16" t="s">
        <v>1601</v>
      </c>
      <c r="BJ902" s="16" t="s">
        <v>1602</v>
      </c>
      <c r="BL902" s="25"/>
      <c r="BN902" s="16" t="s">
        <v>666</v>
      </c>
      <c r="BQ902" s="38">
        <v>286</v>
      </c>
      <c r="BS902" s="38"/>
      <c r="BT902" s="16" t="s">
        <v>1594</v>
      </c>
      <c r="BW902" s="16"/>
      <c r="BX902" s="16" t="s">
        <v>1603</v>
      </c>
      <c r="BY902" s="29"/>
      <c r="BZ902" s="16"/>
      <c r="CA902" s="16" t="s">
        <v>1604</v>
      </c>
      <c r="CC902" s="16"/>
      <c r="CE902" s="16" t="s">
        <v>14</v>
      </c>
      <c r="CF902" s="16" t="s">
        <v>14</v>
      </c>
      <c r="CG902" s="16"/>
      <c r="CI902" s="16" t="s">
        <v>1605</v>
      </c>
      <c r="CJ902" s="16"/>
      <c r="CL902" s="16"/>
      <c r="CM902" s="16"/>
      <c r="CN902" s="16"/>
      <c r="CT902" s="16"/>
      <c r="CX902" s="16"/>
      <c r="CY902" s="16"/>
      <c r="CZ902" s="16"/>
      <c r="DA902" s="16"/>
      <c r="DC902" s="16"/>
      <c r="DF902" s="19"/>
      <c r="DG902" s="16"/>
      <c r="DN902" s="16"/>
      <c r="DP902" s="16"/>
      <c r="DQ902" s="16"/>
      <c r="DS902" s="16"/>
      <c r="DU902" s="16"/>
      <c r="EE902" s="16"/>
      <c r="EH902" s="16"/>
      <c r="EI902" s="16"/>
      <c r="EJ902" s="16"/>
      <c r="EL902" s="16"/>
      <c r="EQ902" s="16"/>
    </row>
    <row r="903" spans="1:147" x14ac:dyDescent="0.35">
      <c r="A903" s="16" t="s">
        <v>6212</v>
      </c>
      <c r="J903" t="s">
        <v>581</v>
      </c>
      <c r="K903"/>
      <c r="L903" s="16" t="s">
        <v>730</v>
      </c>
      <c r="M903" s="16"/>
      <c r="P903" s="16" t="s">
        <v>119</v>
      </c>
      <c r="Q903" s="16"/>
      <c r="R903" s="16"/>
      <c r="T903" s="16">
        <f>SUM(COUNTIF(M903:S903,"yes"))</f>
        <v>1</v>
      </c>
      <c r="U903" s="16" t="s">
        <v>580</v>
      </c>
      <c r="V903" s="16" t="s">
        <v>677</v>
      </c>
      <c r="W903" s="16"/>
      <c r="X903" s="16"/>
      <c r="Y903" s="16"/>
      <c r="Z903" s="16"/>
      <c r="AA903" s="16" t="s">
        <v>1606</v>
      </c>
      <c r="AB903" s="16"/>
      <c r="AC903" s="16"/>
      <c r="AD903" s="16"/>
      <c r="AE903" s="16" t="s">
        <v>1609</v>
      </c>
      <c r="AJ903" s="16" t="s">
        <v>6047</v>
      </c>
      <c r="AL903" s="16" t="s">
        <v>6290</v>
      </c>
      <c r="AM903" s="16" t="s">
        <v>1608</v>
      </c>
      <c r="AN903" s="16" t="s">
        <v>1165</v>
      </c>
      <c r="AR903" s="16" t="s">
        <v>1610</v>
      </c>
      <c r="AS903" s="16" t="s">
        <v>1611</v>
      </c>
      <c r="AT903" s="38"/>
      <c r="AU903" s="16" t="s">
        <v>834</v>
      </c>
      <c r="AV903" s="16"/>
      <c r="AX903" s="16">
        <v>-9</v>
      </c>
      <c r="AY903" s="16">
        <v>126</v>
      </c>
      <c r="AZ903" s="16" t="s">
        <v>707</v>
      </c>
      <c r="BA903" s="16" t="s">
        <v>1607</v>
      </c>
      <c r="BB903" s="16" t="s">
        <v>5837</v>
      </c>
      <c r="BC903" s="16" t="s">
        <v>1612</v>
      </c>
      <c r="BD903" s="16">
        <f>LEN(BC903)-LEN(SUBSTITUTE(BC903,",",""))+1</f>
        <v>5</v>
      </c>
      <c r="BE903" s="16" t="s">
        <v>1613</v>
      </c>
      <c r="BF903" s="16">
        <f>LEN(BE903)-LEN(SUBSTITUTE(BE903,",",""))+1</f>
        <v>15</v>
      </c>
      <c r="BG903" s="16">
        <f>Table1[[#This Row], [no. of native regions]]+Table1[[#This Row], [no. of introduced regions]]</f>
        <v>20</v>
      </c>
      <c r="BH903" s="28">
        <f>Table1[[#This Row], [no. of introduced regions]]/Table1[[#This Row], [no. of native regions]]</f>
        <v>3</v>
      </c>
      <c r="BI903" s="16" t="s">
        <v>1614</v>
      </c>
      <c r="BL903" s="25"/>
      <c r="BN903" s="16" t="s">
        <v>1615</v>
      </c>
      <c r="BQ903" s="38" t="s">
        <v>666</v>
      </c>
      <c r="BS903" s="38"/>
      <c r="BT903" s="16" t="s">
        <v>581</v>
      </c>
      <c r="BW903" s="16"/>
      <c r="BX903" s="16" t="s">
        <v>582</v>
      </c>
      <c r="BY903" s="29" t="s">
        <v>583</v>
      </c>
      <c r="BZ903" s="16" t="s">
        <v>1617</v>
      </c>
      <c r="CA903" s="16" t="s">
        <v>1618</v>
      </c>
      <c r="CC903" s="16"/>
      <c r="CE903" s="16" t="s">
        <v>584</v>
      </c>
      <c r="CF903" s="16" t="s">
        <v>585</v>
      </c>
      <c r="CG903" s="16"/>
      <c r="CI903" s="16" t="s">
        <v>1619</v>
      </c>
      <c r="CJ903" s="16"/>
      <c r="CL903" s="16"/>
      <c r="CM903" s="16"/>
      <c r="CN903" s="16"/>
      <c r="CR903" s="16" t="s">
        <v>1616</v>
      </c>
      <c r="CS903" s="16" t="s">
        <v>14</v>
      </c>
      <c r="CT903" s="16"/>
      <c r="CW903" s="16" t="s">
        <v>14</v>
      </c>
      <c r="CX903" s="16"/>
      <c r="CY903" s="16" t="s">
        <v>14</v>
      </c>
      <c r="CZ903" s="16"/>
      <c r="DA903" s="16"/>
      <c r="DC903" s="16"/>
      <c r="DE903" s="16" t="s">
        <v>119</v>
      </c>
      <c r="DF903" s="19">
        <v>540</v>
      </c>
      <c r="DG903" s="16"/>
      <c r="DN903" s="16"/>
      <c r="DP903" s="16"/>
      <c r="DQ903" s="16"/>
      <c r="DS903" s="16"/>
      <c r="DU903" s="16"/>
      <c r="EE903" s="16"/>
      <c r="EH903" s="16"/>
      <c r="EI903" s="16"/>
      <c r="EJ903" s="16"/>
      <c r="EL903" s="16"/>
      <c r="EQ903" s="16"/>
    </row>
    <row r="904" spans="1:147" x14ac:dyDescent="0.35">
      <c r="A904" s="16" t="s">
        <v>6212</v>
      </c>
      <c r="J904" t="s">
        <v>2105</v>
      </c>
      <c r="K904"/>
      <c r="L904" s="16" t="s">
        <v>730</v>
      </c>
      <c r="M904" s="16"/>
      <c r="P904" s="16" t="s">
        <v>119</v>
      </c>
      <c r="Q904" s="16"/>
      <c r="R904" s="16"/>
      <c r="T904" s="16">
        <f>SUM(COUNTIF(M904:S904,"yes"))</f>
        <v>1</v>
      </c>
      <c r="U904" s="16" t="s">
        <v>2104</v>
      </c>
      <c r="V904" s="16"/>
      <c r="W904" s="16"/>
      <c r="X904" s="16"/>
      <c r="Y904" s="16"/>
      <c r="Z904" s="16"/>
      <c r="AA904" s="16"/>
      <c r="AB904" s="16"/>
      <c r="AC904" s="16"/>
      <c r="AD904" s="16"/>
      <c r="AE904" s="16" t="s">
        <v>2105</v>
      </c>
      <c r="AJ904" s="16"/>
      <c r="AL904" s="16"/>
      <c r="AM904" s="16" t="s">
        <v>1032</v>
      </c>
      <c r="AR904" s="16" t="s">
        <v>727</v>
      </c>
      <c r="AS904" s="16" t="s">
        <v>2106</v>
      </c>
      <c r="AT904" s="38"/>
      <c r="AU904" s="16"/>
      <c r="AV904" s="16"/>
      <c r="BA904" s="16"/>
      <c r="BB904" s="16"/>
      <c r="BD904" s="16">
        <f>LEN(BC904)-LEN(SUBSTITUTE(BC904,",",""))+1</f>
        <v>1</v>
      </c>
      <c r="BH904" s="28"/>
      <c r="BL904" s="25"/>
      <c r="BQ904" s="38"/>
      <c r="BS904" s="38"/>
      <c r="BW904" s="16"/>
      <c r="BX904" s="16"/>
      <c r="BY904" s="29"/>
      <c r="BZ904" s="16"/>
      <c r="CC904" s="16"/>
      <c r="CG904" s="16"/>
      <c r="CI904" s="16"/>
      <c r="CJ904" s="16"/>
      <c r="CL904" s="16"/>
      <c r="CM904" s="16"/>
      <c r="CN904" s="16"/>
      <c r="CT904" s="16"/>
      <c r="CX904" s="16"/>
      <c r="CY904" s="16"/>
      <c r="CZ904" s="16"/>
      <c r="DA904" s="16"/>
      <c r="DC904" s="16"/>
      <c r="DF904" s="19"/>
      <c r="DG904" s="16"/>
      <c r="DN904" s="16"/>
      <c r="DP904" s="16"/>
      <c r="DQ904" s="16"/>
      <c r="DS904" s="16"/>
      <c r="DU904" s="16"/>
      <c r="EE904" s="16"/>
      <c r="EH904" s="16"/>
      <c r="EI904" s="16"/>
      <c r="EJ904" s="16"/>
      <c r="EL904" s="16"/>
      <c r="EQ904" s="16"/>
    </row>
    <row r="905" spans="1:147" x14ac:dyDescent="0.35">
      <c r="A905" s="16" t="s">
        <v>6212</v>
      </c>
      <c r="J905" t="s">
        <v>2949</v>
      </c>
      <c r="K905"/>
      <c r="L905" s="16" t="s">
        <v>730</v>
      </c>
      <c r="M905" s="16"/>
      <c r="P905" s="16" t="s">
        <v>119</v>
      </c>
      <c r="Q905" s="16"/>
      <c r="R905" s="16"/>
      <c r="T905" s="16">
        <f>SUM(COUNTIF(M905:S905,"yes"))</f>
        <v>1</v>
      </c>
      <c r="U905" s="16" t="s">
        <v>2948</v>
      </c>
      <c r="V905" s="16"/>
      <c r="W905" s="16"/>
      <c r="X905" s="16"/>
      <c r="Y905" s="16"/>
      <c r="Z905" s="16"/>
      <c r="AA905" s="16"/>
      <c r="AB905" s="16"/>
      <c r="AC905" s="16"/>
      <c r="AD905" s="16"/>
      <c r="AE905" s="16" t="s">
        <v>2949</v>
      </c>
      <c r="AJ905" s="16"/>
      <c r="AL905" s="16"/>
      <c r="AM905" s="16" t="s">
        <v>788</v>
      </c>
      <c r="AR905" s="16" t="s">
        <v>1493</v>
      </c>
      <c r="AS905" s="16" t="s">
        <v>1746</v>
      </c>
      <c r="AT905" s="38"/>
      <c r="AU905" s="16"/>
      <c r="AV905" s="16"/>
      <c r="BA905" s="16"/>
      <c r="BB905" s="16"/>
      <c r="BH905" s="28"/>
      <c r="BL905" s="25"/>
      <c r="BQ905" s="38"/>
      <c r="BS905" s="38"/>
      <c r="BW905" s="16"/>
      <c r="BX905" s="16"/>
      <c r="BY905" s="29"/>
      <c r="BZ905" s="16"/>
      <c r="CC905" s="16"/>
      <c r="CG905" s="16"/>
      <c r="CI905" s="16"/>
      <c r="CJ905" s="16"/>
      <c r="CL905" s="16"/>
      <c r="CM905" s="16"/>
      <c r="CN905" s="16"/>
      <c r="CT905" s="16"/>
      <c r="CX905" s="16"/>
      <c r="CY905" s="16"/>
      <c r="CZ905" s="16"/>
      <c r="DA905" s="16"/>
      <c r="DC905" s="16"/>
      <c r="DF905" s="19"/>
      <c r="DG905" s="16"/>
      <c r="DN905" s="16"/>
      <c r="DP905" s="16"/>
      <c r="DQ905" s="16"/>
      <c r="DS905" s="16"/>
      <c r="DU905" s="16"/>
      <c r="EE905" s="16"/>
      <c r="EH905" s="16"/>
      <c r="EI905" s="16"/>
      <c r="EJ905" s="16"/>
      <c r="EL905" s="16"/>
      <c r="EQ905" s="16"/>
    </row>
    <row r="906" spans="1:147" x14ac:dyDescent="0.35">
      <c r="A906" s="16" t="s">
        <v>6212</v>
      </c>
      <c r="J906" t="s">
        <v>1924</v>
      </c>
      <c r="K906"/>
      <c r="L906" s="16" t="s">
        <v>730</v>
      </c>
      <c r="M906" s="16"/>
      <c r="P906" s="16" t="s">
        <v>119</v>
      </c>
      <c r="Q906" s="16"/>
      <c r="R906" s="16"/>
      <c r="T906" s="16">
        <f>SUM(COUNTIF(M906:S906,"yes"))</f>
        <v>1</v>
      </c>
      <c r="U906" s="16" t="s">
        <v>1923</v>
      </c>
      <c r="V906" s="16"/>
      <c r="W906" s="16"/>
      <c r="X906" s="16"/>
      <c r="Y906" s="16"/>
      <c r="Z906" s="16"/>
      <c r="AA906" s="16"/>
      <c r="AB906" s="16"/>
      <c r="AC906" s="16"/>
      <c r="AD906" s="16"/>
      <c r="AE906" s="16" t="s">
        <v>1924</v>
      </c>
      <c r="AJ906" s="16"/>
      <c r="AL906" s="16"/>
      <c r="AM906" s="16" t="s">
        <v>1423</v>
      </c>
      <c r="AR906" s="16" t="s">
        <v>1226</v>
      </c>
      <c r="AS906" s="16" t="s">
        <v>1222</v>
      </c>
      <c r="AT906" s="38"/>
      <c r="AU906" s="16"/>
      <c r="AV906" s="16"/>
      <c r="BA906" s="16"/>
      <c r="BB906" s="16"/>
      <c r="BD906" s="16">
        <f>LEN(BC906)-LEN(SUBSTITUTE(BC906,",",""))+1</f>
        <v>1</v>
      </c>
      <c r="BF906" s="16">
        <f>LEN(BE906)-LEN(SUBSTITUTE(BE906,",",""))+1</f>
        <v>1</v>
      </c>
      <c r="BH906" s="28">
        <f>Table1[[#This Row], [no. of introduced regions]]/Table1[[#This Row], [no. of native regions]]</f>
        <v>1</v>
      </c>
      <c r="BL906" s="25"/>
      <c r="BQ906" s="38"/>
      <c r="BS906" s="38"/>
      <c r="BW906" s="16"/>
      <c r="BX906" s="16"/>
      <c r="BY906" s="29"/>
      <c r="BZ906" s="16"/>
      <c r="CC906" s="16"/>
      <c r="CG906" s="16"/>
      <c r="CI906" s="16"/>
      <c r="CJ906" s="16"/>
      <c r="CL906" s="16"/>
      <c r="CM906" s="16"/>
      <c r="CN906" s="16"/>
      <c r="CT906" s="16"/>
      <c r="CX906" s="16"/>
      <c r="CY906" s="16"/>
      <c r="CZ906" s="16"/>
      <c r="DA906" s="16"/>
      <c r="DC906" s="16"/>
      <c r="DF906" s="19"/>
      <c r="DG906" s="16"/>
      <c r="DN906" s="16"/>
      <c r="DP906" s="16"/>
      <c r="DQ906" s="16"/>
      <c r="DS906" s="16"/>
      <c r="DU906" s="16"/>
      <c r="EE906" s="16"/>
      <c r="EH906" s="16"/>
      <c r="EI906" s="16"/>
      <c r="EJ906" s="16"/>
      <c r="EL906" s="16"/>
      <c r="EQ906" s="16"/>
    </row>
    <row r="907" spans="1:147" x14ac:dyDescent="0.35">
      <c r="A907" s="16" t="s">
        <v>6212</v>
      </c>
      <c r="J907" t="s">
        <v>2462</v>
      </c>
      <c r="K907"/>
      <c r="L907" s="16" t="s">
        <v>730</v>
      </c>
      <c r="M907" s="16"/>
      <c r="P907" s="16" t="s">
        <v>119</v>
      </c>
      <c r="Q907" s="16"/>
      <c r="R907" s="16"/>
      <c r="T907" s="16">
        <f>SUM(COUNTIF(M907:S907,"yes"))</f>
        <v>1</v>
      </c>
      <c r="U907" s="16" t="s">
        <v>2461</v>
      </c>
      <c r="V907" s="16"/>
      <c r="W907" s="16"/>
      <c r="X907" s="16"/>
      <c r="Y907" s="16"/>
      <c r="Z907" s="16"/>
      <c r="AA907" s="16"/>
      <c r="AB907" s="16"/>
      <c r="AC907" s="16"/>
      <c r="AD907" s="16"/>
      <c r="AE907" s="16" t="s">
        <v>2462</v>
      </c>
      <c r="AJ907" s="16"/>
      <c r="AL907" s="16"/>
      <c r="AM907" s="16" t="s">
        <v>1224</v>
      </c>
      <c r="AR907" s="16" t="s">
        <v>1380</v>
      </c>
      <c r="AS907" s="16" t="s">
        <v>1314</v>
      </c>
      <c r="AT907" s="38"/>
      <c r="AU907" s="16"/>
      <c r="AV907" s="16"/>
      <c r="BA907" s="16"/>
      <c r="BB907" s="16"/>
      <c r="BD907" s="16">
        <f>LEN(BC907)-LEN(SUBSTITUTE(BC907,",",""))+1</f>
        <v>1</v>
      </c>
      <c r="BH907" s="28"/>
      <c r="BL907" s="25"/>
      <c r="BQ907" s="38"/>
      <c r="BS907" s="38"/>
      <c r="BW907" s="16"/>
      <c r="BX907" s="16"/>
      <c r="BY907" s="29"/>
      <c r="BZ907" s="16"/>
      <c r="CC907" s="16"/>
      <c r="CG907" s="16"/>
      <c r="CI907" s="16"/>
      <c r="CJ907" s="16"/>
      <c r="CL907" s="16"/>
      <c r="CM907" s="16"/>
      <c r="CN907" s="16"/>
      <c r="CT907" s="16"/>
      <c r="CX907" s="16"/>
      <c r="CY907" s="16"/>
      <c r="CZ907" s="16"/>
      <c r="DA907" s="16"/>
      <c r="DC907" s="16"/>
      <c r="DF907" s="19"/>
      <c r="DG907" s="16"/>
      <c r="DN907" s="16"/>
      <c r="DP907" s="16"/>
      <c r="DQ907" s="16"/>
      <c r="DS907" s="16"/>
      <c r="DU907" s="16"/>
      <c r="EE907" s="16"/>
      <c r="EH907" s="16"/>
      <c r="EI907" s="16"/>
      <c r="EJ907" s="16"/>
      <c r="EL907" s="16"/>
      <c r="EQ907" s="16"/>
    </row>
    <row r="908" spans="1:147" x14ac:dyDescent="0.35">
      <c r="A908" s="16" t="s">
        <v>6212</v>
      </c>
      <c r="J908" t="s">
        <v>1953</v>
      </c>
      <c r="K908"/>
      <c r="L908" s="16" t="s">
        <v>730</v>
      </c>
      <c r="M908" s="16"/>
      <c r="P908" s="16" t="s">
        <v>119</v>
      </c>
      <c r="Q908" s="16"/>
      <c r="R908" s="16"/>
      <c r="T908" s="16">
        <f>SUM(COUNTIF(M908:S908,"yes"))</f>
        <v>1</v>
      </c>
      <c r="U908" s="16" t="s">
        <v>1952</v>
      </c>
      <c r="V908" s="16"/>
      <c r="W908" s="16"/>
      <c r="X908" s="16"/>
      <c r="Y908" s="16"/>
      <c r="Z908" s="16"/>
      <c r="AA908" s="16"/>
      <c r="AB908" s="16"/>
      <c r="AC908" s="16"/>
      <c r="AD908" s="16"/>
      <c r="AE908" s="16" t="s">
        <v>1953</v>
      </c>
      <c r="AJ908" s="16"/>
      <c r="AL908" s="16"/>
      <c r="AM908" s="16" t="s">
        <v>1323</v>
      </c>
      <c r="AR908" s="16" t="s">
        <v>1223</v>
      </c>
      <c r="AS908" s="16" t="s">
        <v>1222</v>
      </c>
      <c r="AT908" s="38"/>
      <c r="AU908" s="16"/>
      <c r="AV908" s="16"/>
      <c r="BA908" s="16"/>
      <c r="BB908" s="16"/>
      <c r="BD908" s="16">
        <f>LEN(BC908)-LEN(SUBSTITUTE(BC908,",",""))+1</f>
        <v>1</v>
      </c>
      <c r="BF908" s="16">
        <f>LEN(BE908)-LEN(SUBSTITUTE(BE908,",",""))+1</f>
        <v>1</v>
      </c>
      <c r="BH908" s="28"/>
      <c r="BL908" s="25"/>
      <c r="BQ908" s="38"/>
      <c r="BS908" s="38"/>
      <c r="BW908" s="16"/>
      <c r="BX908" s="16"/>
      <c r="BY908" s="29"/>
      <c r="BZ908" s="16"/>
      <c r="CC908" s="16"/>
      <c r="CG908" s="16"/>
      <c r="CI908" s="16"/>
      <c r="CJ908" s="16"/>
      <c r="CL908" s="16"/>
      <c r="CM908" s="16"/>
      <c r="CN908" s="16"/>
      <c r="CT908" s="16"/>
      <c r="CX908" s="16"/>
      <c r="CY908" s="16"/>
      <c r="CZ908" s="16"/>
      <c r="DA908" s="16"/>
      <c r="DC908" s="16"/>
      <c r="DF908" s="19"/>
      <c r="DG908" s="16"/>
      <c r="DN908" s="16"/>
      <c r="DP908" s="16"/>
      <c r="DQ908" s="16"/>
      <c r="DS908" s="16"/>
      <c r="DU908" s="16"/>
      <c r="EE908" s="16"/>
      <c r="EH908" s="16"/>
      <c r="EI908" s="16"/>
      <c r="EJ908" s="16"/>
      <c r="EL908" s="16"/>
      <c r="EQ908" s="16"/>
    </row>
    <row r="909" spans="1:147" x14ac:dyDescent="0.35">
      <c r="A909" s="16" t="s">
        <v>6212</v>
      </c>
      <c r="J909" t="s">
        <v>2146</v>
      </c>
      <c r="K909"/>
      <c r="L909" s="16" t="s">
        <v>730</v>
      </c>
      <c r="M909" s="16"/>
      <c r="P909" s="16" t="s">
        <v>119</v>
      </c>
      <c r="Q909" s="16"/>
      <c r="R909" s="16"/>
      <c r="T909" s="16">
        <f>SUM(COUNTIF(M909:S909,"yes"))</f>
        <v>1</v>
      </c>
      <c r="U909" s="16" t="s">
        <v>2145</v>
      </c>
      <c r="V909" s="16"/>
      <c r="W909" s="16"/>
      <c r="X909" s="16"/>
      <c r="Y909" s="16"/>
      <c r="Z909" s="16"/>
      <c r="AA909" s="16"/>
      <c r="AB909" s="16"/>
      <c r="AC909" s="16"/>
      <c r="AD909" s="16"/>
      <c r="AE909" s="16" t="s">
        <v>2146</v>
      </c>
      <c r="AJ909" s="16"/>
      <c r="AL909" s="16"/>
      <c r="AM909" s="16" t="s">
        <v>1255</v>
      </c>
      <c r="AR909" s="16" t="s">
        <v>1226</v>
      </c>
      <c r="AS909" s="16" t="s">
        <v>1525</v>
      </c>
      <c r="AT909" s="38"/>
      <c r="AU909" s="16"/>
      <c r="AV909" s="16"/>
      <c r="BA909" s="16"/>
      <c r="BB909" s="16"/>
      <c r="BD909" s="16">
        <f>LEN(BC909)-LEN(SUBSTITUTE(BC909,",",""))+1</f>
        <v>1</v>
      </c>
      <c r="BH909" s="28"/>
      <c r="BL909" s="25"/>
      <c r="BQ909" s="38"/>
      <c r="BS909" s="38"/>
      <c r="BW909" s="16"/>
      <c r="BX909" s="16"/>
      <c r="BY909" s="29"/>
      <c r="BZ909" s="16"/>
      <c r="CC909" s="16"/>
      <c r="CG909" s="16"/>
      <c r="CI909" s="16"/>
      <c r="CJ909" s="16"/>
      <c r="CL909" s="16"/>
      <c r="CM909" s="16"/>
      <c r="CN909" s="16"/>
      <c r="CT909" s="16"/>
      <c r="CX909" s="16"/>
      <c r="CY909" s="16"/>
      <c r="CZ909" s="16"/>
      <c r="DA909" s="16"/>
      <c r="DC909" s="16"/>
      <c r="DF909" s="19"/>
      <c r="DG909" s="16"/>
      <c r="DN909" s="16"/>
      <c r="DP909" s="16"/>
      <c r="DQ909" s="16"/>
      <c r="DS909" s="16"/>
      <c r="DU909" s="16"/>
      <c r="EE909" s="16"/>
      <c r="EH909" s="16"/>
      <c r="EI909" s="16"/>
      <c r="EJ909" s="16"/>
      <c r="EL909" s="16"/>
      <c r="EQ909" s="16"/>
    </row>
    <row r="910" spans="1:147" x14ac:dyDescent="0.35">
      <c r="A910" s="16" t="s">
        <v>6212</v>
      </c>
      <c r="J910" t="s">
        <v>2867</v>
      </c>
      <c r="K910"/>
      <c r="L910" s="16" t="s">
        <v>730</v>
      </c>
      <c r="M910" s="16"/>
      <c r="P910" s="16" t="s">
        <v>119</v>
      </c>
      <c r="Q910" s="16"/>
      <c r="R910" s="16"/>
      <c r="T910" s="16">
        <f>SUM(COUNTIF(M910:S910,"yes"))</f>
        <v>1</v>
      </c>
      <c r="U910" s="16" t="s">
        <v>2866</v>
      </c>
      <c r="V910" s="16"/>
      <c r="W910" s="16"/>
      <c r="X910" s="16"/>
      <c r="Y910" s="16"/>
      <c r="Z910" s="16"/>
      <c r="AA910" s="16"/>
      <c r="AB910" s="16"/>
      <c r="AC910" s="16"/>
      <c r="AD910" s="16"/>
      <c r="AE910" s="16" t="s">
        <v>2867</v>
      </c>
      <c r="AJ910" s="16"/>
      <c r="AL910" s="16"/>
      <c r="AM910" s="16" t="s">
        <v>2680</v>
      </c>
      <c r="AR910" s="16" t="s">
        <v>2868</v>
      </c>
      <c r="AS910" s="16" t="s">
        <v>2869</v>
      </c>
      <c r="AT910" s="38"/>
      <c r="AU910" s="16"/>
      <c r="AV910" s="16"/>
      <c r="BA910" s="16"/>
      <c r="BB910" s="16"/>
      <c r="BH910" s="28"/>
      <c r="BL910" s="25"/>
      <c r="BQ910" s="38"/>
      <c r="BS910" s="38"/>
      <c r="BW910" s="16"/>
      <c r="BX910" s="16"/>
      <c r="BY910" s="29"/>
      <c r="BZ910" s="16"/>
      <c r="CC910" s="16"/>
      <c r="CG910" s="16"/>
      <c r="CI910" s="16"/>
      <c r="CJ910" s="16"/>
      <c r="CL910" s="16"/>
      <c r="CM910" s="16"/>
      <c r="CN910" s="16"/>
      <c r="CT910" s="16"/>
      <c r="CX910" s="16"/>
      <c r="CY910" s="16"/>
      <c r="CZ910" s="16"/>
      <c r="DA910" s="16"/>
      <c r="DC910" s="16"/>
      <c r="DF910" s="19"/>
      <c r="DG910" s="16"/>
      <c r="DN910" s="16"/>
      <c r="DP910" s="16"/>
      <c r="DQ910" s="16"/>
      <c r="DS910" s="16"/>
      <c r="DU910" s="16"/>
      <c r="EE910" s="16"/>
      <c r="EH910" s="16"/>
      <c r="EI910" s="16"/>
      <c r="EJ910" s="16"/>
      <c r="EL910" s="16"/>
      <c r="EQ910" s="16"/>
    </row>
    <row r="911" spans="1:147" x14ac:dyDescent="0.35">
      <c r="A911" s="16" t="s">
        <v>6212</v>
      </c>
      <c r="J911" t="s">
        <v>1861</v>
      </c>
      <c r="K911"/>
      <c r="L911" s="16" t="s">
        <v>730</v>
      </c>
      <c r="M911" s="16"/>
      <c r="P911" s="16" t="s">
        <v>119</v>
      </c>
      <c r="Q911" s="16"/>
      <c r="R911" s="16"/>
      <c r="T911" s="16">
        <f>SUM(COUNTIF(M911:S911,"yes"))</f>
        <v>1</v>
      </c>
      <c r="U911" s="16" t="s">
        <v>1860</v>
      </c>
      <c r="V911" s="16"/>
      <c r="W911" s="16"/>
      <c r="X911" s="16"/>
      <c r="Y911" s="16"/>
      <c r="Z911" s="16"/>
      <c r="AA911" s="16"/>
      <c r="AB911" s="16"/>
      <c r="AC911" s="16"/>
      <c r="AD911" s="16"/>
      <c r="AE911" s="16" t="s">
        <v>1861</v>
      </c>
      <c r="AJ911" s="16"/>
      <c r="AL911" s="16"/>
      <c r="AM911" s="16" t="s">
        <v>747</v>
      </c>
      <c r="AR911" s="16" t="s">
        <v>1862</v>
      </c>
      <c r="AS911" s="16" t="s">
        <v>1863</v>
      </c>
      <c r="AT911" s="38"/>
      <c r="AU911" s="16"/>
      <c r="AV911" s="16"/>
      <c r="BA911" s="16"/>
      <c r="BB911" s="16"/>
      <c r="BD911" s="16">
        <f>LEN(BC911)-LEN(SUBSTITUTE(BC911,",",""))+1</f>
        <v>1</v>
      </c>
      <c r="BF911" s="16">
        <f>LEN(BE911)-LEN(SUBSTITUTE(BE911,",",""))+1</f>
        <v>1</v>
      </c>
      <c r="BH911" s="28">
        <f>Table1[[#This Row], [no. of introduced regions]]/Table1[[#This Row], [no. of native regions]]</f>
        <v>1</v>
      </c>
      <c r="BL911" s="25"/>
      <c r="BQ911" s="38"/>
      <c r="BS911" s="38"/>
      <c r="BW911" s="16"/>
      <c r="BX911" s="16"/>
      <c r="BY911" s="29"/>
      <c r="BZ911" s="16"/>
      <c r="CC911" s="16"/>
      <c r="CG911" s="16"/>
      <c r="CI911" s="16"/>
      <c r="CJ911" s="16"/>
      <c r="CL911" s="16"/>
      <c r="CM911" s="16"/>
      <c r="CN911" s="16"/>
      <c r="CT911" s="16"/>
      <c r="CX911" s="16"/>
      <c r="CY911" s="16"/>
      <c r="CZ911" s="16"/>
      <c r="DA911" s="16"/>
      <c r="DC911" s="16"/>
      <c r="DF911" s="19"/>
      <c r="DG911" s="16"/>
      <c r="DN911" s="16"/>
      <c r="DP911" s="16"/>
      <c r="DQ911" s="16"/>
      <c r="DS911" s="16"/>
      <c r="DU911" s="16"/>
      <c r="EE911" s="16"/>
      <c r="EH911" s="16"/>
      <c r="EI911" s="16"/>
      <c r="EJ911" s="16"/>
      <c r="EL911" s="16"/>
      <c r="EQ911" s="16"/>
    </row>
    <row r="912" spans="1:147" x14ac:dyDescent="0.35">
      <c r="A912" s="16" t="s">
        <v>6212</v>
      </c>
      <c r="J912" t="s">
        <v>2678</v>
      </c>
      <c r="K912"/>
      <c r="L912" s="16" t="s">
        <v>730</v>
      </c>
      <c r="M912" s="16"/>
      <c r="P912" s="16" t="s">
        <v>119</v>
      </c>
      <c r="Q912" s="16"/>
      <c r="R912" s="16"/>
      <c r="T912" s="16">
        <f>SUM(COUNTIF(M912:S912,"yes"))</f>
        <v>1</v>
      </c>
      <c r="U912" s="16" t="s">
        <v>2677</v>
      </c>
      <c r="V912" s="16"/>
      <c r="W912" s="16"/>
      <c r="X912" s="16"/>
      <c r="Y912" s="16"/>
      <c r="Z912" s="16"/>
      <c r="AA912" s="16"/>
      <c r="AB912" s="16"/>
      <c r="AC912" s="16"/>
      <c r="AD912" s="16"/>
      <c r="AE912" s="16" t="s">
        <v>2678</v>
      </c>
      <c r="AJ912" s="16"/>
      <c r="AL912" s="16"/>
      <c r="AM912" s="16" t="s">
        <v>1224</v>
      </c>
      <c r="AR912" s="16" t="s">
        <v>1380</v>
      </c>
      <c r="AS912" s="16" t="s">
        <v>1712</v>
      </c>
      <c r="AT912" s="38"/>
      <c r="AU912" s="16"/>
      <c r="AV912" s="16"/>
      <c r="BA912" s="16"/>
      <c r="BB912" s="16"/>
      <c r="BH912" s="28"/>
      <c r="BL912" s="25"/>
      <c r="BQ912" s="38"/>
      <c r="BS912" s="38"/>
      <c r="BW912" s="16"/>
      <c r="BX912" s="16"/>
      <c r="BY912" s="29"/>
      <c r="BZ912" s="16"/>
      <c r="CC912" s="16"/>
      <c r="CG912" s="16"/>
      <c r="CI912" s="16"/>
      <c r="CJ912" s="16"/>
      <c r="CL912" s="16"/>
      <c r="CM912" s="16"/>
      <c r="CN912" s="16"/>
      <c r="CT912" s="16"/>
      <c r="CX912" s="16"/>
      <c r="CY912" s="16"/>
      <c r="CZ912" s="16"/>
      <c r="DA912" s="16"/>
      <c r="DC912" s="16"/>
      <c r="DF912" s="19"/>
      <c r="DG912" s="16"/>
      <c r="DN912" s="16"/>
      <c r="DP912" s="16"/>
      <c r="DQ912" s="16"/>
      <c r="DS912" s="16"/>
      <c r="DU912" s="16"/>
      <c r="EE912" s="16"/>
      <c r="EH912" s="16"/>
      <c r="EI912" s="16"/>
      <c r="EJ912" s="16"/>
      <c r="EL912" s="16"/>
      <c r="EQ912" s="16"/>
    </row>
    <row r="913" spans="1:147" x14ac:dyDescent="0.35">
      <c r="A913" s="16" t="s">
        <v>6212</v>
      </c>
      <c r="J913" t="s">
        <v>2530</v>
      </c>
      <c r="K913"/>
      <c r="L913" s="16" t="s">
        <v>730</v>
      </c>
      <c r="M913" s="16"/>
      <c r="P913" s="16" t="s">
        <v>119</v>
      </c>
      <c r="Q913" s="16"/>
      <c r="R913" s="16"/>
      <c r="T913" s="16">
        <f>SUM(COUNTIF(M913:S913,"yes"))</f>
        <v>1</v>
      </c>
      <c r="U913" s="16" t="s">
        <v>2529</v>
      </c>
      <c r="V913" s="16"/>
      <c r="W913" s="16"/>
      <c r="X913" s="16"/>
      <c r="Y913" s="16"/>
      <c r="Z913" s="16"/>
      <c r="AA913" s="16"/>
      <c r="AB913" s="16"/>
      <c r="AC913" s="16"/>
      <c r="AD913" s="16"/>
      <c r="AE913" s="16" t="s">
        <v>2530</v>
      </c>
      <c r="AJ913" s="16"/>
      <c r="AL913" s="16"/>
      <c r="AM913" s="16" t="s">
        <v>1933</v>
      </c>
      <c r="AR913" s="16" t="s">
        <v>979</v>
      </c>
      <c r="AS913" s="16" t="s">
        <v>1746</v>
      </c>
      <c r="AT913" s="38"/>
      <c r="AU913" s="16"/>
      <c r="AV913" s="16"/>
      <c r="BA913" s="16"/>
      <c r="BB913" s="16"/>
      <c r="BD913" s="16">
        <f>LEN(BC913)-LEN(SUBSTITUTE(BC913,",",""))+1</f>
        <v>1</v>
      </c>
      <c r="BH913" s="28"/>
      <c r="BL913" s="25"/>
      <c r="BQ913" s="38"/>
      <c r="BS913" s="38"/>
      <c r="BW913" s="16"/>
      <c r="BX913" s="16"/>
      <c r="BY913" s="29"/>
      <c r="BZ913" s="16"/>
      <c r="CC913" s="16"/>
      <c r="CG913" s="16"/>
      <c r="CI913" s="16"/>
      <c r="CJ913" s="16"/>
      <c r="CL913" s="16"/>
      <c r="CM913" s="16"/>
      <c r="CN913" s="16"/>
      <c r="CT913" s="16"/>
      <c r="CX913" s="16"/>
      <c r="CY913" s="16"/>
      <c r="CZ913" s="16"/>
      <c r="DA913" s="16"/>
      <c r="DC913" s="16"/>
      <c r="DF913" s="19"/>
      <c r="DG913" s="16"/>
      <c r="DN913" s="16"/>
      <c r="DP913" s="16"/>
      <c r="DQ913" s="16"/>
      <c r="DS913" s="16"/>
      <c r="DU913" s="16"/>
      <c r="EE913" s="16"/>
      <c r="EH913" s="16"/>
      <c r="EI913" s="16"/>
      <c r="EJ913" s="16"/>
      <c r="EL913" s="16"/>
      <c r="EQ913" s="16"/>
    </row>
    <row r="914" spans="1:147" x14ac:dyDescent="0.35">
      <c r="A914" s="16" t="s">
        <v>6212</v>
      </c>
      <c r="J914" t="s">
        <v>1994</v>
      </c>
      <c r="K914"/>
      <c r="L914" s="16" t="s">
        <v>730</v>
      </c>
      <c r="M914" s="16"/>
      <c r="P914" s="16" t="s">
        <v>119</v>
      </c>
      <c r="Q914" s="16"/>
      <c r="R914" s="16"/>
      <c r="T914" s="16">
        <f>SUM(COUNTIF(M914:S914,"yes"))</f>
        <v>1</v>
      </c>
      <c r="U914" s="16" t="s">
        <v>1993</v>
      </c>
      <c r="V914" s="16"/>
      <c r="W914" s="16"/>
      <c r="X914" s="16"/>
      <c r="Y914" s="16"/>
      <c r="Z914" s="16"/>
      <c r="AA914" s="16"/>
      <c r="AB914" s="16"/>
      <c r="AC914" s="16"/>
      <c r="AD914" s="16"/>
      <c r="AE914" s="16" t="s">
        <v>1994</v>
      </c>
      <c r="AJ914" s="16"/>
      <c r="AL914" s="16"/>
      <c r="AM914" s="16" t="s">
        <v>1224</v>
      </c>
      <c r="AR914" s="16" t="s">
        <v>1223</v>
      </c>
      <c r="AS914" s="16" t="s">
        <v>1383</v>
      </c>
      <c r="AT914" s="38"/>
      <c r="AU914" s="16"/>
      <c r="AV914" s="16"/>
      <c r="BA914" s="16"/>
      <c r="BB914" s="16"/>
      <c r="BD914" s="16">
        <f>LEN(BC914)-LEN(SUBSTITUTE(BC914,",",""))+1</f>
        <v>1</v>
      </c>
      <c r="BF914" s="16">
        <f>LEN(BE914)-LEN(SUBSTITUTE(BE914,",",""))+1</f>
        <v>1</v>
      </c>
      <c r="BH914" s="28"/>
      <c r="BL914" s="25"/>
      <c r="BQ914" s="38"/>
      <c r="BS914" s="38"/>
      <c r="BW914" s="16"/>
      <c r="BX914" s="16"/>
      <c r="BY914" s="29"/>
      <c r="BZ914" s="16"/>
      <c r="CC914" s="16"/>
      <c r="CG914" s="16"/>
      <c r="CI914" s="16"/>
      <c r="CJ914" s="16"/>
      <c r="CL914" s="16"/>
      <c r="CM914" s="16"/>
      <c r="CN914" s="16"/>
      <c r="CT914" s="16"/>
      <c r="CX914" s="16"/>
      <c r="CY914" s="16"/>
      <c r="CZ914" s="16"/>
      <c r="DA914" s="16"/>
      <c r="DC914" s="16"/>
      <c r="DF914" s="19"/>
      <c r="DG914" s="16"/>
      <c r="DN914" s="16"/>
      <c r="DP914" s="16"/>
      <c r="DQ914" s="16"/>
      <c r="DS914" s="16"/>
      <c r="DU914" s="16"/>
      <c r="EE914" s="16"/>
      <c r="EH914" s="16"/>
      <c r="EI914" s="16"/>
      <c r="EJ914" s="16"/>
      <c r="EL914" s="16"/>
      <c r="EQ914" s="16"/>
    </row>
    <row r="915" spans="1:147" x14ac:dyDescent="0.35">
      <c r="A915" s="16" t="s">
        <v>6212</v>
      </c>
      <c r="J915" t="s">
        <v>2742</v>
      </c>
      <c r="K915"/>
      <c r="L915" s="16" t="s">
        <v>730</v>
      </c>
      <c r="M915" s="16"/>
      <c r="P915" s="16" t="s">
        <v>119</v>
      </c>
      <c r="Q915" s="16"/>
      <c r="R915" s="16"/>
      <c r="T915" s="16">
        <f>SUM(COUNTIF(M915:S915,"yes"))</f>
        <v>1</v>
      </c>
      <c r="U915" s="16" t="s">
        <v>2741</v>
      </c>
      <c r="V915" s="16"/>
      <c r="W915" s="16"/>
      <c r="X915" s="16"/>
      <c r="Y915" s="16"/>
      <c r="Z915" s="16"/>
      <c r="AA915" s="16"/>
      <c r="AB915" s="16"/>
      <c r="AC915" s="16"/>
      <c r="AD915" s="16"/>
      <c r="AE915" s="16" t="s">
        <v>2742</v>
      </c>
      <c r="AJ915" s="16"/>
      <c r="AL915" s="16"/>
      <c r="AM915" s="16" t="s">
        <v>945</v>
      </c>
      <c r="AR915" s="16" t="s">
        <v>2743</v>
      </c>
      <c r="AS915" s="16" t="s">
        <v>1219</v>
      </c>
      <c r="AT915" s="38"/>
      <c r="AU915" s="16"/>
      <c r="AV915" s="16"/>
      <c r="BA915" s="16"/>
      <c r="BB915" s="16"/>
      <c r="BH915" s="28"/>
      <c r="BL915" s="25"/>
      <c r="BQ915" s="38"/>
      <c r="BS915" s="38"/>
      <c r="BW915" s="16"/>
      <c r="BX915" s="16"/>
      <c r="BY915" s="29"/>
      <c r="BZ915" s="16"/>
      <c r="CC915" s="16"/>
      <c r="CG915" s="16"/>
      <c r="CI915" s="16"/>
      <c r="CJ915" s="16"/>
      <c r="CL915" s="16"/>
      <c r="CM915" s="16"/>
      <c r="CN915" s="16"/>
      <c r="CT915" s="16"/>
      <c r="CX915" s="16"/>
      <c r="CY915" s="16"/>
      <c r="CZ915" s="16"/>
      <c r="DA915" s="16"/>
      <c r="DC915" s="16"/>
      <c r="DF915" s="19"/>
      <c r="DG915" s="16"/>
      <c r="DN915" s="16"/>
      <c r="DP915" s="16"/>
      <c r="DQ915" s="16"/>
      <c r="DS915" s="16"/>
      <c r="DU915" s="16"/>
      <c r="EE915" s="16"/>
      <c r="EH915" s="16"/>
      <c r="EI915" s="16"/>
      <c r="EJ915" s="16"/>
      <c r="EL915" s="16"/>
      <c r="EQ915" s="16"/>
    </row>
    <row r="916" spans="1:147" x14ac:dyDescent="0.35">
      <c r="A916" s="16" t="s">
        <v>6212</v>
      </c>
      <c r="J916" t="s">
        <v>2130</v>
      </c>
      <c r="K916"/>
      <c r="L916" s="16" t="s">
        <v>730</v>
      </c>
      <c r="M916" s="16"/>
      <c r="P916" s="16" t="s">
        <v>119</v>
      </c>
      <c r="Q916" s="16"/>
      <c r="R916" s="16"/>
      <c r="T916" s="16">
        <f>SUM(COUNTIF(M916:S916,"yes"))</f>
        <v>1</v>
      </c>
      <c r="U916" s="16" t="s">
        <v>2129</v>
      </c>
      <c r="V916" s="16"/>
      <c r="W916" s="16"/>
      <c r="X916" s="16"/>
      <c r="Y916" s="16"/>
      <c r="Z916" s="16"/>
      <c r="AA916" s="16"/>
      <c r="AB916" s="16"/>
      <c r="AC916" s="16"/>
      <c r="AD916" s="16"/>
      <c r="AE916" s="16" t="s">
        <v>2130</v>
      </c>
      <c r="AJ916" s="16"/>
      <c r="AL916" s="16"/>
      <c r="AM916" s="16" t="s">
        <v>1188</v>
      </c>
      <c r="AR916" s="16" t="s">
        <v>1382</v>
      </c>
      <c r="AS916" s="16" t="s">
        <v>1170</v>
      </c>
      <c r="AT916" s="38"/>
      <c r="AU916" s="16"/>
      <c r="AV916" s="16"/>
      <c r="BA916" s="16"/>
      <c r="BB916" s="16"/>
      <c r="BD916" s="16">
        <f>LEN(BC916)-LEN(SUBSTITUTE(BC916,",",""))+1</f>
        <v>1</v>
      </c>
      <c r="BH916" s="28"/>
      <c r="BL916" s="25"/>
      <c r="BQ916" s="38"/>
      <c r="BS916" s="38"/>
      <c r="BW916" s="16"/>
      <c r="BX916" s="16"/>
      <c r="BY916" s="29"/>
      <c r="BZ916" s="16"/>
      <c r="CC916" s="16"/>
      <c r="CG916" s="16"/>
      <c r="CI916" s="16"/>
      <c r="CJ916" s="16"/>
      <c r="CL916" s="16"/>
      <c r="CM916" s="16"/>
      <c r="CN916" s="16"/>
      <c r="CT916" s="16"/>
      <c r="CX916" s="16"/>
      <c r="CY916" s="16"/>
      <c r="CZ916" s="16"/>
      <c r="DA916" s="16"/>
      <c r="DC916" s="16"/>
      <c r="DF916" s="19"/>
      <c r="DG916" s="16"/>
      <c r="DN916" s="16"/>
      <c r="DP916" s="16"/>
      <c r="DQ916" s="16"/>
      <c r="DS916" s="16"/>
      <c r="DU916" s="16"/>
      <c r="EE916" s="16"/>
      <c r="EH916" s="16"/>
      <c r="EI916" s="16"/>
      <c r="EJ916" s="16"/>
      <c r="EL916" s="16"/>
      <c r="EQ916" s="16"/>
    </row>
    <row r="917" spans="1:147" x14ac:dyDescent="0.35">
      <c r="A917" s="16" t="s">
        <v>6212</v>
      </c>
      <c r="J917" t="s">
        <v>2712</v>
      </c>
      <c r="K917"/>
      <c r="L917" s="16" t="s">
        <v>730</v>
      </c>
      <c r="M917" s="16"/>
      <c r="P917" s="16" t="s">
        <v>119</v>
      </c>
      <c r="Q917" s="16"/>
      <c r="R917" s="16"/>
      <c r="T917" s="16">
        <f>SUM(COUNTIF(M917:S917,"yes"))</f>
        <v>1</v>
      </c>
      <c r="U917" s="16" t="s">
        <v>2710</v>
      </c>
      <c r="V917" s="16"/>
      <c r="W917" s="16"/>
      <c r="X917" s="16"/>
      <c r="Y917" s="16"/>
      <c r="Z917" s="16"/>
      <c r="AA917" s="16"/>
      <c r="AB917" s="16"/>
      <c r="AC917" s="16"/>
      <c r="AD917" s="16"/>
      <c r="AE917" s="16" t="s">
        <v>2712</v>
      </c>
      <c r="AJ917" s="16"/>
      <c r="AL917" s="16"/>
      <c r="AM917" s="16" t="s">
        <v>2711</v>
      </c>
      <c r="AR917" s="16" t="s">
        <v>979</v>
      </c>
      <c r="AS917" s="16" t="s">
        <v>1222</v>
      </c>
      <c r="AT917" s="38"/>
      <c r="AU917" s="16"/>
      <c r="AV917" s="16"/>
      <c r="BA917" s="16"/>
      <c r="BB917" s="16"/>
      <c r="BH917" s="28"/>
      <c r="BL917" s="25"/>
      <c r="BQ917" s="38"/>
      <c r="BS917" s="38"/>
      <c r="BW917" s="16"/>
      <c r="BX917" s="16"/>
      <c r="BY917" s="29"/>
      <c r="BZ917" s="16"/>
      <c r="CC917" s="16"/>
      <c r="CG917" s="16"/>
      <c r="CI917" s="16"/>
      <c r="CJ917" s="16"/>
      <c r="CL917" s="16"/>
      <c r="CM917" s="16"/>
      <c r="CN917" s="16"/>
      <c r="CT917" s="16"/>
      <c r="CX917" s="16"/>
      <c r="CY917" s="16"/>
      <c r="CZ917" s="16"/>
      <c r="DA917" s="16"/>
      <c r="DC917" s="16"/>
      <c r="DF917" s="19"/>
      <c r="DG917" s="16"/>
      <c r="DN917" s="16"/>
      <c r="DP917" s="16"/>
      <c r="DQ917" s="16"/>
      <c r="DS917" s="16"/>
      <c r="DU917" s="16"/>
      <c r="EE917" s="16"/>
      <c r="EH917" s="16"/>
      <c r="EI917" s="16"/>
      <c r="EJ917" s="16"/>
      <c r="EL917" s="16"/>
      <c r="EQ917" s="16"/>
    </row>
    <row r="918" spans="1:147" x14ac:dyDescent="0.35">
      <c r="A918" s="16" t="s">
        <v>6212</v>
      </c>
      <c r="J918" t="s">
        <v>2009</v>
      </c>
      <c r="K918"/>
      <c r="L918" s="16" t="s">
        <v>730</v>
      </c>
      <c r="M918" s="16"/>
      <c r="P918" s="16" t="s">
        <v>119</v>
      </c>
      <c r="Q918" s="16"/>
      <c r="R918" s="16"/>
      <c r="T918" s="16">
        <f>SUM(COUNTIF(M918:S918,"yes"))</f>
        <v>1</v>
      </c>
      <c r="U918" s="16" t="s">
        <v>2008</v>
      </c>
      <c r="V918" s="16"/>
      <c r="W918" s="16"/>
      <c r="X918" s="16"/>
      <c r="Y918" s="16"/>
      <c r="Z918" s="16"/>
      <c r="AA918" s="16"/>
      <c r="AB918" s="16"/>
      <c r="AC918" s="16"/>
      <c r="AD918" s="16"/>
      <c r="AE918" s="16" t="s">
        <v>2009</v>
      </c>
      <c r="AJ918" s="16"/>
      <c r="AL918" s="16"/>
      <c r="AM918" s="16" t="s">
        <v>1287</v>
      </c>
      <c r="AR918" s="16" t="s">
        <v>1289</v>
      </c>
      <c r="AS918" s="16" t="s">
        <v>1230</v>
      </c>
      <c r="AT918" s="38"/>
      <c r="AU918" s="16"/>
      <c r="AV918" s="16"/>
      <c r="BA918" s="16"/>
      <c r="BB918" s="16"/>
      <c r="BD918" s="16">
        <f>LEN(BC918)-LEN(SUBSTITUTE(BC918,",",""))+1</f>
        <v>1</v>
      </c>
      <c r="BF918" s="16">
        <f>LEN(BE918)-LEN(SUBSTITUTE(BE918,",",""))+1</f>
        <v>1</v>
      </c>
      <c r="BH918" s="28"/>
      <c r="BL918" s="25"/>
      <c r="BQ918" s="38"/>
      <c r="BS918" s="38"/>
      <c r="BW918" s="16"/>
      <c r="BX918" s="16"/>
      <c r="BY918" s="29"/>
      <c r="BZ918" s="16"/>
      <c r="CC918" s="16"/>
      <c r="CG918" s="16"/>
      <c r="CI918" s="16"/>
      <c r="CJ918" s="16"/>
      <c r="CL918" s="16"/>
      <c r="CM918" s="16"/>
      <c r="CN918" s="16"/>
      <c r="CT918" s="16"/>
      <c r="CX918" s="16"/>
      <c r="CY918" s="16"/>
      <c r="CZ918" s="16"/>
      <c r="DA918" s="16"/>
      <c r="DC918" s="16"/>
      <c r="DF918" s="19"/>
      <c r="DG918" s="16"/>
      <c r="DN918" s="16"/>
      <c r="DP918" s="16"/>
      <c r="DQ918" s="16"/>
      <c r="DS918" s="16"/>
      <c r="DU918" s="16"/>
      <c r="EE918" s="16"/>
      <c r="EH918" s="16"/>
      <c r="EI918" s="16"/>
      <c r="EJ918" s="16"/>
      <c r="EL918" s="16"/>
      <c r="EQ918" s="16"/>
    </row>
    <row r="919" spans="1:147" x14ac:dyDescent="0.35">
      <c r="A919" s="16" t="s">
        <v>6212</v>
      </c>
      <c r="J919" t="s">
        <v>2553</v>
      </c>
      <c r="K919"/>
      <c r="L919" s="16" t="s">
        <v>730</v>
      </c>
      <c r="M919" s="16"/>
      <c r="P919" s="16" t="s">
        <v>119</v>
      </c>
      <c r="Q919" s="16"/>
      <c r="R919" s="16"/>
      <c r="T919" s="16">
        <f>SUM(COUNTIF(M919:S919,"yes"))</f>
        <v>1</v>
      </c>
      <c r="U919" s="16" t="s">
        <v>2552</v>
      </c>
      <c r="V919" s="16"/>
      <c r="W919" s="16"/>
      <c r="X919" s="16"/>
      <c r="Y919" s="16"/>
      <c r="Z919" s="16"/>
      <c r="AA919" s="16"/>
      <c r="AB919" s="16"/>
      <c r="AC919" s="16"/>
      <c r="AD919" s="16"/>
      <c r="AE919" s="16" t="s">
        <v>2553</v>
      </c>
      <c r="AJ919" s="16"/>
      <c r="AL919" s="16"/>
      <c r="AM919" s="16" t="s">
        <v>960</v>
      </c>
      <c r="AR919" s="16" t="s">
        <v>2554</v>
      </c>
      <c r="AS919" s="16" t="s">
        <v>1641</v>
      </c>
      <c r="AT919" s="38"/>
      <c r="AU919" s="16"/>
      <c r="AV919" s="16"/>
      <c r="BA919" s="16"/>
      <c r="BB919" s="16"/>
      <c r="BD919" s="16">
        <f>LEN(BC919)-LEN(SUBSTITUTE(BC919,",",""))+1</f>
        <v>1</v>
      </c>
      <c r="BH919" s="28"/>
      <c r="BL919" s="25"/>
      <c r="BQ919" s="38"/>
      <c r="BS919" s="38"/>
      <c r="BW919" s="16"/>
      <c r="BX919" s="16"/>
      <c r="BY919" s="29"/>
      <c r="BZ919" s="16"/>
      <c r="CC919" s="16"/>
      <c r="CG919" s="16"/>
      <c r="CI919" s="16"/>
      <c r="CJ919" s="16"/>
      <c r="CL919" s="16"/>
      <c r="CM919" s="16"/>
      <c r="CN919" s="16"/>
      <c r="CT919" s="16"/>
      <c r="CX919" s="16"/>
      <c r="CY919" s="16"/>
      <c r="CZ919" s="16"/>
      <c r="DA919" s="16"/>
      <c r="DC919" s="16"/>
      <c r="DF919" s="19"/>
      <c r="DG919" s="16"/>
      <c r="DN919" s="16"/>
      <c r="DP919" s="16"/>
      <c r="DQ919" s="16"/>
      <c r="DS919" s="16"/>
      <c r="DU919" s="16"/>
      <c r="EE919" s="16"/>
      <c r="EH919" s="16"/>
      <c r="EI919" s="16"/>
      <c r="EJ919" s="16"/>
      <c r="EL919" s="16"/>
      <c r="EQ919" s="16"/>
    </row>
    <row r="920" spans="1:147" x14ac:dyDescent="0.35">
      <c r="A920" s="16" t="s">
        <v>6212</v>
      </c>
      <c r="J920" t="s">
        <v>2773</v>
      </c>
      <c r="K920"/>
      <c r="L920" s="16" t="s">
        <v>730</v>
      </c>
      <c r="M920" s="16"/>
      <c r="P920" s="16" t="s">
        <v>119</v>
      </c>
      <c r="Q920" s="16"/>
      <c r="R920" s="16"/>
      <c r="T920" s="16">
        <f>SUM(COUNTIF(M920:S920,"yes"))</f>
        <v>1</v>
      </c>
      <c r="U920" s="16" t="s">
        <v>2772</v>
      </c>
      <c r="V920" s="16"/>
      <c r="W920" s="16"/>
      <c r="X920" s="16"/>
      <c r="Y920" s="16"/>
      <c r="Z920" s="16"/>
      <c r="AA920" s="16"/>
      <c r="AB920" s="16"/>
      <c r="AC920" s="16"/>
      <c r="AD920" s="16"/>
      <c r="AE920" s="16" t="s">
        <v>2773</v>
      </c>
      <c r="AJ920" s="16"/>
      <c r="AL920" s="16"/>
      <c r="AM920" s="16" t="s">
        <v>2534</v>
      </c>
      <c r="AR920" s="16" t="s">
        <v>1223</v>
      </c>
      <c r="AS920" s="16" t="s">
        <v>1383</v>
      </c>
      <c r="AT920" s="38"/>
      <c r="AU920" s="16"/>
      <c r="AV920" s="16"/>
      <c r="BA920" s="16"/>
      <c r="BB920" s="16"/>
      <c r="BH920" s="28"/>
      <c r="BL920" s="25"/>
      <c r="BQ920" s="38"/>
      <c r="BS920" s="38"/>
      <c r="BW920" s="16"/>
      <c r="BX920" s="16"/>
      <c r="BY920" s="29"/>
      <c r="BZ920" s="16"/>
      <c r="CC920" s="16"/>
      <c r="CG920" s="16"/>
      <c r="CI920" s="16"/>
      <c r="CJ920" s="16"/>
      <c r="CL920" s="16"/>
      <c r="CM920" s="16"/>
      <c r="CN920" s="16"/>
      <c r="CT920" s="16"/>
      <c r="CX920" s="16"/>
      <c r="CY920" s="16"/>
      <c r="CZ920" s="16"/>
      <c r="DA920" s="16"/>
      <c r="DC920" s="16"/>
      <c r="DF920" s="19"/>
      <c r="DG920" s="16"/>
      <c r="DN920" s="16"/>
      <c r="DP920" s="16"/>
      <c r="DQ920" s="16"/>
      <c r="DS920" s="16"/>
      <c r="DU920" s="16"/>
      <c r="EE920" s="16"/>
      <c r="EH920" s="16"/>
      <c r="EI920" s="16"/>
      <c r="EJ920" s="16"/>
      <c r="EL920" s="16"/>
      <c r="EQ920" s="16"/>
    </row>
    <row r="921" spans="1:147" x14ac:dyDescent="0.35">
      <c r="A921" s="16" t="s">
        <v>6212</v>
      </c>
      <c r="J921" t="s">
        <v>2941</v>
      </c>
      <c r="K921"/>
      <c r="L921" s="16" t="s">
        <v>730</v>
      </c>
      <c r="M921" s="16"/>
      <c r="P921" s="16" t="s">
        <v>119</v>
      </c>
      <c r="Q921" s="16"/>
      <c r="R921" s="16"/>
      <c r="T921" s="16">
        <f>SUM(COUNTIF(M921:S921,"yes"))</f>
        <v>1</v>
      </c>
      <c r="U921" s="16" t="s">
        <v>2940</v>
      </c>
      <c r="V921" s="16"/>
      <c r="W921" s="16"/>
      <c r="X921" s="16"/>
      <c r="Y921" s="16"/>
      <c r="Z921" s="16"/>
      <c r="AA921" s="16"/>
      <c r="AB921" s="16"/>
      <c r="AC921" s="16"/>
      <c r="AD921" s="16"/>
      <c r="AE921" s="16" t="s">
        <v>2941</v>
      </c>
      <c r="AJ921" s="16"/>
      <c r="AL921" s="16"/>
      <c r="AM921" s="16" t="s">
        <v>1208</v>
      </c>
      <c r="AR921" s="16" t="s">
        <v>1226</v>
      </c>
      <c r="AS921" s="16" t="s">
        <v>1712</v>
      </c>
      <c r="AT921" s="38"/>
      <c r="AU921" s="16"/>
      <c r="AV921" s="16"/>
      <c r="BA921" s="16"/>
      <c r="BB921" s="16"/>
      <c r="BH921" s="28"/>
      <c r="BL921" s="25"/>
      <c r="BQ921" s="38"/>
      <c r="BS921" s="38"/>
      <c r="BW921" s="16"/>
      <c r="BX921" s="16"/>
      <c r="BY921" s="29"/>
      <c r="BZ921" s="16"/>
      <c r="CC921" s="16"/>
      <c r="CG921" s="16"/>
      <c r="CI921" s="16"/>
      <c r="CJ921" s="16"/>
      <c r="CL921" s="16"/>
      <c r="CM921" s="16"/>
      <c r="CN921" s="16"/>
      <c r="CT921" s="16"/>
      <c r="CX921" s="16"/>
      <c r="CY921" s="16"/>
      <c r="CZ921" s="16"/>
      <c r="DA921" s="16"/>
      <c r="DC921" s="16"/>
      <c r="DF921" s="19"/>
      <c r="DG921" s="16"/>
      <c r="DN921" s="16"/>
      <c r="DP921" s="16"/>
      <c r="DQ921" s="16"/>
      <c r="DS921" s="16"/>
      <c r="DU921" s="16"/>
      <c r="EE921" s="16"/>
      <c r="EH921" s="16"/>
      <c r="EI921" s="16"/>
      <c r="EJ921" s="16"/>
      <c r="EL921" s="16"/>
      <c r="EQ921" s="16"/>
    </row>
    <row r="922" spans="1:147" x14ac:dyDescent="0.35">
      <c r="A922" s="16" t="s">
        <v>6212</v>
      </c>
      <c r="J922" t="s">
        <v>2384</v>
      </c>
      <c r="K922"/>
      <c r="L922" s="16" t="s">
        <v>730</v>
      </c>
      <c r="M922" s="16"/>
      <c r="P922" s="16" t="s">
        <v>119</v>
      </c>
      <c r="Q922" s="16"/>
      <c r="R922" s="16"/>
      <c r="T922" s="16">
        <f>SUM(COUNTIF(M922:S922,"yes"))</f>
        <v>1</v>
      </c>
      <c r="U922" s="16" t="s">
        <v>2383</v>
      </c>
      <c r="V922" s="16"/>
      <c r="W922" s="16"/>
      <c r="X922" s="16"/>
      <c r="Y922" s="16"/>
      <c r="Z922" s="16"/>
      <c r="AA922" s="16"/>
      <c r="AB922" s="16"/>
      <c r="AC922" s="16"/>
      <c r="AD922" s="16"/>
      <c r="AE922" s="16" t="s">
        <v>2384</v>
      </c>
      <c r="AJ922" s="16"/>
      <c r="AL922" s="16"/>
      <c r="AM922" s="16" t="s">
        <v>747</v>
      </c>
      <c r="AR922" s="16" t="s">
        <v>2385</v>
      </c>
      <c r="AS922" s="16" t="s">
        <v>1227</v>
      </c>
      <c r="AT922" s="38"/>
      <c r="AU922" s="16"/>
      <c r="AV922" s="16"/>
      <c r="BA922" s="16"/>
      <c r="BB922" s="16"/>
      <c r="BD922" s="16">
        <f>LEN(BC922)-LEN(SUBSTITUTE(BC922,",",""))+1</f>
        <v>1</v>
      </c>
      <c r="BH922" s="28"/>
      <c r="BL922" s="25"/>
      <c r="BQ922" s="38"/>
      <c r="BS922" s="38"/>
      <c r="BW922" s="16"/>
      <c r="BX922" s="16"/>
      <c r="BY922" s="29"/>
      <c r="BZ922" s="16"/>
      <c r="CC922" s="16"/>
      <c r="CG922" s="16"/>
      <c r="CI922" s="16"/>
      <c r="CJ922" s="16"/>
      <c r="CL922" s="16"/>
      <c r="CM922" s="16"/>
      <c r="CN922" s="16"/>
      <c r="CT922" s="16"/>
      <c r="CX922" s="16"/>
      <c r="CY922" s="16"/>
      <c r="CZ922" s="16"/>
      <c r="DA922" s="16"/>
      <c r="DC922" s="16"/>
      <c r="DF922" s="19"/>
      <c r="DG922" s="16"/>
      <c r="DN922" s="16"/>
      <c r="DP922" s="16"/>
      <c r="DQ922" s="16"/>
      <c r="DS922" s="16"/>
      <c r="DU922" s="16"/>
      <c r="EE922" s="16"/>
      <c r="EH922" s="16"/>
      <c r="EI922" s="16"/>
      <c r="EJ922" s="16"/>
      <c r="EL922" s="16"/>
      <c r="EQ922" s="16"/>
    </row>
    <row r="923" spans="1:147" x14ac:dyDescent="0.35">
      <c r="A923" s="16" t="s">
        <v>6212</v>
      </c>
      <c r="J923" t="s">
        <v>2120</v>
      </c>
      <c r="K923"/>
      <c r="L923" s="16" t="s">
        <v>730</v>
      </c>
      <c r="M923" s="16"/>
      <c r="P923" s="16" t="s">
        <v>119</v>
      </c>
      <c r="Q923" s="16"/>
      <c r="R923" s="16"/>
      <c r="T923" s="16">
        <f>SUM(COUNTIF(M923:S923,"yes"))</f>
        <v>1</v>
      </c>
      <c r="U923" s="16" t="s">
        <v>2119</v>
      </c>
      <c r="V923" s="16"/>
      <c r="W923" s="16"/>
      <c r="X923" s="16"/>
      <c r="Y923" s="16"/>
      <c r="Z923" s="16"/>
      <c r="AA923" s="16"/>
      <c r="AB923" s="16"/>
      <c r="AC923" s="16"/>
      <c r="AD923" s="16"/>
      <c r="AE923" s="16" t="s">
        <v>2120</v>
      </c>
      <c r="AJ923" s="16"/>
      <c r="AL923" s="16"/>
      <c r="AM923" s="16" t="s">
        <v>1208</v>
      </c>
      <c r="AR923" s="16" t="s">
        <v>727</v>
      </c>
      <c r="AS923" s="16" t="s">
        <v>1712</v>
      </c>
      <c r="AT923" s="38"/>
      <c r="AU923" s="16"/>
      <c r="AV923" s="16"/>
      <c r="BA923" s="16"/>
      <c r="BB923" s="16"/>
      <c r="BD923" s="16">
        <f>LEN(BC923)-LEN(SUBSTITUTE(BC923,",",""))+1</f>
        <v>1</v>
      </c>
      <c r="BH923" s="28"/>
      <c r="BL923" s="25"/>
      <c r="BQ923" s="38"/>
      <c r="BS923" s="38"/>
      <c r="BW923" s="16"/>
      <c r="BX923" s="16"/>
      <c r="BY923" s="29"/>
      <c r="BZ923" s="16"/>
      <c r="CC923" s="16"/>
      <c r="CG923" s="16"/>
      <c r="CI923" s="16"/>
      <c r="CJ923" s="16"/>
      <c r="CL923" s="16"/>
      <c r="CM923" s="16"/>
      <c r="CN923" s="16"/>
      <c r="CT923" s="16"/>
      <c r="CX923" s="16"/>
      <c r="CY923" s="16"/>
      <c r="CZ923" s="16"/>
      <c r="DA923" s="16"/>
      <c r="DC923" s="16"/>
      <c r="DF923" s="19"/>
      <c r="DG923" s="16"/>
      <c r="DN923" s="16"/>
      <c r="DP923" s="16"/>
      <c r="DQ923" s="16"/>
      <c r="DS923" s="16"/>
      <c r="DU923" s="16"/>
      <c r="EE923" s="16"/>
      <c r="EH923" s="16"/>
      <c r="EI923" s="16"/>
      <c r="EJ923" s="16"/>
      <c r="EL923" s="16"/>
      <c r="EQ923" s="16"/>
    </row>
    <row r="924" spans="1:147" x14ac:dyDescent="0.35">
      <c r="A924" s="16" t="s">
        <v>6212</v>
      </c>
      <c r="J924" t="s">
        <v>2865</v>
      </c>
      <c r="K924"/>
      <c r="L924" s="16" t="s">
        <v>730</v>
      </c>
      <c r="M924" s="16"/>
      <c r="P924" s="16" t="s">
        <v>119</v>
      </c>
      <c r="Q924" s="16"/>
      <c r="R924" s="16"/>
      <c r="T924" s="16">
        <f>SUM(COUNTIF(M924:S924,"yes"))</f>
        <v>1</v>
      </c>
      <c r="U924" s="16" t="s">
        <v>2864</v>
      </c>
      <c r="V924" s="16"/>
      <c r="W924" s="16"/>
      <c r="X924" s="16"/>
      <c r="Y924" s="16"/>
      <c r="Z924" s="16"/>
      <c r="AA924" s="16"/>
      <c r="AB924" s="16"/>
      <c r="AC924" s="16"/>
      <c r="AD924" s="16"/>
      <c r="AE924" s="16" t="s">
        <v>2865</v>
      </c>
      <c r="AJ924" s="16"/>
      <c r="AL924" s="16"/>
      <c r="AM924" s="16" t="s">
        <v>2680</v>
      </c>
      <c r="AR924" s="16" t="s">
        <v>2155</v>
      </c>
      <c r="AS924" s="16" t="s">
        <v>1222</v>
      </c>
      <c r="AT924" s="38"/>
      <c r="AU924" s="16"/>
      <c r="AV924" s="16"/>
      <c r="BA924" s="16"/>
      <c r="BB924" s="16"/>
      <c r="BH924" s="28"/>
      <c r="BL924" s="25"/>
      <c r="BQ924" s="38"/>
      <c r="BS924" s="38"/>
      <c r="BW924" s="16"/>
      <c r="BX924" s="16"/>
      <c r="BY924" s="29"/>
      <c r="BZ924" s="16"/>
      <c r="CC924" s="16"/>
      <c r="CG924" s="16"/>
      <c r="CI924" s="16"/>
      <c r="CJ924" s="16"/>
      <c r="CL924" s="16"/>
      <c r="CM924" s="16"/>
      <c r="CN924" s="16"/>
      <c r="CT924" s="16"/>
      <c r="CX924" s="16"/>
      <c r="CY924" s="16"/>
      <c r="CZ924" s="16"/>
      <c r="DA924" s="16"/>
      <c r="DC924" s="16"/>
      <c r="DF924" s="19"/>
      <c r="DG924" s="16"/>
      <c r="DN924" s="16"/>
      <c r="DP924" s="16"/>
      <c r="DQ924" s="16"/>
      <c r="DS924" s="16"/>
      <c r="DU924" s="16"/>
      <c r="EE924" s="16"/>
      <c r="EH924" s="16"/>
      <c r="EI924" s="16"/>
      <c r="EJ924" s="16"/>
      <c r="EL924" s="16"/>
      <c r="EQ924" s="16"/>
    </row>
    <row r="925" spans="1:147" x14ac:dyDescent="0.35">
      <c r="A925" s="16" t="s">
        <v>6212</v>
      </c>
      <c r="J925" t="s">
        <v>2637</v>
      </c>
      <c r="K925"/>
      <c r="L925" s="16" t="s">
        <v>730</v>
      </c>
      <c r="M925" s="16"/>
      <c r="P925" s="16" t="s">
        <v>119</v>
      </c>
      <c r="Q925" s="16"/>
      <c r="R925" s="16"/>
      <c r="T925" s="16">
        <f>SUM(COUNTIF(M925:S925,"yes"))</f>
        <v>1</v>
      </c>
      <c r="U925" s="16" t="s">
        <v>2636</v>
      </c>
      <c r="V925" s="16"/>
      <c r="W925" s="16"/>
      <c r="X925" s="16"/>
      <c r="Y925" s="16"/>
      <c r="Z925" s="16"/>
      <c r="AA925" s="16"/>
      <c r="AB925" s="16"/>
      <c r="AC925" s="16"/>
      <c r="AD925" s="16"/>
      <c r="AE925" s="16" t="s">
        <v>2637</v>
      </c>
      <c r="AJ925" s="16"/>
      <c r="AL925" s="16"/>
      <c r="AM925" s="16" t="s">
        <v>1974</v>
      </c>
      <c r="AR925" s="16" t="s">
        <v>1226</v>
      </c>
      <c r="AS925" s="16" t="s">
        <v>1777</v>
      </c>
      <c r="AT925" s="38"/>
      <c r="AU925" s="16"/>
      <c r="AV925" s="16"/>
      <c r="BA925" s="16"/>
      <c r="BB925" s="16"/>
      <c r="BH925" s="28"/>
      <c r="BL925" s="25"/>
      <c r="BQ925" s="38"/>
      <c r="BS925" s="38"/>
      <c r="BW925" s="16"/>
      <c r="BX925" s="16"/>
      <c r="BY925" s="29"/>
      <c r="BZ925" s="16"/>
      <c r="CC925" s="16"/>
      <c r="CG925" s="16"/>
      <c r="CI925" s="16"/>
      <c r="CJ925" s="16"/>
      <c r="CL925" s="16"/>
      <c r="CM925" s="16"/>
      <c r="CN925" s="16"/>
      <c r="CT925" s="16"/>
      <c r="CX925" s="16"/>
      <c r="CY925" s="16"/>
      <c r="CZ925" s="16"/>
      <c r="DA925" s="16"/>
      <c r="DC925" s="16"/>
      <c r="DF925" s="19"/>
      <c r="DG925" s="16"/>
      <c r="DN925" s="16"/>
      <c r="DP925" s="16"/>
      <c r="DQ925" s="16"/>
      <c r="DS925" s="16"/>
      <c r="DU925" s="16"/>
      <c r="EE925" s="16"/>
      <c r="EH925" s="16"/>
      <c r="EI925" s="16"/>
      <c r="EJ925" s="16"/>
      <c r="EL925" s="16"/>
      <c r="EQ925" s="16"/>
    </row>
    <row r="926" spans="1:147" x14ac:dyDescent="0.35">
      <c r="A926" s="16" t="s">
        <v>6212</v>
      </c>
      <c r="J926" t="s">
        <v>2216</v>
      </c>
      <c r="K926"/>
      <c r="L926" s="16" t="s">
        <v>730</v>
      </c>
      <c r="M926" s="16"/>
      <c r="P926" s="16" t="s">
        <v>119</v>
      </c>
      <c r="Q926" s="16"/>
      <c r="R926" s="16"/>
      <c r="T926" s="16">
        <f>SUM(COUNTIF(M926:S926,"yes"))</f>
        <v>1</v>
      </c>
      <c r="U926" s="16" t="s">
        <v>2215</v>
      </c>
      <c r="V926" s="16"/>
      <c r="W926" s="16"/>
      <c r="X926" s="16"/>
      <c r="Y926" s="16"/>
      <c r="Z926" s="16"/>
      <c r="AA926" s="16"/>
      <c r="AB926" s="16"/>
      <c r="AC926" s="16"/>
      <c r="AD926" s="16"/>
      <c r="AE926" s="16" t="s">
        <v>2216</v>
      </c>
      <c r="AJ926" s="16"/>
      <c r="AL926" s="16"/>
      <c r="AM926" s="16" t="s">
        <v>2212</v>
      </c>
      <c r="AR926" s="16" t="s">
        <v>727</v>
      </c>
      <c r="AS926" s="16" t="s">
        <v>1429</v>
      </c>
      <c r="AT926" s="38"/>
      <c r="AU926" s="16"/>
      <c r="AV926" s="16"/>
      <c r="BA926" s="16"/>
      <c r="BB926" s="16"/>
      <c r="BD926" s="16">
        <f>LEN(BC926)-LEN(SUBSTITUTE(BC926,",",""))+1</f>
        <v>1</v>
      </c>
      <c r="BH926" s="28"/>
      <c r="BL926" s="25"/>
      <c r="BQ926" s="38"/>
      <c r="BS926" s="38"/>
      <c r="BW926" s="16"/>
      <c r="BX926" s="16"/>
      <c r="BY926" s="29"/>
      <c r="BZ926" s="16"/>
      <c r="CC926" s="16"/>
      <c r="CG926" s="16"/>
      <c r="CI926" s="16"/>
      <c r="CJ926" s="16"/>
      <c r="CL926" s="16"/>
      <c r="CM926" s="16"/>
      <c r="CN926" s="16"/>
      <c r="CT926" s="16"/>
      <c r="CX926" s="16"/>
      <c r="CY926" s="16"/>
      <c r="CZ926" s="16"/>
      <c r="DA926" s="16"/>
      <c r="DC926" s="16"/>
      <c r="DF926" s="19"/>
      <c r="DG926" s="16"/>
      <c r="DN926" s="16"/>
      <c r="DP926" s="16"/>
      <c r="DQ926" s="16"/>
      <c r="DS926" s="16"/>
      <c r="DU926" s="16"/>
      <c r="EE926" s="16"/>
      <c r="EH926" s="16"/>
      <c r="EI926" s="16"/>
      <c r="EJ926" s="16"/>
      <c r="EL926" s="16"/>
      <c r="EQ926" s="16"/>
    </row>
    <row r="927" spans="1:147" x14ac:dyDescent="0.35">
      <c r="A927" s="16" t="s">
        <v>6212</v>
      </c>
      <c r="J927" t="s">
        <v>2301</v>
      </c>
      <c r="K927"/>
      <c r="L927" s="16" t="s">
        <v>730</v>
      </c>
      <c r="M927" s="16"/>
      <c r="P927" s="16" t="s">
        <v>119</v>
      </c>
      <c r="Q927" s="16"/>
      <c r="R927" s="16"/>
      <c r="T927" s="16">
        <f>SUM(COUNTIF(M927:S927,"yes"))</f>
        <v>1</v>
      </c>
      <c r="U927" s="16" t="s">
        <v>2300</v>
      </c>
      <c r="V927" s="16"/>
      <c r="W927" s="16"/>
      <c r="X927" s="16"/>
      <c r="Y927" s="16"/>
      <c r="Z927" s="16"/>
      <c r="AA927" s="16"/>
      <c r="AB927" s="16"/>
      <c r="AC927" s="16"/>
      <c r="AD927" s="16"/>
      <c r="AE927" s="16" t="s">
        <v>2301</v>
      </c>
      <c r="AJ927" s="16"/>
      <c r="AL927" s="16"/>
      <c r="AM927" s="16" t="s">
        <v>5856</v>
      </c>
      <c r="AR927" s="16" t="s">
        <v>979</v>
      </c>
      <c r="AS927" s="16" t="s">
        <v>1276</v>
      </c>
      <c r="AT927" s="38"/>
      <c r="AU927" s="16"/>
      <c r="AV927" s="16"/>
      <c r="BA927" s="16"/>
      <c r="BB927" s="16"/>
      <c r="BD927" s="16">
        <f>LEN(BC927)-LEN(SUBSTITUTE(BC927,",",""))+1</f>
        <v>1</v>
      </c>
      <c r="BH927" s="28"/>
      <c r="BL927" s="25"/>
      <c r="BQ927" s="38"/>
      <c r="BS927" s="38"/>
      <c r="BW927" s="16"/>
      <c r="BX927" s="16"/>
      <c r="BY927" s="29"/>
      <c r="BZ927" s="16"/>
      <c r="CC927" s="16"/>
      <c r="CG927" s="16"/>
      <c r="CI927" s="16"/>
      <c r="CJ927" s="16"/>
      <c r="CL927" s="16"/>
      <c r="CM927" s="16"/>
      <c r="CN927" s="16"/>
      <c r="CT927" s="16"/>
      <c r="CX927" s="16"/>
      <c r="CY927" s="16"/>
      <c r="CZ927" s="16"/>
      <c r="DA927" s="16"/>
      <c r="DC927" s="16"/>
      <c r="DF927" s="19"/>
      <c r="DG927" s="16"/>
      <c r="DN927" s="16"/>
      <c r="DP927" s="16"/>
      <c r="DQ927" s="16"/>
      <c r="DS927" s="16"/>
      <c r="DU927" s="16"/>
      <c r="EE927" s="16"/>
      <c r="EH927" s="16"/>
      <c r="EI927" s="16"/>
      <c r="EJ927" s="16"/>
      <c r="EL927" s="16"/>
      <c r="EQ927" s="16"/>
    </row>
    <row r="928" spans="1:147" x14ac:dyDescent="0.35">
      <c r="A928" s="16" t="s">
        <v>6212</v>
      </c>
      <c r="J928" t="s">
        <v>2404</v>
      </c>
      <c r="K928"/>
      <c r="L928" s="16" t="s">
        <v>730</v>
      </c>
      <c r="M928" s="16"/>
      <c r="P928" s="16" t="s">
        <v>119</v>
      </c>
      <c r="Q928" s="16"/>
      <c r="R928" s="16"/>
      <c r="T928" s="16">
        <f>SUM(COUNTIF(M928:S928,"yes"))</f>
        <v>1</v>
      </c>
      <c r="U928" s="16" t="s">
        <v>2403</v>
      </c>
      <c r="V928" s="16"/>
      <c r="W928" s="16"/>
      <c r="X928" s="16"/>
      <c r="Y928" s="16"/>
      <c r="Z928" s="16"/>
      <c r="AA928" s="16"/>
      <c r="AB928" s="16"/>
      <c r="AC928" s="16"/>
      <c r="AD928" s="16"/>
      <c r="AE928" s="16" t="s">
        <v>2404</v>
      </c>
      <c r="AJ928" s="16"/>
      <c r="AL928" s="16"/>
      <c r="AM928" s="16" t="s">
        <v>1224</v>
      </c>
      <c r="AR928" s="16" t="s">
        <v>1223</v>
      </c>
      <c r="AS928" s="16" t="s">
        <v>1230</v>
      </c>
      <c r="AT928" s="38"/>
      <c r="AU928" s="16"/>
      <c r="AV928" s="16"/>
      <c r="BA928" s="16"/>
      <c r="BB928" s="16"/>
      <c r="BD928" s="16">
        <f>LEN(BC928)-LEN(SUBSTITUTE(BC928,",",""))+1</f>
        <v>1</v>
      </c>
      <c r="BH928" s="28"/>
      <c r="BL928" s="25"/>
      <c r="BQ928" s="38"/>
      <c r="BS928" s="38"/>
      <c r="BW928" s="16"/>
      <c r="BX928" s="16"/>
      <c r="BY928" s="29"/>
      <c r="BZ928" s="16"/>
      <c r="CC928" s="16"/>
      <c r="CG928" s="16"/>
      <c r="CI928" s="16"/>
      <c r="CJ928" s="16"/>
      <c r="CL928" s="16"/>
      <c r="CM928" s="16"/>
      <c r="CN928" s="16"/>
      <c r="CT928" s="16"/>
      <c r="CX928" s="16"/>
      <c r="CY928" s="16"/>
      <c r="CZ928" s="16"/>
      <c r="DA928" s="16"/>
      <c r="DC928" s="16"/>
      <c r="DF928" s="19"/>
      <c r="DG928" s="16"/>
      <c r="DN928" s="16"/>
      <c r="DP928" s="16"/>
      <c r="DQ928" s="16"/>
      <c r="DS928" s="16"/>
      <c r="DU928" s="16"/>
      <c r="EE928" s="16"/>
      <c r="EH928" s="16"/>
      <c r="EI928" s="16"/>
      <c r="EJ928" s="16"/>
      <c r="EL928" s="16"/>
      <c r="EQ928" s="16"/>
    </row>
    <row r="929" spans="1:147" x14ac:dyDescent="0.35">
      <c r="A929" s="16" t="s">
        <v>6212</v>
      </c>
      <c r="J929" t="s">
        <v>2891</v>
      </c>
      <c r="K929"/>
      <c r="L929" s="16" t="s">
        <v>730</v>
      </c>
      <c r="M929" s="16"/>
      <c r="P929" s="16" t="s">
        <v>119</v>
      </c>
      <c r="Q929" s="16"/>
      <c r="R929" s="16"/>
      <c r="T929" s="16">
        <f>SUM(COUNTIF(M929:S929,"yes"))</f>
        <v>1</v>
      </c>
      <c r="U929" s="16" t="s">
        <v>2890</v>
      </c>
      <c r="V929" s="16"/>
      <c r="W929" s="16"/>
      <c r="X929" s="16"/>
      <c r="Y929" s="16"/>
      <c r="Z929" s="16"/>
      <c r="AA929" s="16"/>
      <c r="AB929" s="16"/>
      <c r="AC929" s="16"/>
      <c r="AD929" s="16"/>
      <c r="AE929" s="16" t="s">
        <v>2891</v>
      </c>
      <c r="AJ929" s="16"/>
      <c r="AL929" s="16"/>
      <c r="AM929" s="16" t="s">
        <v>1224</v>
      </c>
      <c r="AR929" s="16" t="s">
        <v>1226</v>
      </c>
      <c r="AS929" s="16" t="s">
        <v>1383</v>
      </c>
      <c r="AT929" s="38"/>
      <c r="AU929" s="16"/>
      <c r="AV929" s="16"/>
      <c r="BA929" s="16"/>
      <c r="BB929" s="16"/>
      <c r="BH929" s="28"/>
      <c r="BL929" s="25"/>
      <c r="BQ929" s="38"/>
      <c r="BS929" s="38"/>
      <c r="BW929" s="16"/>
      <c r="BX929" s="16"/>
      <c r="BY929" s="29"/>
      <c r="BZ929" s="16"/>
      <c r="CC929" s="16"/>
      <c r="CG929" s="16"/>
      <c r="CI929" s="16"/>
      <c r="CJ929" s="16"/>
      <c r="CL929" s="16"/>
      <c r="CM929" s="16"/>
      <c r="CN929" s="16"/>
      <c r="CT929" s="16"/>
      <c r="CX929" s="16"/>
      <c r="CY929" s="16"/>
      <c r="CZ929" s="16"/>
      <c r="DA929" s="16"/>
      <c r="DC929" s="16"/>
      <c r="DF929" s="19"/>
      <c r="DG929" s="16"/>
      <c r="DN929" s="16"/>
      <c r="DP929" s="16"/>
      <c r="DQ929" s="16"/>
      <c r="DS929" s="16"/>
      <c r="DU929" s="16"/>
      <c r="EE929" s="16"/>
      <c r="EH929" s="16"/>
      <c r="EI929" s="16"/>
      <c r="EJ929" s="16"/>
      <c r="EL929" s="16"/>
      <c r="EQ929" s="16"/>
    </row>
    <row r="930" spans="1:147" x14ac:dyDescent="0.35">
      <c r="A930" s="16" t="s">
        <v>6212</v>
      </c>
      <c r="J930" t="s">
        <v>2436</v>
      </c>
      <c r="K930"/>
      <c r="L930" s="16" t="s">
        <v>730</v>
      </c>
      <c r="M930" s="16"/>
      <c r="P930" s="16" t="s">
        <v>119</v>
      </c>
      <c r="Q930" s="16"/>
      <c r="R930" s="16"/>
      <c r="T930" s="16">
        <f>SUM(COUNTIF(M930:S930,"yes"))</f>
        <v>1</v>
      </c>
      <c r="U930" s="16" t="s">
        <v>2435</v>
      </c>
      <c r="V930" s="16"/>
      <c r="W930" s="16"/>
      <c r="X930" s="16"/>
      <c r="Y930" s="16"/>
      <c r="Z930" s="16"/>
      <c r="AA930" s="16"/>
      <c r="AB930" s="16"/>
      <c r="AC930" s="16"/>
      <c r="AD930" s="16"/>
      <c r="AE930" s="16" t="s">
        <v>2436</v>
      </c>
      <c r="AJ930" s="16"/>
      <c r="AL930" s="16"/>
      <c r="AM930" s="16" t="s">
        <v>1427</v>
      </c>
      <c r="AR930" s="16" t="s">
        <v>1380</v>
      </c>
      <c r="AS930" s="16" t="s">
        <v>1922</v>
      </c>
      <c r="AT930" s="38"/>
      <c r="AU930" s="16"/>
      <c r="AV930" s="16"/>
      <c r="BA930" s="16"/>
      <c r="BB930" s="16"/>
      <c r="BD930" s="16">
        <f>LEN(BC930)-LEN(SUBSTITUTE(BC930,",",""))+1</f>
        <v>1</v>
      </c>
      <c r="BH930" s="28"/>
      <c r="BL930" s="25"/>
      <c r="BQ930" s="38"/>
      <c r="BS930" s="38"/>
      <c r="BW930" s="16"/>
      <c r="BX930" s="16"/>
      <c r="BY930" s="29"/>
      <c r="BZ930" s="16"/>
      <c r="CC930" s="16"/>
      <c r="CG930" s="16"/>
      <c r="CI930" s="16"/>
      <c r="CJ930" s="16"/>
      <c r="CL930" s="16"/>
      <c r="CM930" s="16"/>
      <c r="CN930" s="16"/>
      <c r="CT930" s="16"/>
      <c r="CX930" s="16"/>
      <c r="CY930" s="16"/>
      <c r="CZ930" s="16"/>
      <c r="DA930" s="16"/>
      <c r="DC930" s="16"/>
      <c r="DF930" s="19"/>
      <c r="DG930" s="16"/>
      <c r="DN930" s="16"/>
      <c r="DP930" s="16"/>
      <c r="DQ930" s="16"/>
      <c r="DS930" s="16"/>
      <c r="DU930" s="16"/>
      <c r="EE930" s="16"/>
      <c r="EH930" s="16"/>
      <c r="EI930" s="16"/>
      <c r="EJ930" s="16"/>
      <c r="EL930" s="16"/>
      <c r="EQ930" s="16"/>
    </row>
    <row r="931" spans="1:147" x14ac:dyDescent="0.35">
      <c r="A931" s="16" t="s">
        <v>6212</v>
      </c>
      <c r="J931" t="s">
        <v>3035</v>
      </c>
      <c r="K931"/>
      <c r="L931" s="16" t="s">
        <v>730</v>
      </c>
      <c r="M931" s="16"/>
      <c r="P931" s="16" t="s">
        <v>119</v>
      </c>
      <c r="Q931" s="16"/>
      <c r="R931" s="16"/>
      <c r="T931" s="16">
        <f>SUM(COUNTIF(M931:S931,"yes"))</f>
        <v>1</v>
      </c>
      <c r="U931" s="16" t="s">
        <v>3034</v>
      </c>
      <c r="V931" s="16"/>
      <c r="W931" s="16"/>
      <c r="X931" s="16"/>
      <c r="Y931" s="16"/>
      <c r="Z931" s="16"/>
      <c r="AA931" s="16"/>
      <c r="AB931" s="16"/>
      <c r="AC931" s="16"/>
      <c r="AD931" s="16"/>
      <c r="AE931" s="16" t="s">
        <v>3035</v>
      </c>
      <c r="AJ931" s="16"/>
      <c r="AL931" s="16"/>
      <c r="AM931" s="16" t="s">
        <v>1224</v>
      </c>
      <c r="AR931" s="16" t="s">
        <v>1223</v>
      </c>
      <c r="AS931" s="16" t="s">
        <v>3036</v>
      </c>
      <c r="AT931" s="38"/>
      <c r="AU931" s="16"/>
      <c r="AV931" s="16"/>
      <c r="BA931" s="16"/>
      <c r="BB931" s="16"/>
      <c r="BH931" s="28"/>
      <c r="BL931" s="25"/>
      <c r="BQ931" s="38"/>
      <c r="BS931" s="38"/>
      <c r="BW931" s="16"/>
      <c r="BX931" s="16"/>
      <c r="BY931" s="29"/>
      <c r="BZ931" s="16"/>
      <c r="CC931" s="16"/>
      <c r="CG931" s="16"/>
      <c r="CI931" s="16"/>
      <c r="CJ931" s="16"/>
      <c r="CL931" s="16"/>
      <c r="CM931" s="16"/>
      <c r="CN931" s="16"/>
      <c r="CT931" s="16"/>
      <c r="CX931" s="16"/>
      <c r="CY931" s="16"/>
      <c r="CZ931" s="16"/>
      <c r="DA931" s="16"/>
      <c r="DC931" s="16"/>
      <c r="DF931" s="19"/>
      <c r="DG931" s="16"/>
      <c r="DN931" s="16"/>
      <c r="DP931" s="16"/>
      <c r="DQ931" s="16"/>
      <c r="DS931" s="16"/>
      <c r="DU931" s="16"/>
      <c r="EE931" s="16"/>
      <c r="EH931" s="16"/>
      <c r="EI931" s="16"/>
      <c r="EJ931" s="16"/>
      <c r="EL931" s="16"/>
      <c r="EQ931" s="16"/>
    </row>
    <row r="932" spans="1:147" x14ac:dyDescent="0.35">
      <c r="A932" s="16" t="s">
        <v>6212</v>
      </c>
      <c r="J932" t="s">
        <v>2871</v>
      </c>
      <c r="K932"/>
      <c r="L932" s="16" t="s">
        <v>730</v>
      </c>
      <c r="M932" s="16"/>
      <c r="P932" s="16" t="s">
        <v>119</v>
      </c>
      <c r="Q932" s="16"/>
      <c r="R932" s="16"/>
      <c r="T932" s="16">
        <f>SUM(COUNTIF(M932:S932,"yes"))</f>
        <v>1</v>
      </c>
      <c r="U932" s="16" t="s">
        <v>2870</v>
      </c>
      <c r="V932" s="16"/>
      <c r="W932" s="16"/>
      <c r="X932" s="16"/>
      <c r="Y932" s="16"/>
      <c r="Z932" s="16"/>
      <c r="AA932" s="16"/>
      <c r="AB932" s="16"/>
      <c r="AC932" s="16"/>
      <c r="AD932" s="16"/>
      <c r="AE932" s="16" t="s">
        <v>2871</v>
      </c>
      <c r="AJ932" s="16"/>
      <c r="AL932" s="16"/>
      <c r="AM932" s="16" t="s">
        <v>2680</v>
      </c>
      <c r="AR932" s="16" t="s">
        <v>1226</v>
      </c>
      <c r="AS932" s="16" t="s">
        <v>1712</v>
      </c>
      <c r="AT932" s="38"/>
      <c r="AU932" s="16"/>
      <c r="AV932" s="16"/>
      <c r="BA932" s="16"/>
      <c r="BB932" s="16"/>
      <c r="BH932" s="28"/>
      <c r="BL932" s="25"/>
      <c r="BQ932" s="38"/>
      <c r="BS932" s="38"/>
      <c r="BW932" s="16"/>
      <c r="BX932" s="16"/>
      <c r="BY932" s="29"/>
      <c r="BZ932" s="16"/>
      <c r="CC932" s="16"/>
      <c r="CG932" s="16"/>
      <c r="CI932" s="16"/>
      <c r="CJ932" s="16"/>
      <c r="CL932" s="16"/>
      <c r="CM932" s="16"/>
      <c r="CN932" s="16"/>
      <c r="CT932" s="16"/>
      <c r="CX932" s="16"/>
      <c r="CY932" s="16"/>
      <c r="CZ932" s="16"/>
      <c r="DA932" s="16"/>
      <c r="DC932" s="16"/>
      <c r="DF932" s="19"/>
      <c r="DG932" s="16"/>
      <c r="DN932" s="16"/>
      <c r="DP932" s="16"/>
      <c r="DQ932" s="16"/>
      <c r="DS932" s="16"/>
      <c r="DU932" s="16"/>
      <c r="EE932" s="16"/>
      <c r="EH932" s="16"/>
      <c r="EI932" s="16"/>
      <c r="EJ932" s="16"/>
      <c r="EL932" s="16"/>
      <c r="EQ932" s="16"/>
    </row>
    <row r="933" spans="1:147" x14ac:dyDescent="0.35">
      <c r="A933" s="16" t="s">
        <v>6212</v>
      </c>
      <c r="J933" t="s">
        <v>2960</v>
      </c>
      <c r="K933"/>
      <c r="L933" s="16" t="s">
        <v>730</v>
      </c>
      <c r="M933" s="16"/>
      <c r="P933" s="16" t="s">
        <v>119</v>
      </c>
      <c r="Q933" s="16"/>
      <c r="R933" s="16"/>
      <c r="T933" s="16">
        <f>SUM(COUNTIF(M933:S933,"yes"))</f>
        <v>1</v>
      </c>
      <c r="U933" s="16" t="s">
        <v>2959</v>
      </c>
      <c r="V933" s="16"/>
      <c r="W933" s="16"/>
      <c r="X933" s="16"/>
      <c r="Y933" s="16"/>
      <c r="Z933" s="16"/>
      <c r="AA933" s="16"/>
      <c r="AB933" s="16"/>
      <c r="AC933" s="16"/>
      <c r="AD933" s="16"/>
      <c r="AE933" s="16" t="s">
        <v>2960</v>
      </c>
      <c r="AJ933" s="16"/>
      <c r="AL933" s="16"/>
      <c r="AM933" s="16" t="s">
        <v>1323</v>
      </c>
      <c r="AR933" s="16" t="s">
        <v>2961</v>
      </c>
      <c r="AS933" s="16" t="s">
        <v>2607</v>
      </c>
      <c r="AT933" s="38"/>
      <c r="AU933" s="16"/>
      <c r="AV933" s="16"/>
      <c r="BA933" s="16"/>
      <c r="BB933" s="16"/>
      <c r="BH933" s="28"/>
      <c r="BL933" s="25"/>
      <c r="BQ933" s="38"/>
      <c r="BS933" s="38"/>
      <c r="BW933" s="16"/>
      <c r="BX933" s="16"/>
      <c r="BY933" s="29"/>
      <c r="BZ933" s="16"/>
      <c r="CC933" s="16"/>
      <c r="CG933" s="16"/>
      <c r="CI933" s="16"/>
      <c r="CJ933" s="16"/>
      <c r="CL933" s="16"/>
      <c r="CM933" s="16"/>
      <c r="CN933" s="16"/>
      <c r="CT933" s="16"/>
      <c r="CX933" s="16"/>
      <c r="CY933" s="16"/>
      <c r="CZ933" s="16"/>
      <c r="DA933" s="16"/>
      <c r="DC933" s="16"/>
      <c r="DF933" s="19"/>
      <c r="DG933" s="16"/>
      <c r="DN933" s="16"/>
      <c r="DP933" s="16"/>
      <c r="DQ933" s="16"/>
      <c r="DS933" s="16"/>
      <c r="DU933" s="16"/>
      <c r="EE933" s="16"/>
      <c r="EH933" s="16"/>
      <c r="EI933" s="16"/>
      <c r="EJ933" s="16"/>
      <c r="EL933" s="16"/>
      <c r="EQ933" s="16"/>
    </row>
    <row r="934" spans="1:147" x14ac:dyDescent="0.35">
      <c r="A934" s="16" t="s">
        <v>6212</v>
      </c>
      <c r="J934" t="s">
        <v>2360</v>
      </c>
      <c r="K934"/>
      <c r="L934" s="16" t="s">
        <v>730</v>
      </c>
      <c r="M934" s="16"/>
      <c r="P934" s="16" t="s">
        <v>119</v>
      </c>
      <c r="Q934" s="16"/>
      <c r="R934" s="16"/>
      <c r="T934" s="16">
        <f>SUM(COUNTIF(M934:S934,"yes"))</f>
        <v>1</v>
      </c>
      <c r="U934" s="16" t="s">
        <v>2358</v>
      </c>
      <c r="V934" s="16"/>
      <c r="W934" s="16"/>
      <c r="X934" s="16"/>
      <c r="Y934" s="16"/>
      <c r="Z934" s="16"/>
      <c r="AA934" s="16"/>
      <c r="AB934" s="16"/>
      <c r="AC934" s="16"/>
      <c r="AD934" s="16"/>
      <c r="AE934" s="16" t="s">
        <v>2360</v>
      </c>
      <c r="AJ934" s="16"/>
      <c r="AL934" s="16"/>
      <c r="AM934" s="16" t="s">
        <v>2359</v>
      </c>
      <c r="AR934" s="16" t="s">
        <v>1223</v>
      </c>
      <c r="AS934" s="16" t="s">
        <v>1222</v>
      </c>
      <c r="AT934" s="38"/>
      <c r="AU934" s="16"/>
      <c r="AV934" s="16"/>
      <c r="BA934" s="16"/>
      <c r="BB934" s="16"/>
      <c r="BD934" s="16">
        <f>LEN(BC934)-LEN(SUBSTITUTE(BC934,",",""))+1</f>
        <v>1</v>
      </c>
      <c r="BH934" s="28"/>
      <c r="BL934" s="25"/>
      <c r="BQ934" s="38"/>
      <c r="BS934" s="38"/>
      <c r="BW934" s="16"/>
      <c r="BX934" s="16"/>
      <c r="BY934" s="29"/>
      <c r="BZ934" s="16"/>
      <c r="CC934" s="16"/>
      <c r="CG934" s="16"/>
      <c r="CI934" s="16"/>
      <c r="CJ934" s="16"/>
      <c r="CL934" s="16"/>
      <c r="CM934" s="16"/>
      <c r="CN934" s="16"/>
      <c r="CT934" s="16"/>
      <c r="CX934" s="16"/>
      <c r="CY934" s="16"/>
      <c r="CZ934" s="16"/>
      <c r="DA934" s="16"/>
      <c r="DC934" s="16"/>
      <c r="DF934" s="19"/>
      <c r="DG934" s="16"/>
      <c r="DN934" s="16"/>
      <c r="DP934" s="16"/>
      <c r="DQ934" s="16"/>
      <c r="DS934" s="16"/>
      <c r="DU934" s="16"/>
      <c r="EE934" s="16"/>
      <c r="EH934" s="16"/>
      <c r="EI934" s="16"/>
      <c r="EJ934" s="16"/>
      <c r="EL934" s="16"/>
      <c r="EQ934" s="16"/>
    </row>
    <row r="935" spans="1:147" x14ac:dyDescent="0.35">
      <c r="A935" s="16" t="s">
        <v>6212</v>
      </c>
      <c r="J935" t="s">
        <v>2967</v>
      </c>
      <c r="K935"/>
      <c r="L935" s="16" t="s">
        <v>730</v>
      </c>
      <c r="M935" s="16"/>
      <c r="P935" s="16" t="s">
        <v>119</v>
      </c>
      <c r="Q935" s="16"/>
      <c r="R935" s="16"/>
      <c r="T935" s="16">
        <f>SUM(COUNTIF(M935:S935,"yes"))</f>
        <v>1</v>
      </c>
      <c r="U935" s="16" t="s">
        <v>2966</v>
      </c>
      <c r="V935" s="16"/>
      <c r="W935" s="16"/>
      <c r="X935" s="16"/>
      <c r="Y935" s="16"/>
      <c r="Z935" s="16"/>
      <c r="AA935" s="16"/>
      <c r="AB935" s="16"/>
      <c r="AC935" s="16"/>
      <c r="AD935" s="16"/>
      <c r="AE935" s="16" t="s">
        <v>2967</v>
      </c>
      <c r="AJ935" s="16"/>
      <c r="AL935" s="16"/>
      <c r="AM935" s="16" t="s">
        <v>1323</v>
      </c>
      <c r="AR935" s="16" t="s">
        <v>1226</v>
      </c>
      <c r="AS935" s="16" t="s">
        <v>1429</v>
      </c>
      <c r="AT935" s="38"/>
      <c r="AU935" s="16"/>
      <c r="AV935" s="16"/>
      <c r="BA935" s="16"/>
      <c r="BB935" s="16"/>
      <c r="BH935" s="28"/>
      <c r="BL935" s="25"/>
      <c r="BQ935" s="38"/>
      <c r="BS935" s="38"/>
      <c r="BW935" s="16"/>
      <c r="BX935" s="16"/>
      <c r="BY935" s="29"/>
      <c r="BZ935" s="16"/>
      <c r="CC935" s="16"/>
      <c r="CG935" s="16"/>
      <c r="CI935" s="16"/>
      <c r="CJ935" s="16"/>
      <c r="CL935" s="16"/>
      <c r="CM935" s="16"/>
      <c r="CN935" s="16"/>
      <c r="CT935" s="16"/>
      <c r="CX935" s="16"/>
      <c r="CY935" s="16"/>
      <c r="CZ935" s="16"/>
      <c r="DA935" s="16"/>
      <c r="DC935" s="16"/>
      <c r="DF935" s="19"/>
      <c r="DG935" s="16"/>
      <c r="DN935" s="16"/>
      <c r="DP935" s="16"/>
      <c r="DQ935" s="16"/>
      <c r="DS935" s="16"/>
      <c r="DU935" s="16"/>
      <c r="EE935" s="16"/>
      <c r="EH935" s="16"/>
      <c r="EI935" s="16"/>
      <c r="EJ935" s="16"/>
      <c r="EL935" s="16"/>
      <c r="EQ935" s="16"/>
    </row>
    <row r="936" spans="1:147" x14ac:dyDescent="0.35">
      <c r="A936" s="16" t="s">
        <v>6212</v>
      </c>
      <c r="J936" t="s">
        <v>3094</v>
      </c>
      <c r="K936"/>
      <c r="L936" s="16" t="s">
        <v>730</v>
      </c>
      <c r="M936" s="16"/>
      <c r="P936" s="16" t="s">
        <v>119</v>
      </c>
      <c r="Q936" s="16"/>
      <c r="R936" s="16"/>
      <c r="T936" s="16">
        <f>SUM(COUNTIF(M936:S936,"yes"))</f>
        <v>1</v>
      </c>
      <c r="U936" s="16" t="s">
        <v>3093</v>
      </c>
      <c r="V936" s="16"/>
      <c r="W936" s="16"/>
      <c r="X936" s="16"/>
      <c r="Y936" s="16"/>
      <c r="Z936" s="16"/>
      <c r="AA936" s="16"/>
      <c r="AB936" s="16"/>
      <c r="AC936" s="16"/>
      <c r="AD936" s="16"/>
      <c r="AE936" s="16" t="s">
        <v>3094</v>
      </c>
      <c r="AJ936" s="16"/>
      <c r="AL936" s="16"/>
      <c r="AM936" s="16" t="s">
        <v>1933</v>
      </c>
      <c r="AR936" s="16" t="s">
        <v>727</v>
      </c>
      <c r="AS936" s="16" t="s">
        <v>3095</v>
      </c>
      <c r="AT936" s="38"/>
      <c r="AU936" s="16"/>
      <c r="AV936" s="16"/>
      <c r="BA936" s="16"/>
      <c r="BB936" s="16"/>
      <c r="BH936" s="28"/>
      <c r="BL936" s="25"/>
      <c r="BQ936" s="38"/>
      <c r="BS936" s="38"/>
      <c r="BW936" s="16"/>
      <c r="BX936" s="16"/>
      <c r="BY936" s="29"/>
      <c r="BZ936" s="16"/>
      <c r="CC936" s="16"/>
      <c r="CG936" s="16"/>
      <c r="CI936" s="16"/>
      <c r="CJ936" s="16"/>
      <c r="CL936" s="16"/>
      <c r="CM936" s="16"/>
      <c r="CN936" s="16"/>
      <c r="CT936" s="16"/>
      <c r="CX936" s="16"/>
      <c r="CY936" s="16"/>
      <c r="CZ936" s="16"/>
      <c r="DA936" s="16"/>
      <c r="DC936" s="16"/>
      <c r="DF936" s="19"/>
      <c r="DG936" s="16"/>
      <c r="DN936" s="16"/>
      <c r="DP936" s="16"/>
      <c r="DQ936" s="16"/>
      <c r="DS936" s="16"/>
      <c r="DU936" s="16"/>
      <c r="EE936" s="16"/>
      <c r="EH936" s="16"/>
      <c r="EI936" s="16"/>
      <c r="EJ936" s="16"/>
      <c r="EL936" s="16"/>
      <c r="EQ936" s="16"/>
    </row>
    <row r="937" spans="1:147" x14ac:dyDescent="0.35">
      <c r="A937" s="16" t="s">
        <v>6212</v>
      </c>
      <c r="J937" t="s">
        <v>2264</v>
      </c>
      <c r="K937"/>
      <c r="L937" s="16" t="s">
        <v>730</v>
      </c>
      <c r="M937" s="16"/>
      <c r="P937" s="16" t="s">
        <v>119</v>
      </c>
      <c r="Q937" s="16"/>
      <c r="R937" s="16"/>
      <c r="T937" s="16">
        <f>SUM(COUNTIF(M937:S937,"yes"))</f>
        <v>1</v>
      </c>
      <c r="U937" s="16" t="s">
        <v>2263</v>
      </c>
      <c r="V937" s="16"/>
      <c r="W937" s="16"/>
      <c r="X937" s="16"/>
      <c r="Y937" s="16"/>
      <c r="Z937" s="16"/>
      <c r="AA937" s="16"/>
      <c r="AB937" s="16"/>
      <c r="AC937" s="16"/>
      <c r="AD937" s="16"/>
      <c r="AE937" s="16" t="s">
        <v>2264</v>
      </c>
      <c r="AJ937" s="16"/>
      <c r="AL937" s="16"/>
      <c r="AM937" s="16" t="s">
        <v>1319</v>
      </c>
      <c r="AR937" s="16" t="s">
        <v>2032</v>
      </c>
      <c r="AS937" s="16" t="s">
        <v>1222</v>
      </c>
      <c r="AT937" s="38"/>
      <c r="AU937" s="16"/>
      <c r="AV937" s="16"/>
      <c r="BA937" s="16"/>
      <c r="BB937" s="16"/>
      <c r="BD937" s="16">
        <f>LEN(BC937)-LEN(SUBSTITUTE(BC937,",",""))+1</f>
        <v>1</v>
      </c>
      <c r="BH937" s="28"/>
      <c r="BL937" s="25"/>
      <c r="BQ937" s="38"/>
      <c r="BS937" s="38"/>
      <c r="BW937" s="16"/>
      <c r="BX937" s="16"/>
      <c r="BY937" s="29"/>
      <c r="BZ937" s="16"/>
      <c r="CC937" s="16"/>
      <c r="CG937" s="16"/>
      <c r="CI937" s="16"/>
      <c r="CJ937" s="16"/>
      <c r="CL937" s="16"/>
      <c r="CM937" s="16"/>
      <c r="CN937" s="16"/>
      <c r="CT937" s="16"/>
      <c r="CX937" s="16"/>
      <c r="CY937" s="16"/>
      <c r="CZ937" s="16"/>
      <c r="DA937" s="16"/>
      <c r="DC937" s="16"/>
      <c r="DF937" s="19"/>
      <c r="DG937" s="16"/>
      <c r="DN937" s="16"/>
      <c r="DP937" s="16"/>
      <c r="DQ937" s="16"/>
      <c r="DS937" s="16"/>
      <c r="DU937" s="16"/>
      <c r="EE937" s="16"/>
      <c r="EH937" s="16"/>
      <c r="EI937" s="16"/>
      <c r="EJ937" s="16"/>
      <c r="EL937" s="16"/>
      <c r="EQ937" s="16"/>
    </row>
    <row r="938" spans="1:147" x14ac:dyDescent="0.35">
      <c r="A938" s="16" t="s">
        <v>6212</v>
      </c>
      <c r="J938" t="s">
        <v>2796</v>
      </c>
      <c r="K938"/>
      <c r="L938" s="16" t="s">
        <v>730</v>
      </c>
      <c r="M938" s="16"/>
      <c r="P938" s="16" t="s">
        <v>119</v>
      </c>
      <c r="Q938" s="16"/>
      <c r="R938" s="16"/>
      <c r="T938" s="16">
        <f>SUM(COUNTIF(M938:S938,"yes"))</f>
        <v>1</v>
      </c>
      <c r="U938" s="16" t="s">
        <v>2795</v>
      </c>
      <c r="V938" s="16"/>
      <c r="W938" s="16"/>
      <c r="X938" s="16"/>
      <c r="Y938" s="16"/>
      <c r="Z938" s="16"/>
      <c r="AA938" s="16"/>
      <c r="AB938" s="16"/>
      <c r="AC938" s="16"/>
      <c r="AD938" s="16"/>
      <c r="AE938" s="16" t="s">
        <v>2796</v>
      </c>
      <c r="AJ938" s="16"/>
      <c r="AL938" s="16"/>
      <c r="AM938" s="16" t="s">
        <v>1265</v>
      </c>
      <c r="AR938" s="16" t="s">
        <v>2797</v>
      </c>
      <c r="AS938" s="16" t="s">
        <v>1219</v>
      </c>
      <c r="AT938" s="38"/>
      <c r="AU938" s="16"/>
      <c r="AV938" s="16"/>
      <c r="BA938" s="16"/>
      <c r="BB938" s="16"/>
      <c r="BH938" s="28"/>
      <c r="BL938" s="25"/>
      <c r="BQ938" s="38"/>
      <c r="BS938" s="38"/>
      <c r="BW938" s="16"/>
      <c r="BX938" s="16"/>
      <c r="BY938" s="29"/>
      <c r="BZ938" s="16"/>
      <c r="CC938" s="16"/>
      <c r="CG938" s="16"/>
      <c r="CI938" s="16"/>
      <c r="CJ938" s="16"/>
      <c r="CL938" s="16"/>
      <c r="CM938" s="16"/>
      <c r="CN938" s="16"/>
      <c r="CT938" s="16"/>
      <c r="CX938" s="16"/>
      <c r="CY938" s="16"/>
      <c r="CZ938" s="16"/>
      <c r="DA938" s="16"/>
      <c r="DC938" s="16"/>
      <c r="DF938" s="19"/>
      <c r="DG938" s="16"/>
      <c r="DN938" s="16"/>
      <c r="DP938" s="16"/>
      <c r="DQ938" s="16"/>
      <c r="DS938" s="16"/>
      <c r="DU938" s="16"/>
      <c r="EE938" s="16"/>
      <c r="EH938" s="16"/>
      <c r="EI938" s="16"/>
      <c r="EJ938" s="16"/>
      <c r="EL938" s="16"/>
      <c r="EQ938" s="16"/>
    </row>
    <row r="939" spans="1:147" x14ac:dyDescent="0.35">
      <c r="A939" s="16" t="s">
        <v>6212</v>
      </c>
      <c r="J939" t="s">
        <v>2626</v>
      </c>
      <c r="K939"/>
      <c r="L939" s="16" t="s">
        <v>730</v>
      </c>
      <c r="M939" s="16"/>
      <c r="P939" s="16" t="s">
        <v>119</v>
      </c>
      <c r="Q939" s="16"/>
      <c r="R939" s="16"/>
      <c r="T939" s="16">
        <f>SUM(COUNTIF(M939:S939,"yes"))</f>
        <v>1</v>
      </c>
      <c r="U939" s="16" t="s">
        <v>2625</v>
      </c>
      <c r="V939" s="16"/>
      <c r="W939" s="16"/>
      <c r="X939" s="16"/>
      <c r="Y939" s="16"/>
      <c r="Z939" s="16"/>
      <c r="AA939" s="16"/>
      <c r="AB939" s="16"/>
      <c r="AC939" s="16"/>
      <c r="AD939" s="16"/>
      <c r="AE939" s="16" t="s">
        <v>2626</v>
      </c>
      <c r="AJ939" s="16"/>
      <c r="AL939" s="16"/>
      <c r="AM939" s="16" t="s">
        <v>1224</v>
      </c>
      <c r="AR939" s="16" t="s">
        <v>1223</v>
      </c>
      <c r="AS939" s="16" t="s">
        <v>2627</v>
      </c>
      <c r="AT939" s="38"/>
      <c r="AU939" s="16"/>
      <c r="AV939" s="16"/>
      <c r="BA939" s="16"/>
      <c r="BB939" s="16"/>
      <c r="BD939" s="16">
        <f>LEN(BC939)-LEN(SUBSTITUTE(BC939,",",""))+1</f>
        <v>1</v>
      </c>
      <c r="BH939" s="28"/>
      <c r="BL939" s="25"/>
      <c r="BQ939" s="38"/>
      <c r="BS939" s="38"/>
      <c r="BW939" s="16"/>
      <c r="BX939" s="16"/>
      <c r="BY939" s="29"/>
      <c r="BZ939" s="16"/>
      <c r="CC939" s="16"/>
      <c r="CG939" s="16"/>
      <c r="CI939" s="16"/>
      <c r="CJ939" s="16"/>
      <c r="CL939" s="16"/>
      <c r="CM939" s="16"/>
      <c r="CN939" s="16"/>
      <c r="CT939" s="16"/>
      <c r="CX939" s="16"/>
      <c r="CY939" s="16"/>
      <c r="CZ939" s="16"/>
      <c r="DA939" s="16"/>
      <c r="DC939" s="16"/>
      <c r="DF939" s="19"/>
      <c r="DG939" s="16"/>
      <c r="DN939" s="16"/>
      <c r="DP939" s="16"/>
      <c r="DQ939" s="16"/>
      <c r="DS939" s="16"/>
      <c r="DU939" s="16"/>
      <c r="EE939" s="16"/>
      <c r="EH939" s="16"/>
      <c r="EI939" s="16"/>
      <c r="EJ939" s="16"/>
      <c r="EL939" s="16"/>
      <c r="EQ939" s="16"/>
    </row>
    <row r="940" spans="1:147" x14ac:dyDescent="0.35">
      <c r="A940" s="16" t="s">
        <v>6212</v>
      </c>
      <c r="J940" t="s">
        <v>2077</v>
      </c>
      <c r="K940"/>
      <c r="L940" s="16" t="s">
        <v>730</v>
      </c>
      <c r="M940" s="16"/>
      <c r="P940" s="16" t="s">
        <v>119</v>
      </c>
      <c r="Q940" s="16"/>
      <c r="R940" s="16"/>
      <c r="T940" s="16">
        <f>SUM(COUNTIF(M940:S940,"yes"))</f>
        <v>1</v>
      </c>
      <c r="U940" s="16" t="s">
        <v>2076</v>
      </c>
      <c r="V940" s="16"/>
      <c r="W940" s="16"/>
      <c r="X940" s="16"/>
      <c r="Y940" s="16"/>
      <c r="Z940" s="16"/>
      <c r="AA940" s="16"/>
      <c r="AB940" s="16"/>
      <c r="AC940" s="16"/>
      <c r="AD940" s="16"/>
      <c r="AE940" s="16" t="s">
        <v>2077</v>
      </c>
      <c r="AJ940" s="16"/>
      <c r="AL940" s="16"/>
      <c r="AM940" s="16" t="s">
        <v>1032</v>
      </c>
      <c r="AR940" s="16" t="s">
        <v>2078</v>
      </c>
      <c r="AS940" s="16" t="s">
        <v>1227</v>
      </c>
      <c r="AT940" s="38"/>
      <c r="AU940" s="16"/>
      <c r="AV940" s="16"/>
      <c r="BA940" s="16"/>
      <c r="BB940" s="16"/>
      <c r="BD940" s="16">
        <f>LEN(BC940)-LEN(SUBSTITUTE(BC940,",",""))+1</f>
        <v>1</v>
      </c>
      <c r="BH940" s="28"/>
      <c r="BL940" s="25"/>
      <c r="BQ940" s="38"/>
      <c r="BS940" s="38"/>
      <c r="BW940" s="16"/>
      <c r="BX940" s="16"/>
      <c r="BY940" s="29"/>
      <c r="BZ940" s="16"/>
      <c r="CC940" s="16"/>
      <c r="CG940" s="16"/>
      <c r="CI940" s="16"/>
      <c r="CJ940" s="16"/>
      <c r="CL940" s="16"/>
      <c r="CM940" s="16"/>
      <c r="CN940" s="16"/>
      <c r="CT940" s="16"/>
      <c r="CX940" s="16"/>
      <c r="CY940" s="16"/>
      <c r="CZ940" s="16"/>
      <c r="DA940" s="16"/>
      <c r="DC940" s="16"/>
      <c r="DF940" s="19"/>
      <c r="DG940" s="16"/>
      <c r="DN940" s="16"/>
      <c r="DP940" s="16"/>
      <c r="DQ940" s="16"/>
      <c r="DS940" s="16"/>
      <c r="DU940" s="16"/>
      <c r="EE940" s="16"/>
      <c r="EH940" s="16"/>
      <c r="EI940" s="16"/>
      <c r="EJ940" s="16"/>
      <c r="EL940" s="16"/>
      <c r="EQ940" s="16"/>
    </row>
    <row r="941" spans="1:147" x14ac:dyDescent="0.35">
      <c r="A941" s="16" t="s">
        <v>6212</v>
      </c>
      <c r="J941" t="s">
        <v>1934</v>
      </c>
      <c r="K941"/>
      <c r="L941" s="16" t="s">
        <v>730</v>
      </c>
      <c r="M941" s="16"/>
      <c r="P941" s="16" t="s">
        <v>119</v>
      </c>
      <c r="Q941" s="16"/>
      <c r="R941" s="16"/>
      <c r="T941" s="16">
        <f>SUM(COUNTIF(M941:S941,"yes"))</f>
        <v>1</v>
      </c>
      <c r="U941" s="16" t="s">
        <v>1932</v>
      </c>
      <c r="V941" s="16"/>
      <c r="W941" s="16"/>
      <c r="X941" s="16"/>
      <c r="Y941" s="16"/>
      <c r="Z941" s="16"/>
      <c r="AA941" s="16"/>
      <c r="AB941" s="16"/>
      <c r="AC941" s="16"/>
      <c r="AD941" s="16"/>
      <c r="AE941" s="16" t="s">
        <v>1934</v>
      </c>
      <c r="AJ941" s="16"/>
      <c r="AL941" s="16"/>
      <c r="AM941" s="16" t="s">
        <v>1933</v>
      </c>
      <c r="AR941" s="16" t="s">
        <v>1508</v>
      </c>
      <c r="AS941" s="16" t="s">
        <v>1935</v>
      </c>
      <c r="AT941" s="38"/>
      <c r="AU941" s="16"/>
      <c r="AV941" s="16"/>
      <c r="BA941" s="16"/>
      <c r="BB941" s="16"/>
      <c r="BD941" s="16">
        <f>LEN(BC941)-LEN(SUBSTITUTE(BC941,",",""))+1</f>
        <v>1</v>
      </c>
      <c r="BF941" s="16">
        <f>LEN(BE941)-LEN(SUBSTITUTE(BE941,",",""))+1</f>
        <v>1</v>
      </c>
      <c r="BH941" s="28">
        <f>Table1[[#This Row], [no. of introduced regions]]/Table1[[#This Row], [no. of native regions]]</f>
        <v>1</v>
      </c>
      <c r="BL941" s="25"/>
      <c r="BQ941" s="38"/>
      <c r="BS941" s="38"/>
      <c r="BW941" s="16"/>
      <c r="BX941" s="16"/>
      <c r="BY941" s="29"/>
      <c r="BZ941" s="16"/>
      <c r="CC941" s="16"/>
      <c r="CG941" s="16"/>
      <c r="CI941" s="16"/>
      <c r="CJ941" s="16"/>
      <c r="CL941" s="16"/>
      <c r="CM941" s="16"/>
      <c r="CN941" s="16"/>
      <c r="CT941" s="16"/>
      <c r="CX941" s="16"/>
      <c r="CY941" s="16"/>
      <c r="CZ941" s="16"/>
      <c r="DA941" s="16"/>
      <c r="DC941" s="16"/>
      <c r="DF941" s="19"/>
      <c r="DG941" s="16"/>
      <c r="DN941" s="16"/>
      <c r="DP941" s="16"/>
      <c r="DQ941" s="16"/>
      <c r="DS941" s="16"/>
      <c r="DU941" s="16"/>
      <c r="EE941" s="16"/>
      <c r="EH941" s="16"/>
      <c r="EI941" s="16"/>
      <c r="EJ941" s="16"/>
      <c r="EL941" s="16"/>
      <c r="EQ941" s="16"/>
    </row>
    <row r="942" spans="1:147" x14ac:dyDescent="0.35">
      <c r="A942" s="16" t="s">
        <v>6212</v>
      </c>
      <c r="J942" t="s">
        <v>2992</v>
      </c>
      <c r="K942"/>
      <c r="L942" s="16" t="s">
        <v>730</v>
      </c>
      <c r="M942" s="16"/>
      <c r="P942" s="16" t="s">
        <v>119</v>
      </c>
      <c r="Q942" s="16"/>
      <c r="R942" s="16"/>
      <c r="T942" s="16">
        <f>SUM(COUNTIF(M942:S942,"yes"))</f>
        <v>1</v>
      </c>
      <c r="U942" s="16" t="s">
        <v>2991</v>
      </c>
      <c r="V942" s="16"/>
      <c r="W942" s="16"/>
      <c r="X942" s="16"/>
      <c r="Y942" s="16"/>
      <c r="Z942" s="16"/>
      <c r="AA942" s="16"/>
      <c r="AB942" s="16"/>
      <c r="AC942" s="16"/>
      <c r="AD942" s="16"/>
      <c r="AE942" s="16" t="s">
        <v>2992</v>
      </c>
      <c r="AJ942" s="16"/>
      <c r="AL942" s="16"/>
      <c r="AM942" s="16" t="s">
        <v>2534</v>
      </c>
      <c r="AR942" s="16" t="s">
        <v>1226</v>
      </c>
      <c r="AS942" s="16" t="s">
        <v>1341</v>
      </c>
      <c r="AT942" s="38"/>
      <c r="AU942" s="16"/>
      <c r="AV942" s="16"/>
      <c r="BA942" s="16"/>
      <c r="BB942" s="16"/>
      <c r="BH942" s="28"/>
      <c r="BL942" s="25"/>
      <c r="BQ942" s="38"/>
      <c r="BS942" s="38"/>
      <c r="BW942" s="16"/>
      <c r="BX942" s="16"/>
      <c r="BY942" s="29"/>
      <c r="BZ942" s="16"/>
      <c r="CC942" s="16"/>
      <c r="CG942" s="16"/>
      <c r="CI942" s="16"/>
      <c r="CJ942" s="16"/>
      <c r="CL942" s="16"/>
      <c r="CM942" s="16"/>
      <c r="CN942" s="16"/>
      <c r="CT942" s="16"/>
      <c r="CX942" s="16"/>
      <c r="CY942" s="16"/>
      <c r="CZ942" s="16"/>
      <c r="DA942" s="16"/>
      <c r="DC942" s="16"/>
      <c r="DF942" s="19"/>
      <c r="DG942" s="16"/>
      <c r="DN942" s="16"/>
      <c r="DP942" s="16"/>
      <c r="DQ942" s="16"/>
      <c r="DS942" s="16"/>
      <c r="DU942" s="16"/>
      <c r="EE942" s="16"/>
      <c r="EH942" s="16"/>
      <c r="EI942" s="16"/>
      <c r="EJ942" s="16"/>
      <c r="EL942" s="16"/>
      <c r="EQ942" s="16"/>
    </row>
    <row r="943" spans="1:147" x14ac:dyDescent="0.35">
      <c r="A943" s="16" t="s">
        <v>6212</v>
      </c>
      <c r="J943" t="s">
        <v>2505</v>
      </c>
      <c r="K943"/>
      <c r="L943" s="16" t="s">
        <v>730</v>
      </c>
      <c r="M943" s="16"/>
      <c r="P943" s="16" t="s">
        <v>119</v>
      </c>
      <c r="Q943" s="16"/>
      <c r="R943" s="16"/>
      <c r="T943" s="16">
        <f>SUM(COUNTIF(M943:S943,"yes"))</f>
        <v>1</v>
      </c>
      <c r="U943" s="16" t="s">
        <v>2504</v>
      </c>
      <c r="V943" s="16"/>
      <c r="W943" s="16"/>
      <c r="X943" s="16"/>
      <c r="Y943" s="16"/>
      <c r="Z943" s="16"/>
      <c r="AA943" s="16"/>
      <c r="AB943" s="16"/>
      <c r="AC943" s="16"/>
      <c r="AD943" s="16"/>
      <c r="AE943" s="16" t="s">
        <v>2505</v>
      </c>
      <c r="AJ943" s="16"/>
      <c r="AL943" s="16"/>
      <c r="AM943" s="16" t="s">
        <v>1224</v>
      </c>
      <c r="AR943" s="16" t="s">
        <v>1223</v>
      </c>
      <c r="AS943" s="16" t="s">
        <v>2506</v>
      </c>
      <c r="AT943" s="38"/>
      <c r="AU943" s="16"/>
      <c r="AV943" s="16"/>
      <c r="BA943" s="16"/>
      <c r="BB943" s="16"/>
      <c r="BD943" s="16">
        <f>LEN(BC943)-LEN(SUBSTITUTE(BC943,",",""))+1</f>
        <v>1</v>
      </c>
      <c r="BH943" s="28"/>
      <c r="BL943" s="25"/>
      <c r="BQ943" s="38"/>
      <c r="BS943" s="38"/>
      <c r="BW943" s="16"/>
      <c r="BX943" s="16"/>
      <c r="BY943" s="29"/>
      <c r="BZ943" s="16"/>
      <c r="CC943" s="16"/>
      <c r="CG943" s="16"/>
      <c r="CI943" s="16"/>
      <c r="CJ943" s="16"/>
      <c r="CL943" s="16"/>
      <c r="CM943" s="16"/>
      <c r="CN943" s="16"/>
      <c r="CT943" s="16"/>
      <c r="CX943" s="16"/>
      <c r="CY943" s="16"/>
      <c r="CZ943" s="16"/>
      <c r="DA943" s="16"/>
      <c r="DC943" s="16"/>
      <c r="DF943" s="19"/>
      <c r="DG943" s="16"/>
      <c r="DN943" s="16"/>
      <c r="DP943" s="16"/>
      <c r="DQ943" s="16"/>
      <c r="DS943" s="16"/>
      <c r="DU943" s="16"/>
      <c r="EE943" s="16"/>
      <c r="EH943" s="16"/>
      <c r="EI943" s="16"/>
      <c r="EJ943" s="16"/>
      <c r="EL943" s="16"/>
      <c r="EQ943" s="16"/>
    </row>
    <row r="944" spans="1:147" x14ac:dyDescent="0.35">
      <c r="A944" s="16" t="s">
        <v>6212</v>
      </c>
      <c r="J944" t="s">
        <v>2095</v>
      </c>
      <c r="K944"/>
      <c r="L944" s="16" t="s">
        <v>730</v>
      </c>
      <c r="M944" s="16"/>
      <c r="P944" s="16" t="s">
        <v>119</v>
      </c>
      <c r="Q944" s="16"/>
      <c r="R944" s="16"/>
      <c r="T944" s="16">
        <f>SUM(COUNTIF(M944:S944,"yes"))</f>
        <v>1</v>
      </c>
      <c r="U944" s="16" t="s">
        <v>2094</v>
      </c>
      <c r="V944" s="16"/>
      <c r="W944" s="16"/>
      <c r="X944" s="16"/>
      <c r="Y944" s="16"/>
      <c r="Z944" s="16"/>
      <c r="AA944" s="16"/>
      <c r="AB944" s="16"/>
      <c r="AC944" s="16"/>
      <c r="AD944" s="16"/>
      <c r="AE944" s="16" t="s">
        <v>2095</v>
      </c>
      <c r="AJ944" s="16"/>
      <c r="AL944" s="16"/>
      <c r="AM944" s="16" t="s">
        <v>1032</v>
      </c>
      <c r="AR944" s="16" t="s">
        <v>2096</v>
      </c>
      <c r="AS944" s="16" t="s">
        <v>2097</v>
      </c>
      <c r="AT944" s="38"/>
      <c r="AU944" s="16"/>
      <c r="AV944" s="16"/>
      <c r="BA944" s="16"/>
      <c r="BB944" s="16"/>
      <c r="BD944" s="16">
        <f>LEN(BC944)-LEN(SUBSTITUTE(BC944,",",""))+1</f>
        <v>1</v>
      </c>
      <c r="BH944" s="28"/>
      <c r="BL944" s="25"/>
      <c r="BQ944" s="38"/>
      <c r="BS944" s="38"/>
      <c r="BW944" s="16"/>
      <c r="BX944" s="16"/>
      <c r="BY944" s="29"/>
      <c r="BZ944" s="16"/>
      <c r="CC944" s="16"/>
      <c r="CG944" s="16"/>
      <c r="CI944" s="16"/>
      <c r="CJ944" s="16"/>
      <c r="CL944" s="16"/>
      <c r="CM944" s="16"/>
      <c r="CN944" s="16"/>
      <c r="CT944" s="16"/>
      <c r="CX944" s="16"/>
      <c r="CY944" s="16"/>
      <c r="CZ944" s="16"/>
      <c r="DA944" s="16"/>
      <c r="DC944" s="16"/>
      <c r="DF944" s="19"/>
      <c r="DG944" s="16"/>
      <c r="DN944" s="16"/>
      <c r="DP944" s="16"/>
      <c r="DQ944" s="16"/>
      <c r="DS944" s="16"/>
      <c r="DU944" s="16"/>
      <c r="EE944" s="16"/>
      <c r="EH944" s="16"/>
      <c r="EI944" s="16"/>
      <c r="EJ944" s="16"/>
      <c r="EL944" s="16"/>
      <c r="EQ944" s="16"/>
    </row>
    <row r="945" spans="1:147" x14ac:dyDescent="0.35">
      <c r="A945" s="16" t="s">
        <v>6212</v>
      </c>
      <c r="J945" t="s">
        <v>2045</v>
      </c>
      <c r="K945"/>
      <c r="L945" s="16" t="s">
        <v>730</v>
      </c>
      <c r="M945" s="16"/>
      <c r="P945" s="16" t="s">
        <v>119</v>
      </c>
      <c r="Q945" s="16"/>
      <c r="R945" s="16"/>
      <c r="T945" s="16">
        <f>SUM(COUNTIF(M945:S945,"yes"))</f>
        <v>1</v>
      </c>
      <c r="U945" s="16" t="s">
        <v>2995</v>
      </c>
      <c r="V945" s="16" t="s">
        <v>677</v>
      </c>
      <c r="W945" s="16"/>
      <c r="X945" t="s">
        <v>2044</v>
      </c>
      <c r="Y945" s="16" t="s">
        <v>7195</v>
      </c>
      <c r="Z945" s="16"/>
      <c r="AA945" s="16"/>
      <c r="AB945" s="16"/>
      <c r="AC945" s="16"/>
      <c r="AD945" s="16"/>
      <c r="AE945" s="16" t="s">
        <v>2045</v>
      </c>
      <c r="AJ945" s="16"/>
      <c r="AL945" s="16"/>
      <c r="AM945" s="16" t="s">
        <v>1323</v>
      </c>
      <c r="AR945" s="16" t="s">
        <v>2575</v>
      </c>
      <c r="AS945" s="16" t="s">
        <v>7196</v>
      </c>
      <c r="AT945" s="38"/>
      <c r="AU945" s="16"/>
      <c r="AV945" s="16"/>
      <c r="BA945" s="16"/>
      <c r="BB945" s="16"/>
      <c r="BH945" s="28"/>
      <c r="BL945" s="25"/>
      <c r="BQ945" s="38"/>
      <c r="BS945" s="38"/>
      <c r="BW945" s="16"/>
      <c r="BX945" s="16"/>
      <c r="BY945" s="29"/>
      <c r="BZ945" s="16"/>
      <c r="CC945" s="16"/>
      <c r="CG945" s="16"/>
      <c r="CI945" s="16"/>
      <c r="CJ945" s="16"/>
      <c r="CL945" s="16"/>
      <c r="CM945" s="16"/>
      <c r="CN945" s="16"/>
      <c r="CT945" s="16"/>
      <c r="CX945" s="16"/>
      <c r="CY945" s="16"/>
      <c r="CZ945" s="16"/>
      <c r="DA945" s="16"/>
      <c r="DC945" s="16"/>
      <c r="DF945" s="19"/>
      <c r="DG945" s="16"/>
      <c r="DN945" s="16"/>
      <c r="DP945" s="16"/>
      <c r="DQ945" s="16"/>
      <c r="DS945" s="16"/>
      <c r="DU945" s="16"/>
      <c r="EE945" s="16"/>
      <c r="EH945" s="16"/>
      <c r="EI945" s="16"/>
      <c r="EJ945" s="16"/>
      <c r="EL945" s="16"/>
      <c r="EQ945" s="16"/>
    </row>
    <row r="946" spans="1:147" x14ac:dyDescent="0.35">
      <c r="A946" s="16" t="s">
        <v>6212</v>
      </c>
      <c r="J946" t="s">
        <v>2150</v>
      </c>
      <c r="K946"/>
      <c r="L946" s="16" t="s">
        <v>730</v>
      </c>
      <c r="M946" s="16"/>
      <c r="P946" s="16" t="s">
        <v>119</v>
      </c>
      <c r="Q946" s="16"/>
      <c r="R946" s="16"/>
      <c r="T946" s="16">
        <f>SUM(COUNTIF(M946:S946,"yes"))</f>
        <v>1</v>
      </c>
      <c r="U946" s="16" t="s">
        <v>2149</v>
      </c>
      <c r="V946" s="16"/>
      <c r="W946" s="16"/>
      <c r="X946" s="16"/>
      <c r="Y946" s="16"/>
      <c r="Z946" s="16"/>
      <c r="AA946" s="16"/>
      <c r="AB946" s="16"/>
      <c r="AC946" s="16"/>
      <c r="AD946" s="16"/>
      <c r="AE946" s="16" t="s">
        <v>2150</v>
      </c>
      <c r="AJ946" s="16"/>
      <c r="AL946" s="16"/>
      <c r="AM946" s="16" t="s">
        <v>1287</v>
      </c>
      <c r="AR946" s="16" t="s">
        <v>727</v>
      </c>
      <c r="AS946" s="16" t="s">
        <v>1749</v>
      </c>
      <c r="AT946" s="38"/>
      <c r="AU946" s="16"/>
      <c r="AV946" s="16"/>
      <c r="BA946" s="16"/>
      <c r="BB946" s="16"/>
      <c r="BD946" s="16">
        <f>LEN(BC946)-LEN(SUBSTITUTE(BC946,",",""))+1</f>
        <v>1</v>
      </c>
      <c r="BH946" s="28"/>
      <c r="BL946" s="25"/>
      <c r="BQ946" s="38"/>
      <c r="BS946" s="38"/>
      <c r="BW946" s="16"/>
      <c r="BX946" s="16"/>
      <c r="BY946" s="29"/>
      <c r="BZ946" s="16"/>
      <c r="CC946" s="16"/>
      <c r="CG946" s="16"/>
      <c r="CI946" s="16"/>
      <c r="CJ946" s="16"/>
      <c r="CL946" s="16"/>
      <c r="CM946" s="16"/>
      <c r="CN946" s="16"/>
      <c r="CT946" s="16"/>
      <c r="CX946" s="16"/>
      <c r="CY946" s="16"/>
      <c r="CZ946" s="16"/>
      <c r="DA946" s="16"/>
      <c r="DC946" s="16"/>
      <c r="DF946" s="19"/>
      <c r="DG946" s="16"/>
      <c r="DN946" s="16"/>
      <c r="DP946" s="16"/>
      <c r="DQ946" s="16"/>
      <c r="DS946" s="16"/>
      <c r="DU946" s="16"/>
      <c r="EE946" s="16"/>
      <c r="EH946" s="16"/>
      <c r="EI946" s="16"/>
      <c r="EJ946" s="16"/>
      <c r="EL946" s="16"/>
      <c r="EQ946" s="16"/>
    </row>
    <row r="947" spans="1:147" x14ac:dyDescent="0.35">
      <c r="A947" s="16" t="s">
        <v>6212</v>
      </c>
      <c r="J947" t="s">
        <v>2230</v>
      </c>
      <c r="K947"/>
      <c r="L947" s="16" t="s">
        <v>730</v>
      </c>
      <c r="M947" s="16"/>
      <c r="P947" s="16" t="s">
        <v>119</v>
      </c>
      <c r="Q947" s="16"/>
      <c r="R947" s="16"/>
      <c r="T947" s="16">
        <f>SUM(COUNTIF(M947:S947,"yes"))</f>
        <v>1</v>
      </c>
      <c r="U947" s="16" t="s">
        <v>2229</v>
      </c>
      <c r="V947" s="16"/>
      <c r="W947" s="16"/>
      <c r="X947" s="16"/>
      <c r="Y947" s="16"/>
      <c r="Z947" s="16"/>
      <c r="AA947" s="16"/>
      <c r="AB947" s="16"/>
      <c r="AC947" s="16"/>
      <c r="AD947" s="16"/>
      <c r="AE947" s="16" t="s">
        <v>2230</v>
      </c>
      <c r="AJ947" s="16"/>
      <c r="AL947" s="16"/>
      <c r="AM947" s="16" t="s">
        <v>1323</v>
      </c>
      <c r="AR947" s="16" t="s">
        <v>2231</v>
      </c>
      <c r="AS947" s="16" t="s">
        <v>2232</v>
      </c>
      <c r="AT947" s="38"/>
      <c r="AU947" s="16"/>
      <c r="AV947" s="16"/>
      <c r="BA947" s="16"/>
      <c r="BB947" s="16"/>
      <c r="BD947" s="16">
        <f>LEN(BC947)-LEN(SUBSTITUTE(BC947,",",""))+1</f>
        <v>1</v>
      </c>
      <c r="BH947" s="28"/>
      <c r="BL947" s="25"/>
      <c r="BQ947" s="38"/>
      <c r="BS947" s="38"/>
      <c r="BW947" s="16"/>
      <c r="BX947" s="16"/>
      <c r="BY947" s="29"/>
      <c r="BZ947" s="16"/>
      <c r="CC947" s="16"/>
      <c r="CG947" s="16"/>
      <c r="CI947" s="16"/>
      <c r="CJ947" s="16"/>
      <c r="CL947" s="16"/>
      <c r="CM947" s="16"/>
      <c r="CN947" s="16"/>
      <c r="CT947" s="16"/>
      <c r="CX947" s="16"/>
      <c r="CY947" s="16"/>
      <c r="CZ947" s="16"/>
      <c r="DA947" s="16"/>
      <c r="DC947" s="16"/>
      <c r="DF947" s="19"/>
      <c r="DG947" s="16"/>
      <c r="DN947" s="16"/>
      <c r="DP947" s="16"/>
      <c r="DQ947" s="16"/>
      <c r="DS947" s="16"/>
      <c r="DU947" s="16"/>
      <c r="EE947" s="16"/>
      <c r="EH947" s="16"/>
      <c r="EI947" s="16"/>
      <c r="EJ947" s="16"/>
      <c r="EL947" s="16"/>
      <c r="EQ947" s="16"/>
    </row>
    <row r="948" spans="1:147" x14ac:dyDescent="0.35">
      <c r="A948" s="16" t="s">
        <v>6212</v>
      </c>
      <c r="J948" t="s">
        <v>2854</v>
      </c>
      <c r="K948"/>
      <c r="L948" s="16" t="s">
        <v>730</v>
      </c>
      <c r="M948" s="16"/>
      <c r="P948" s="16" t="s">
        <v>119</v>
      </c>
      <c r="Q948" s="16"/>
      <c r="R948" s="16"/>
      <c r="T948" s="16">
        <f>SUM(COUNTIF(M948:S948,"yes"))</f>
        <v>1</v>
      </c>
      <c r="U948" s="16" t="s">
        <v>2853</v>
      </c>
      <c r="V948" s="16"/>
      <c r="W948" s="16"/>
      <c r="X948" s="16"/>
      <c r="Y948" s="16"/>
      <c r="Z948" s="16"/>
      <c r="AA948" s="16"/>
      <c r="AB948" s="16"/>
      <c r="AC948" s="16"/>
      <c r="AD948" s="16"/>
      <c r="AE948" s="16" t="s">
        <v>2854</v>
      </c>
      <c r="AJ948" s="16"/>
      <c r="AL948" s="16"/>
      <c r="AM948" s="16" t="s">
        <v>1188</v>
      </c>
      <c r="AR948" s="16" t="s">
        <v>1586</v>
      </c>
      <c r="AS948" s="16" t="s">
        <v>2591</v>
      </c>
      <c r="AT948" s="38"/>
      <c r="AU948" s="16"/>
      <c r="AV948" s="16"/>
      <c r="BA948" s="16"/>
      <c r="BB948" s="16"/>
      <c r="BH948" s="28"/>
      <c r="BL948" s="25"/>
      <c r="BQ948" s="38"/>
      <c r="BS948" s="38"/>
      <c r="BW948" s="16"/>
      <c r="BX948" s="16"/>
      <c r="BY948" s="29"/>
      <c r="BZ948" s="16"/>
      <c r="CC948" s="16"/>
      <c r="CG948" s="16"/>
      <c r="CI948" s="16"/>
      <c r="CJ948" s="16"/>
      <c r="CL948" s="16"/>
      <c r="CM948" s="16"/>
      <c r="CN948" s="16"/>
      <c r="CT948" s="16"/>
      <c r="CX948" s="16"/>
      <c r="CY948" s="16"/>
      <c r="CZ948" s="16"/>
      <c r="DA948" s="16"/>
      <c r="DC948" s="16"/>
      <c r="DF948" s="19"/>
      <c r="DG948" s="16"/>
      <c r="DN948" s="16"/>
      <c r="DP948" s="16"/>
      <c r="DQ948" s="16"/>
      <c r="DS948" s="16"/>
      <c r="DU948" s="16"/>
      <c r="EE948" s="16"/>
      <c r="EH948" s="16"/>
      <c r="EI948" s="16"/>
      <c r="EJ948" s="16"/>
      <c r="EL948" s="16"/>
      <c r="EQ948" s="16"/>
    </row>
    <row r="949" spans="1:147" x14ac:dyDescent="0.35">
      <c r="A949" s="16" t="s">
        <v>6212</v>
      </c>
      <c r="J949" t="s">
        <v>1893</v>
      </c>
      <c r="K949"/>
      <c r="L949" s="16" t="s">
        <v>730</v>
      </c>
      <c r="M949" s="16"/>
      <c r="P949" s="16" t="s">
        <v>119</v>
      </c>
      <c r="Q949" s="16"/>
      <c r="R949" s="16"/>
      <c r="T949" s="16">
        <f>SUM(COUNTIF(M949:S949,"yes"))</f>
        <v>1</v>
      </c>
      <c r="U949" s="16" t="s">
        <v>1892</v>
      </c>
      <c r="V949" s="16"/>
      <c r="W949" s="16"/>
      <c r="X949" s="16"/>
      <c r="Y949" s="16"/>
      <c r="Z949" s="16"/>
      <c r="AA949" s="16"/>
      <c r="AB949" s="16"/>
      <c r="AC949" s="16"/>
      <c r="AD949" s="16"/>
      <c r="AE949" s="16" t="s">
        <v>1893</v>
      </c>
      <c r="AJ949" s="16"/>
      <c r="AL949" s="16"/>
      <c r="AM949" s="16" t="s">
        <v>747</v>
      </c>
      <c r="AR949" s="16" t="s">
        <v>1137</v>
      </c>
      <c r="AS949" s="16" t="s">
        <v>1170</v>
      </c>
      <c r="AT949" s="38"/>
      <c r="AU949" s="16"/>
      <c r="AV949" s="16"/>
      <c r="BA949" s="16"/>
      <c r="BB949" s="16"/>
      <c r="BD949" s="16">
        <f>LEN(BC949)-LEN(SUBSTITUTE(BC949,",",""))+1</f>
        <v>1</v>
      </c>
      <c r="BF949" s="16">
        <f>LEN(BE949)-LEN(SUBSTITUTE(BE949,",",""))+1</f>
        <v>1</v>
      </c>
      <c r="BH949" s="28">
        <f>Table1[[#This Row], [no. of introduced regions]]/Table1[[#This Row], [no. of native regions]]</f>
        <v>1</v>
      </c>
      <c r="BL949" s="25"/>
      <c r="BQ949" s="38"/>
      <c r="BS949" s="38"/>
      <c r="BW949" s="16"/>
      <c r="BX949" s="16"/>
      <c r="BY949" s="29"/>
      <c r="BZ949" s="16"/>
      <c r="CC949" s="16"/>
      <c r="CG949" s="16"/>
      <c r="CI949" s="16"/>
      <c r="CJ949" s="16"/>
      <c r="CL949" s="16"/>
      <c r="CM949" s="16"/>
      <c r="CN949" s="16"/>
      <c r="CT949" s="16"/>
      <c r="CX949" s="16"/>
      <c r="CY949" s="16"/>
      <c r="CZ949" s="16"/>
      <c r="DA949" s="16"/>
      <c r="DC949" s="16"/>
      <c r="DF949" s="19"/>
      <c r="DG949" s="16"/>
      <c r="DN949" s="16"/>
      <c r="DP949" s="16"/>
      <c r="DQ949" s="16"/>
      <c r="DS949" s="16"/>
      <c r="DU949" s="16"/>
      <c r="EE949" s="16"/>
      <c r="EH949" s="16"/>
      <c r="EI949" s="16"/>
      <c r="EJ949" s="16"/>
      <c r="EL949" s="16"/>
      <c r="EQ949" s="16"/>
    </row>
    <row r="950" spans="1:147" x14ac:dyDescent="0.35">
      <c r="A950" s="16" t="s">
        <v>6212</v>
      </c>
      <c r="J950" t="s">
        <v>2745</v>
      </c>
      <c r="K950"/>
      <c r="L950" s="16" t="s">
        <v>730</v>
      </c>
      <c r="M950" s="16"/>
      <c r="P950" s="16" t="s">
        <v>119</v>
      </c>
      <c r="Q950" s="16"/>
      <c r="R950" s="16"/>
      <c r="T950" s="16">
        <f>SUM(COUNTIF(M950:S950,"yes"))</f>
        <v>1</v>
      </c>
      <c r="U950" s="16" t="s">
        <v>2744</v>
      </c>
      <c r="V950" s="16"/>
      <c r="W950" s="16"/>
      <c r="X950" s="16"/>
      <c r="Y950" s="16"/>
      <c r="Z950" s="16"/>
      <c r="AA950" s="16"/>
      <c r="AB950" s="16"/>
      <c r="AC950" s="16"/>
      <c r="AD950" s="16"/>
      <c r="AE950" s="16" t="s">
        <v>2745</v>
      </c>
      <c r="AJ950" s="16"/>
      <c r="AL950" s="16"/>
      <c r="AM950" s="16" t="s">
        <v>1464</v>
      </c>
      <c r="AR950" s="16" t="s">
        <v>1234</v>
      </c>
      <c r="AS950" s="16" t="s">
        <v>1230</v>
      </c>
      <c r="AT950" s="38"/>
      <c r="AU950" s="16"/>
      <c r="AV950" s="16"/>
      <c r="BA950" s="16"/>
      <c r="BB950" s="16"/>
      <c r="BH950" s="28"/>
      <c r="BL950" s="25"/>
      <c r="BQ950" s="38"/>
      <c r="BS950" s="38"/>
      <c r="BW950" s="16"/>
      <c r="BX950" s="16"/>
      <c r="BY950" s="29"/>
      <c r="BZ950" s="16"/>
      <c r="CC950" s="16"/>
      <c r="CG950" s="16"/>
      <c r="CI950" s="16"/>
      <c r="CJ950" s="16"/>
      <c r="CL950" s="16"/>
      <c r="CM950" s="16"/>
      <c r="CN950" s="16"/>
      <c r="CT950" s="16"/>
      <c r="CX950" s="16"/>
      <c r="CY950" s="16"/>
      <c r="CZ950" s="16"/>
      <c r="DA950" s="16"/>
      <c r="DC950" s="16"/>
      <c r="DF950" s="19"/>
      <c r="DG950" s="16"/>
      <c r="DN950" s="16"/>
      <c r="DP950" s="16"/>
      <c r="DQ950" s="16"/>
      <c r="DS950" s="16"/>
      <c r="DU950" s="16"/>
      <c r="EE950" s="16"/>
      <c r="EH950" s="16"/>
      <c r="EI950" s="16"/>
      <c r="EJ950" s="16"/>
      <c r="EL950" s="16"/>
      <c r="EQ950" s="16"/>
    </row>
    <row r="951" spans="1:147" x14ac:dyDescent="0.35">
      <c r="A951" s="16" t="s">
        <v>6212</v>
      </c>
      <c r="J951" t="s">
        <v>2915</v>
      </c>
      <c r="K951"/>
      <c r="L951" s="16" t="s">
        <v>730</v>
      </c>
      <c r="M951" s="16"/>
      <c r="P951" s="16" t="s">
        <v>119</v>
      </c>
      <c r="Q951" s="16"/>
      <c r="R951" s="16"/>
      <c r="T951" s="16">
        <f>SUM(COUNTIF(M951:S951,"yes"))</f>
        <v>1</v>
      </c>
      <c r="U951" s="16" t="s">
        <v>2914</v>
      </c>
      <c r="V951" s="16"/>
      <c r="W951" s="16"/>
      <c r="X951" s="16"/>
      <c r="Y951" s="16"/>
      <c r="Z951" s="16"/>
      <c r="AA951" s="16"/>
      <c r="AB951" s="16"/>
      <c r="AC951" s="16"/>
      <c r="AD951" s="16"/>
      <c r="AE951" s="16" t="s">
        <v>2915</v>
      </c>
      <c r="AJ951" s="16"/>
      <c r="AL951" s="16"/>
      <c r="AM951" s="16" t="s">
        <v>1224</v>
      </c>
      <c r="AR951" s="16" t="s">
        <v>1226</v>
      </c>
      <c r="AS951" s="16" t="s">
        <v>2916</v>
      </c>
      <c r="AT951" s="38"/>
      <c r="AU951" s="16"/>
      <c r="AV951" s="16"/>
      <c r="BA951" s="16"/>
      <c r="BB951" s="16"/>
      <c r="BH951" s="28"/>
      <c r="BL951" s="25"/>
      <c r="BQ951" s="38"/>
      <c r="BS951" s="38"/>
      <c r="BW951" s="16"/>
      <c r="BX951" s="16"/>
      <c r="BY951" s="29"/>
      <c r="BZ951" s="16"/>
      <c r="CC951" s="16"/>
      <c r="CG951" s="16"/>
      <c r="CI951" s="16"/>
      <c r="CJ951" s="16"/>
      <c r="CL951" s="16"/>
      <c r="CM951" s="16"/>
      <c r="CN951" s="16"/>
      <c r="CT951" s="16"/>
      <c r="CX951" s="16"/>
      <c r="CY951" s="16"/>
      <c r="CZ951" s="16"/>
      <c r="DA951" s="16"/>
      <c r="DC951" s="16"/>
      <c r="DF951" s="19"/>
      <c r="DG951" s="16"/>
      <c r="DN951" s="16"/>
      <c r="DP951" s="16"/>
      <c r="DQ951" s="16"/>
      <c r="DS951" s="16"/>
      <c r="DU951" s="16"/>
      <c r="EE951" s="16"/>
      <c r="EH951" s="16"/>
      <c r="EI951" s="16"/>
      <c r="EJ951" s="16"/>
      <c r="EL951" s="16"/>
      <c r="EQ951" s="16"/>
    </row>
    <row r="952" spans="1:147" x14ac:dyDescent="0.35">
      <c r="A952" s="16" t="s">
        <v>6212</v>
      </c>
      <c r="J952" t="s">
        <v>3104</v>
      </c>
      <c r="K952"/>
      <c r="L952" s="16" t="s">
        <v>730</v>
      </c>
      <c r="M952" s="16"/>
      <c r="P952" s="16" t="s">
        <v>119</v>
      </c>
      <c r="Q952" s="16"/>
      <c r="R952" s="16"/>
      <c r="T952" s="16">
        <f>SUM(COUNTIF(M952:S952,"yes"))</f>
        <v>1</v>
      </c>
      <c r="U952" s="16" t="s">
        <v>3103</v>
      </c>
      <c r="V952" s="16"/>
      <c r="W952" s="16"/>
      <c r="X952" s="16"/>
      <c r="Y952" s="16"/>
      <c r="Z952" s="16"/>
      <c r="AA952" s="16"/>
      <c r="AB952" s="16"/>
      <c r="AC952" s="16"/>
      <c r="AD952" s="16"/>
      <c r="AE952" s="16" t="s">
        <v>3104</v>
      </c>
      <c r="AJ952" s="16"/>
      <c r="AL952" s="16"/>
      <c r="AM952" s="16" t="s">
        <v>1032</v>
      </c>
      <c r="AR952" s="16" t="s">
        <v>727</v>
      </c>
      <c r="AS952" s="16" t="s">
        <v>3105</v>
      </c>
      <c r="AT952" s="38"/>
      <c r="AU952" s="16"/>
      <c r="AV952" s="16"/>
      <c r="BA952" s="16"/>
      <c r="BB952" s="16"/>
      <c r="BH952" s="28"/>
      <c r="BL952" s="25"/>
      <c r="BQ952" s="38"/>
      <c r="BS952" s="38"/>
      <c r="BW952" s="16"/>
      <c r="BX952" s="16"/>
      <c r="BY952" s="29"/>
      <c r="BZ952" s="16"/>
      <c r="CC952" s="16"/>
      <c r="CG952" s="16"/>
      <c r="CI952" s="16"/>
      <c r="CJ952" s="16"/>
      <c r="CL952" s="16"/>
      <c r="CM952" s="16"/>
      <c r="CN952" s="16"/>
      <c r="CT952" s="16"/>
      <c r="CX952" s="16"/>
      <c r="CY952" s="16"/>
      <c r="CZ952" s="16"/>
      <c r="DA952" s="16"/>
      <c r="DC952" s="16"/>
      <c r="DF952" s="19"/>
      <c r="DG952" s="16"/>
      <c r="DN952" s="16"/>
      <c r="DP952" s="16"/>
      <c r="DQ952" s="16"/>
      <c r="DS952" s="16"/>
      <c r="DU952" s="16"/>
      <c r="EE952" s="16"/>
      <c r="EH952" s="16"/>
      <c r="EI952" s="16"/>
      <c r="EJ952" s="16"/>
      <c r="EL952" s="16"/>
      <c r="EQ952" s="16"/>
    </row>
    <row r="953" spans="1:147" x14ac:dyDescent="0.35">
      <c r="A953" s="16" t="s">
        <v>6212</v>
      </c>
      <c r="J953" t="s">
        <v>3118</v>
      </c>
      <c r="K953"/>
      <c r="L953" s="16" t="s">
        <v>730</v>
      </c>
      <c r="M953" s="16"/>
      <c r="P953" s="16" t="s">
        <v>119</v>
      </c>
      <c r="Q953" s="16"/>
      <c r="R953" s="16"/>
      <c r="T953" s="16">
        <f>SUM(COUNTIF(M953:S953,"yes"))</f>
        <v>1</v>
      </c>
      <c r="U953" s="16" t="s">
        <v>3117</v>
      </c>
      <c r="V953" s="16"/>
      <c r="W953" s="16"/>
      <c r="X953" s="16"/>
      <c r="Y953" s="16"/>
      <c r="Z953" s="16"/>
      <c r="AA953" s="16"/>
      <c r="AB953" s="16"/>
      <c r="AC953" s="16"/>
      <c r="AD953" s="16"/>
      <c r="AE953" s="16" t="s">
        <v>3118</v>
      </c>
      <c r="AJ953" s="16"/>
      <c r="AL953" s="16"/>
      <c r="AM953" s="16" t="s">
        <v>1032</v>
      </c>
      <c r="AR953" s="16" t="s">
        <v>1879</v>
      </c>
      <c r="AS953" s="16" t="s">
        <v>2277</v>
      </c>
      <c r="AT953" s="38"/>
      <c r="AU953" s="16"/>
      <c r="AV953" s="16"/>
      <c r="BA953" s="16"/>
      <c r="BB953" s="16"/>
      <c r="BH953" s="28"/>
      <c r="BL953" s="25"/>
      <c r="BQ953" s="38"/>
      <c r="BS953" s="38"/>
      <c r="BW953" s="16"/>
      <c r="BX953" s="16"/>
      <c r="BY953" s="29"/>
      <c r="BZ953" s="16"/>
      <c r="CC953" s="16"/>
      <c r="CG953" s="16"/>
      <c r="CI953" s="16"/>
      <c r="CJ953" s="16"/>
      <c r="CL953" s="16"/>
      <c r="CM953" s="16"/>
      <c r="CN953" s="16"/>
      <c r="CT953" s="16"/>
      <c r="CX953" s="16"/>
      <c r="CY953" s="16"/>
      <c r="CZ953" s="16"/>
      <c r="DA953" s="16"/>
      <c r="DC953" s="16"/>
      <c r="DF953" s="19"/>
      <c r="DG953" s="16"/>
      <c r="DN953" s="16"/>
      <c r="DP953" s="16"/>
      <c r="DQ953" s="16"/>
      <c r="DS953" s="16"/>
      <c r="DU953" s="16"/>
      <c r="EE953" s="16"/>
      <c r="EH953" s="16"/>
      <c r="EI953" s="16"/>
      <c r="EJ953" s="16"/>
      <c r="EL953" s="16"/>
      <c r="EQ953" s="16"/>
    </row>
    <row r="954" spans="1:147" x14ac:dyDescent="0.35">
      <c r="A954" s="16" t="s">
        <v>6212</v>
      </c>
      <c r="J954" t="s">
        <v>2694</v>
      </c>
      <c r="K954"/>
      <c r="L954" s="16" t="s">
        <v>730</v>
      </c>
      <c r="M954" s="16"/>
      <c r="P954" s="16" t="s">
        <v>119</v>
      </c>
      <c r="Q954" s="16"/>
      <c r="R954" s="16"/>
      <c r="T954" s="16">
        <f>SUM(COUNTIF(M954:S954,"yes"))</f>
        <v>1</v>
      </c>
      <c r="U954" s="16" t="s">
        <v>2692</v>
      </c>
      <c r="V954" s="16"/>
      <c r="W954" s="16"/>
      <c r="X954" s="16" t="s">
        <v>2693</v>
      </c>
      <c r="Y954" s="16"/>
      <c r="Z954" s="16"/>
      <c r="AA954" s="16"/>
      <c r="AB954" s="16"/>
      <c r="AC954" s="16"/>
      <c r="AD954" s="16"/>
      <c r="AE954" s="16" t="s">
        <v>2694</v>
      </c>
      <c r="AJ954" s="16"/>
      <c r="AL954" s="16"/>
      <c r="AM954" s="16" t="s">
        <v>788</v>
      </c>
      <c r="AR954" s="16" t="s">
        <v>2695</v>
      </c>
      <c r="AS954" s="16" t="s">
        <v>2513</v>
      </c>
      <c r="AT954" s="38"/>
      <c r="AU954" s="16"/>
      <c r="AV954" s="16"/>
      <c r="BA954" s="16"/>
      <c r="BB954" s="16"/>
      <c r="BH954" s="28"/>
      <c r="BL954" s="25"/>
      <c r="BQ954" s="38"/>
      <c r="BS954" s="38"/>
      <c r="BW954" s="16"/>
      <c r="BX954" s="16"/>
      <c r="BY954" s="29"/>
      <c r="BZ954" s="16"/>
      <c r="CC954" s="16"/>
      <c r="CG954" s="16"/>
      <c r="CI954" s="16"/>
      <c r="CJ954" s="16"/>
      <c r="CL954" s="16"/>
      <c r="CM954" s="16"/>
      <c r="CN954" s="16"/>
      <c r="CT954" s="16"/>
      <c r="CX954" s="16"/>
      <c r="CY954" s="16"/>
      <c r="CZ954" s="16"/>
      <c r="DA954" s="16"/>
      <c r="DC954" s="16"/>
      <c r="DF954" s="19"/>
      <c r="DG954" s="16"/>
      <c r="DN954" s="16"/>
      <c r="DP954" s="16"/>
      <c r="DQ954" s="16"/>
      <c r="DS954" s="16"/>
      <c r="DU954" s="16"/>
      <c r="EE954" s="16"/>
      <c r="EH954" s="16"/>
      <c r="EI954" s="16"/>
      <c r="EJ954" s="16"/>
      <c r="EL954" s="16"/>
      <c r="EQ954" s="16"/>
    </row>
    <row r="955" spans="1:147" x14ac:dyDescent="0.35">
      <c r="A955" s="16" t="s">
        <v>6212</v>
      </c>
      <c r="J955" t="s">
        <v>2446</v>
      </c>
      <c r="K955"/>
      <c r="L955" s="16" t="s">
        <v>730</v>
      </c>
      <c r="M955" s="16"/>
      <c r="P955" s="16" t="s">
        <v>119</v>
      </c>
      <c r="Q955" s="16"/>
      <c r="R955" s="16"/>
      <c r="T955" s="16">
        <f>SUM(COUNTIF(M955:S955,"yes"))</f>
        <v>1</v>
      </c>
      <c r="U955" s="16" t="s">
        <v>2445</v>
      </c>
      <c r="V955" s="16"/>
      <c r="W955" s="16"/>
      <c r="X955" s="16"/>
      <c r="Y955" s="16"/>
      <c r="Z955" s="16"/>
      <c r="AA955" s="16"/>
      <c r="AB955" s="16"/>
      <c r="AC955" s="16"/>
      <c r="AD955" s="16"/>
      <c r="AE955" s="16" t="s">
        <v>2446</v>
      </c>
      <c r="AJ955" s="16"/>
      <c r="AL955" s="16"/>
      <c r="AM955" s="16" t="s">
        <v>788</v>
      </c>
      <c r="AR955" s="16" t="s">
        <v>727</v>
      </c>
      <c r="AS955" s="16" t="s">
        <v>2029</v>
      </c>
      <c r="AT955" s="38"/>
      <c r="AU955" s="16"/>
      <c r="AV955" s="16"/>
      <c r="BA955" s="16"/>
      <c r="BB955" s="16"/>
      <c r="BD955" s="16">
        <f>LEN(BC955)-LEN(SUBSTITUTE(BC955,",",""))+1</f>
        <v>1</v>
      </c>
      <c r="BH955" s="28"/>
      <c r="BL955" s="25"/>
      <c r="BQ955" s="38"/>
      <c r="BS955" s="38"/>
      <c r="BW955" s="16"/>
      <c r="BX955" s="16"/>
      <c r="BY955" s="29"/>
      <c r="BZ955" s="16"/>
      <c r="CC955" s="16"/>
      <c r="CG955" s="16"/>
      <c r="CI955" s="16"/>
      <c r="CJ955" s="16"/>
      <c r="CL955" s="16"/>
      <c r="CM955" s="16"/>
      <c r="CN955" s="16"/>
      <c r="CT955" s="16"/>
      <c r="CX955" s="16"/>
      <c r="CY955" s="16"/>
      <c r="CZ955" s="16"/>
      <c r="DA955" s="16"/>
      <c r="DC955" s="16"/>
      <c r="DF955" s="19"/>
      <c r="DG955" s="16"/>
      <c r="DN955" s="16"/>
      <c r="DP955" s="16"/>
      <c r="DQ955" s="16"/>
      <c r="DS955" s="16"/>
      <c r="DU955" s="16"/>
      <c r="EE955" s="16"/>
      <c r="EH955" s="16"/>
      <c r="EI955" s="16"/>
      <c r="EJ955" s="16"/>
      <c r="EL955" s="16"/>
      <c r="EQ955" s="16"/>
    </row>
    <row r="956" spans="1:147" x14ac:dyDescent="0.35">
      <c r="A956" s="16" t="s">
        <v>6212</v>
      </c>
      <c r="J956" t="s">
        <v>2241</v>
      </c>
      <c r="K956"/>
      <c r="L956" s="16" t="s">
        <v>730</v>
      </c>
      <c r="M956" s="16"/>
      <c r="P956" s="16" t="s">
        <v>119</v>
      </c>
      <c r="Q956" s="16"/>
      <c r="R956" s="16"/>
      <c r="T956" s="16">
        <f>SUM(COUNTIF(M956:S956,"yes"))</f>
        <v>1</v>
      </c>
      <c r="U956" s="16" t="s">
        <v>2240</v>
      </c>
      <c r="V956" s="16"/>
      <c r="W956" s="16"/>
      <c r="X956" s="16"/>
      <c r="Y956" s="16"/>
      <c r="Z956" s="16"/>
      <c r="AA956" s="16"/>
      <c r="AB956" s="16"/>
      <c r="AC956" s="16"/>
      <c r="AD956" s="16"/>
      <c r="AE956" s="16" t="s">
        <v>2241</v>
      </c>
      <c r="AJ956" s="16"/>
      <c r="AL956" s="16"/>
      <c r="AM956" s="16" t="s">
        <v>747</v>
      </c>
      <c r="AR956" s="16" t="s">
        <v>2242</v>
      </c>
      <c r="AS956" s="16" t="s">
        <v>1227</v>
      </c>
      <c r="AT956" s="38"/>
      <c r="AU956" s="16"/>
      <c r="AV956" s="16"/>
      <c r="BA956" s="16"/>
      <c r="BB956" s="16"/>
      <c r="BD956" s="16">
        <f>LEN(BC956)-LEN(SUBSTITUTE(BC956,",",""))+1</f>
        <v>1</v>
      </c>
      <c r="BH956" s="28"/>
      <c r="BL956" s="25"/>
      <c r="BQ956" s="38"/>
      <c r="BS956" s="38"/>
      <c r="BW956" s="16"/>
      <c r="BX956" s="16"/>
      <c r="BY956" s="29"/>
      <c r="BZ956" s="16"/>
      <c r="CC956" s="16"/>
      <c r="CG956" s="16"/>
      <c r="CI956" s="16"/>
      <c r="CJ956" s="16"/>
      <c r="CL956" s="16"/>
      <c r="CM956" s="16"/>
      <c r="CN956" s="16"/>
      <c r="CT956" s="16"/>
      <c r="CX956" s="16"/>
      <c r="CY956" s="16"/>
      <c r="CZ956" s="16"/>
      <c r="DA956" s="16"/>
      <c r="DC956" s="16"/>
      <c r="DF956" s="19"/>
      <c r="DG956" s="16"/>
      <c r="DN956" s="16"/>
      <c r="DP956" s="16"/>
      <c r="DQ956" s="16"/>
      <c r="DS956" s="16"/>
      <c r="DU956" s="16"/>
      <c r="EE956" s="16"/>
      <c r="EH956" s="16"/>
      <c r="EI956" s="16"/>
      <c r="EJ956" s="16"/>
      <c r="EL956" s="16"/>
      <c r="EQ956" s="16"/>
    </row>
    <row r="957" spans="1:147" x14ac:dyDescent="0.35">
      <c r="A957" s="16" t="s">
        <v>6212</v>
      </c>
      <c r="J957" t="s">
        <v>2775</v>
      </c>
      <c r="K957"/>
      <c r="L957" s="16" t="s">
        <v>730</v>
      </c>
      <c r="M957" s="16"/>
      <c r="P957" s="16" t="s">
        <v>119</v>
      </c>
      <c r="Q957" s="16"/>
      <c r="R957" s="16"/>
      <c r="T957" s="16">
        <f>SUM(COUNTIF(M957:S957,"yes"))</f>
        <v>1</v>
      </c>
      <c r="U957" s="16" t="s">
        <v>2774</v>
      </c>
      <c r="V957" s="16"/>
      <c r="W957" s="16"/>
      <c r="X957" s="16"/>
      <c r="Y957" s="16"/>
      <c r="Z957" s="16"/>
      <c r="AA957" s="16"/>
      <c r="AB957" s="16"/>
      <c r="AC957" s="16"/>
      <c r="AD957" s="16"/>
      <c r="AE957" s="16" t="s">
        <v>2775</v>
      </c>
      <c r="AJ957" s="16"/>
      <c r="AL957" s="16"/>
      <c r="AM957" s="16" t="s">
        <v>1188</v>
      </c>
      <c r="AR957" s="16" t="s">
        <v>929</v>
      </c>
      <c r="AS957" s="16" t="s">
        <v>1222</v>
      </c>
      <c r="AT957" s="38"/>
      <c r="AU957" s="16"/>
      <c r="AV957" s="16"/>
      <c r="BA957" s="16"/>
      <c r="BB957" s="16"/>
      <c r="BH957" s="28"/>
      <c r="BL957" s="25"/>
      <c r="BQ957" s="38"/>
      <c r="BS957" s="38"/>
      <c r="BW957" s="16"/>
      <c r="BX957" s="16"/>
      <c r="BY957" s="29"/>
      <c r="BZ957" s="16"/>
      <c r="CC957" s="16"/>
      <c r="CG957" s="16"/>
      <c r="CI957" s="16"/>
      <c r="CJ957" s="16"/>
      <c r="CL957" s="16"/>
      <c r="CM957" s="16"/>
      <c r="CN957" s="16"/>
      <c r="CT957" s="16"/>
      <c r="CX957" s="16"/>
      <c r="CY957" s="16"/>
      <c r="CZ957" s="16"/>
      <c r="DA957" s="16"/>
      <c r="DC957" s="16"/>
      <c r="DF957" s="19"/>
      <c r="DG957" s="16"/>
      <c r="DN957" s="16"/>
      <c r="DP957" s="16"/>
      <c r="DQ957" s="16"/>
      <c r="DS957" s="16"/>
      <c r="DU957" s="16"/>
      <c r="EE957" s="16"/>
      <c r="EH957" s="16"/>
      <c r="EI957" s="16"/>
      <c r="EJ957" s="16"/>
      <c r="EL957" s="16"/>
      <c r="EQ957" s="16"/>
    </row>
    <row r="958" spans="1:147" x14ac:dyDescent="0.35">
      <c r="A958" s="16" t="s">
        <v>6212</v>
      </c>
      <c r="J958" t="s">
        <v>2102</v>
      </c>
      <c r="K958"/>
      <c r="L958" s="16" t="s">
        <v>730</v>
      </c>
      <c r="M958" s="16"/>
      <c r="P958" s="16" t="s">
        <v>119</v>
      </c>
      <c r="Q958" s="16"/>
      <c r="R958" s="16"/>
      <c r="T958" s="16">
        <f>SUM(COUNTIF(M958:S958,"yes"))</f>
        <v>1</v>
      </c>
      <c r="U958" s="16" t="s">
        <v>2101</v>
      </c>
      <c r="V958" s="16"/>
      <c r="W958" s="16"/>
      <c r="X958" s="16"/>
      <c r="Y958" s="16"/>
      <c r="Z958" s="16"/>
      <c r="AA958" s="16"/>
      <c r="AB958" s="16"/>
      <c r="AC958" s="16"/>
      <c r="AD958" s="16"/>
      <c r="AE958" s="16" t="s">
        <v>2102</v>
      </c>
      <c r="AJ958" s="16"/>
      <c r="AL958" s="16"/>
      <c r="AM958" s="16" t="s">
        <v>1032</v>
      </c>
      <c r="AR958" s="16" t="s">
        <v>727</v>
      </c>
      <c r="AS958" s="16" t="s">
        <v>2103</v>
      </c>
      <c r="AT958" s="38"/>
      <c r="AU958" s="16"/>
      <c r="AV958" s="16"/>
      <c r="BA958" s="16"/>
      <c r="BB958" s="16"/>
      <c r="BD958" s="16">
        <f>LEN(BC958)-LEN(SUBSTITUTE(BC958,",",""))+1</f>
        <v>1</v>
      </c>
      <c r="BH958" s="28"/>
      <c r="BL958" s="25"/>
      <c r="BQ958" s="38"/>
      <c r="BS958" s="38"/>
      <c r="BW958" s="16"/>
      <c r="BX958" s="16"/>
      <c r="BY958" s="29"/>
      <c r="BZ958" s="16"/>
      <c r="CC958" s="16"/>
      <c r="CG958" s="16"/>
      <c r="CI958" s="16"/>
      <c r="CJ958" s="16"/>
      <c r="CL958" s="16"/>
      <c r="CM958" s="16"/>
      <c r="CN958" s="16"/>
      <c r="CT958" s="16"/>
      <c r="CX958" s="16"/>
      <c r="CY958" s="16"/>
      <c r="CZ958" s="16"/>
      <c r="DA958" s="16"/>
      <c r="DC958" s="16"/>
      <c r="DF958" s="19"/>
      <c r="DG958" s="16"/>
      <c r="DN958" s="16"/>
      <c r="DP958" s="16"/>
      <c r="DQ958" s="16"/>
      <c r="DS958" s="16"/>
      <c r="DU958" s="16"/>
      <c r="EE958" s="16"/>
      <c r="EH958" s="16"/>
      <c r="EI958" s="16"/>
      <c r="EJ958" s="16"/>
      <c r="EL958" s="16"/>
      <c r="EQ958" s="16"/>
    </row>
    <row r="959" spans="1:147" x14ac:dyDescent="0.35">
      <c r="A959" s="16" t="s">
        <v>6212</v>
      </c>
      <c r="J959" t="s">
        <v>2137</v>
      </c>
      <c r="K959"/>
      <c r="L959" s="16" t="s">
        <v>730</v>
      </c>
      <c r="M959" s="16"/>
      <c r="P959" s="16" t="s">
        <v>119</v>
      </c>
      <c r="Q959" s="16"/>
      <c r="R959" s="16"/>
      <c r="T959" s="16">
        <f>SUM(COUNTIF(M959:S959,"yes"))</f>
        <v>1</v>
      </c>
      <c r="U959" s="16" t="s">
        <v>2136</v>
      </c>
      <c r="V959" s="16"/>
      <c r="W959" s="16"/>
      <c r="X959" s="16"/>
      <c r="Y959" s="16"/>
      <c r="Z959" s="16"/>
      <c r="AA959" s="16"/>
      <c r="AB959" s="16"/>
      <c r="AC959" s="16"/>
      <c r="AD959" s="16"/>
      <c r="AE959" s="16" t="s">
        <v>2137</v>
      </c>
      <c r="AJ959" s="16"/>
      <c r="AL959" s="16"/>
      <c r="AM959" s="16" t="s">
        <v>2132</v>
      </c>
      <c r="AR959" s="16" t="s">
        <v>979</v>
      </c>
      <c r="AS959" s="16" t="s">
        <v>1189</v>
      </c>
      <c r="AT959" s="38"/>
      <c r="AU959" s="16"/>
      <c r="AV959" s="16"/>
      <c r="BA959" s="16"/>
      <c r="BB959" s="16"/>
      <c r="BD959" s="16">
        <f>LEN(BC959)-LEN(SUBSTITUTE(BC959,",",""))+1</f>
        <v>1</v>
      </c>
      <c r="BH959" s="28"/>
      <c r="BL959" s="25"/>
      <c r="BQ959" s="38"/>
      <c r="BS959" s="38"/>
      <c r="BW959" s="16"/>
      <c r="BX959" s="16"/>
      <c r="BY959" s="29"/>
      <c r="BZ959" s="16"/>
      <c r="CC959" s="16"/>
      <c r="CG959" s="16"/>
      <c r="CI959" s="16"/>
      <c r="CJ959" s="16"/>
      <c r="CL959" s="16"/>
      <c r="CM959" s="16"/>
      <c r="CN959" s="16"/>
      <c r="CT959" s="16"/>
      <c r="CX959" s="16"/>
      <c r="CY959" s="16"/>
      <c r="CZ959" s="16"/>
      <c r="DA959" s="16"/>
      <c r="DC959" s="16"/>
      <c r="DF959" s="19"/>
      <c r="DG959" s="16"/>
      <c r="DN959" s="16"/>
      <c r="DP959" s="16"/>
      <c r="DQ959" s="16"/>
      <c r="DS959" s="16"/>
      <c r="DU959" s="16"/>
      <c r="EE959" s="16"/>
      <c r="EH959" s="16"/>
      <c r="EI959" s="16"/>
      <c r="EJ959" s="16"/>
      <c r="EL959" s="16"/>
      <c r="EQ959" s="16"/>
    </row>
    <row r="960" spans="1:147" x14ac:dyDescent="0.35">
      <c r="A960" s="16" t="s">
        <v>6212</v>
      </c>
      <c r="J960" t="s">
        <v>2203</v>
      </c>
      <c r="K960"/>
      <c r="L960" s="16" t="s">
        <v>730</v>
      </c>
      <c r="M960" s="16"/>
      <c r="P960" s="16" t="s">
        <v>119</v>
      </c>
      <c r="Q960" s="16"/>
      <c r="R960" s="16"/>
      <c r="T960" s="16">
        <f>SUM(COUNTIF(M960:S960,"yes"))</f>
        <v>1</v>
      </c>
      <c r="U960" s="16" t="s">
        <v>2202</v>
      </c>
      <c r="V960" s="16"/>
      <c r="W960" s="16"/>
      <c r="X960" s="16"/>
      <c r="Y960" s="16"/>
      <c r="Z960" s="16"/>
      <c r="AA960" s="16"/>
      <c r="AB960" s="16"/>
      <c r="AC960" s="16"/>
      <c r="AD960" s="16"/>
      <c r="AE960" s="16" t="s">
        <v>2203</v>
      </c>
      <c r="AJ960" s="16"/>
      <c r="AL960" s="16"/>
      <c r="AM960" s="16" t="s">
        <v>1224</v>
      </c>
      <c r="AR960" s="16" t="s">
        <v>1223</v>
      </c>
      <c r="AS960" s="16" t="s">
        <v>2204</v>
      </c>
      <c r="AT960" s="38"/>
      <c r="AU960" s="16"/>
      <c r="AV960" s="16"/>
      <c r="BA960" s="16"/>
      <c r="BB960" s="16"/>
      <c r="BD960" s="16">
        <f>LEN(BC960)-LEN(SUBSTITUTE(BC960,",",""))+1</f>
        <v>1</v>
      </c>
      <c r="BH960" s="28"/>
      <c r="BL960" s="25"/>
      <c r="BQ960" s="38"/>
      <c r="BS960" s="38"/>
      <c r="BW960" s="16"/>
      <c r="BX960" s="16"/>
      <c r="BY960" s="29"/>
      <c r="BZ960" s="16"/>
      <c r="CC960" s="16"/>
      <c r="CG960" s="16"/>
      <c r="CI960" s="16"/>
      <c r="CJ960" s="16"/>
      <c r="CL960" s="16"/>
      <c r="CM960" s="16"/>
      <c r="CN960" s="16"/>
      <c r="CT960" s="16"/>
      <c r="CX960" s="16"/>
      <c r="CY960" s="16"/>
      <c r="CZ960" s="16"/>
      <c r="DA960" s="16"/>
      <c r="DC960" s="16"/>
      <c r="DF960" s="19"/>
      <c r="DG960" s="16"/>
      <c r="DN960" s="16"/>
      <c r="DP960" s="16"/>
      <c r="DQ960" s="16"/>
      <c r="DS960" s="16"/>
      <c r="DU960" s="16"/>
      <c r="EE960" s="16"/>
      <c r="EH960" s="16"/>
      <c r="EI960" s="16"/>
      <c r="EJ960" s="16"/>
      <c r="EL960" s="16"/>
      <c r="EQ960" s="16"/>
    </row>
    <row r="961" spans="1:147" x14ac:dyDescent="0.35">
      <c r="A961" s="16" t="s">
        <v>6212</v>
      </c>
      <c r="J961" t="s">
        <v>1843</v>
      </c>
      <c r="K961"/>
      <c r="L961" s="16" t="s">
        <v>730</v>
      </c>
      <c r="M961" s="16"/>
      <c r="P961" s="16" t="s">
        <v>119</v>
      </c>
      <c r="Q961" s="16"/>
      <c r="R961" s="16"/>
      <c r="T961" s="16">
        <f>SUM(COUNTIF(M961:S961,"yes"))</f>
        <v>1</v>
      </c>
      <c r="U961" s="16" t="s">
        <v>1842</v>
      </c>
      <c r="V961" s="16"/>
      <c r="W961" s="16"/>
      <c r="X961" s="16"/>
      <c r="Y961" s="16"/>
      <c r="Z961" s="16"/>
      <c r="AA961" s="16"/>
      <c r="AB961" s="16"/>
      <c r="AC961" s="16"/>
      <c r="AD961" s="16"/>
      <c r="AE961" s="16" t="s">
        <v>1843</v>
      </c>
      <c r="AJ961" s="16"/>
      <c r="AL961" s="16"/>
      <c r="AM961" s="16" t="s">
        <v>1308</v>
      </c>
      <c r="AR961" s="16" t="s">
        <v>1798</v>
      </c>
      <c r="AS961" s="16" t="s">
        <v>1260</v>
      </c>
      <c r="AT961" s="38"/>
      <c r="AU961" s="16"/>
      <c r="AV961" s="16"/>
      <c r="BA961" s="16"/>
      <c r="BB961" s="16"/>
      <c r="BD961" s="16">
        <f>LEN(BC961)-LEN(SUBSTITUTE(BC961,",",""))+1</f>
        <v>1</v>
      </c>
      <c r="BF961" s="16">
        <f>LEN(BE961)-LEN(SUBSTITUTE(BE961,",",""))+1</f>
        <v>1</v>
      </c>
      <c r="BH961" s="28">
        <f>Table1[[#This Row], [no. of introduced regions]]/Table1[[#This Row], [no. of native regions]]</f>
        <v>1</v>
      </c>
      <c r="BL961" s="25"/>
      <c r="BQ961" s="38"/>
      <c r="BS961" s="38"/>
      <c r="BW961" s="16"/>
      <c r="BX961" s="16"/>
      <c r="BY961" s="29"/>
      <c r="BZ961" s="16"/>
      <c r="CC961" s="16"/>
      <c r="CG961" s="16"/>
      <c r="CI961" s="16"/>
      <c r="CJ961" s="16"/>
      <c r="CL961" s="16"/>
      <c r="CM961" s="16"/>
      <c r="CN961" s="16"/>
      <c r="CT961" s="16"/>
      <c r="CX961" s="16"/>
      <c r="CY961" s="16"/>
      <c r="CZ961" s="16"/>
      <c r="DA961" s="16"/>
      <c r="DC961" s="16"/>
      <c r="DF961" s="19"/>
      <c r="DG961" s="16"/>
      <c r="DN961" s="16"/>
      <c r="DP961" s="16"/>
      <c r="DQ961" s="16"/>
      <c r="DS961" s="16"/>
      <c r="DU961" s="16"/>
      <c r="EE961" s="16"/>
      <c r="EH961" s="16"/>
      <c r="EI961" s="16"/>
      <c r="EJ961" s="16"/>
      <c r="EL961" s="16"/>
      <c r="EQ961" s="16"/>
    </row>
    <row r="962" spans="1:147" x14ac:dyDescent="0.35">
      <c r="A962" s="16" t="s">
        <v>6212</v>
      </c>
      <c r="J962" t="s">
        <v>2048</v>
      </c>
      <c r="K962"/>
      <c r="L962" s="16" t="s">
        <v>730</v>
      </c>
      <c r="M962" s="16"/>
      <c r="P962" s="16" t="s">
        <v>119</v>
      </c>
      <c r="Q962" s="16"/>
      <c r="R962" s="16"/>
      <c r="T962" s="16">
        <f>SUM(COUNTIF(M962:S962,"yes"))</f>
        <v>1</v>
      </c>
      <c r="U962" s="16" t="s">
        <v>2047</v>
      </c>
      <c r="V962" s="16"/>
      <c r="W962" s="16"/>
      <c r="X962" s="16"/>
      <c r="Y962" s="16"/>
      <c r="Z962" s="16"/>
      <c r="AA962" s="16"/>
      <c r="AB962" s="16"/>
      <c r="AC962" s="16"/>
      <c r="AD962" s="16"/>
      <c r="AE962" s="16" t="s">
        <v>2048</v>
      </c>
      <c r="AJ962" s="16"/>
      <c r="AL962" s="16"/>
      <c r="AM962" s="16" t="s">
        <v>1423</v>
      </c>
      <c r="AR962" s="16" t="s">
        <v>1986</v>
      </c>
      <c r="AS962" s="16" t="s">
        <v>1695</v>
      </c>
      <c r="AT962" s="38"/>
      <c r="AU962" s="16"/>
      <c r="AV962" s="16"/>
      <c r="BA962" s="16"/>
      <c r="BB962" s="16"/>
      <c r="BD962" s="16">
        <f>LEN(BC962)-LEN(SUBSTITUTE(BC962,",",""))+1</f>
        <v>1</v>
      </c>
      <c r="BH962" s="28"/>
      <c r="BL962" s="25"/>
      <c r="BQ962" s="38"/>
      <c r="BS962" s="38"/>
      <c r="BW962" s="16"/>
      <c r="BX962" s="16"/>
      <c r="BY962" s="29"/>
      <c r="BZ962" s="16"/>
      <c r="CC962" s="16"/>
      <c r="CG962" s="16"/>
      <c r="CI962" s="16"/>
      <c r="CJ962" s="16"/>
      <c r="CL962" s="16"/>
      <c r="CM962" s="16"/>
      <c r="CN962" s="16"/>
      <c r="CT962" s="16"/>
      <c r="CX962" s="16"/>
      <c r="CY962" s="16"/>
      <c r="CZ962" s="16"/>
      <c r="DA962" s="16"/>
      <c r="DC962" s="16"/>
      <c r="DF962" s="19"/>
      <c r="DG962" s="16"/>
      <c r="DN962" s="16"/>
      <c r="DP962" s="16"/>
      <c r="DQ962" s="16"/>
      <c r="DS962" s="16"/>
      <c r="DU962" s="16"/>
      <c r="EE962" s="16"/>
      <c r="EH962" s="16"/>
      <c r="EI962" s="16"/>
      <c r="EJ962" s="16"/>
      <c r="EL962" s="16"/>
      <c r="EQ962" s="16"/>
    </row>
    <row r="963" spans="1:147" x14ac:dyDescent="0.35">
      <c r="A963" s="16" t="s">
        <v>6212</v>
      </c>
      <c r="J963" t="s">
        <v>2788</v>
      </c>
      <c r="K963"/>
      <c r="L963" s="16" t="s">
        <v>730</v>
      </c>
      <c r="M963" s="16"/>
      <c r="P963" s="16" t="s">
        <v>119</v>
      </c>
      <c r="Q963" s="16"/>
      <c r="R963" s="16"/>
      <c r="T963" s="16">
        <f>SUM(COUNTIF(M963:S963,"yes"))</f>
        <v>1</v>
      </c>
      <c r="U963" s="16" t="s">
        <v>2787</v>
      </c>
      <c r="V963" s="16"/>
      <c r="W963" s="16"/>
      <c r="X963" s="16"/>
      <c r="Y963" s="16"/>
      <c r="Z963" s="16"/>
      <c r="AA963" s="16"/>
      <c r="AB963" s="16"/>
      <c r="AC963" s="16"/>
      <c r="AD963" s="16"/>
      <c r="AE963" s="16" t="s">
        <v>2788</v>
      </c>
      <c r="AJ963" s="16"/>
      <c r="AL963" s="16"/>
      <c r="AM963" s="16" t="s">
        <v>1224</v>
      </c>
      <c r="AR963" s="16" t="s">
        <v>1226</v>
      </c>
      <c r="AS963" s="16" t="s">
        <v>1341</v>
      </c>
      <c r="AT963" s="38"/>
      <c r="AU963" s="16"/>
      <c r="AV963" s="16"/>
      <c r="BA963" s="16"/>
      <c r="BB963" s="16"/>
      <c r="BH963" s="28"/>
      <c r="BL963" s="25"/>
      <c r="BQ963" s="38"/>
      <c r="BS963" s="38"/>
      <c r="BW963" s="16"/>
      <c r="BX963" s="16"/>
      <c r="BY963" s="29"/>
      <c r="BZ963" s="16"/>
      <c r="CC963" s="16"/>
      <c r="CG963" s="16"/>
      <c r="CI963" s="16"/>
      <c r="CJ963" s="16"/>
      <c r="CL963" s="16"/>
      <c r="CM963" s="16"/>
      <c r="CN963" s="16"/>
      <c r="CT963" s="16"/>
      <c r="CX963" s="16"/>
      <c r="CY963" s="16"/>
      <c r="CZ963" s="16"/>
      <c r="DA963" s="16"/>
      <c r="DC963" s="16"/>
      <c r="DF963" s="19"/>
      <c r="DG963" s="16"/>
      <c r="DN963" s="16"/>
      <c r="DP963" s="16"/>
      <c r="DQ963" s="16"/>
      <c r="DS963" s="16"/>
      <c r="DU963" s="16"/>
      <c r="EE963" s="16"/>
      <c r="EH963" s="16"/>
      <c r="EI963" s="16"/>
      <c r="EJ963" s="16"/>
      <c r="EL963" s="16"/>
      <c r="EQ963" s="16"/>
    </row>
    <row r="964" spans="1:147" x14ac:dyDescent="0.35">
      <c r="A964" s="16" t="s">
        <v>6212</v>
      </c>
      <c r="J964" t="s">
        <v>1927</v>
      </c>
      <c r="K964"/>
      <c r="L964" s="16" t="s">
        <v>730</v>
      </c>
      <c r="M964" s="16"/>
      <c r="P964" s="16" t="s">
        <v>119</v>
      </c>
      <c r="Q964" s="16"/>
      <c r="R964" s="16"/>
      <c r="T964" s="16">
        <f>SUM(COUNTIF(M964:S964,"yes"))</f>
        <v>1</v>
      </c>
      <c r="U964" s="16" t="s">
        <v>1925</v>
      </c>
      <c r="V964" s="16"/>
      <c r="W964" s="16"/>
      <c r="X964" s="16"/>
      <c r="Y964" s="16"/>
      <c r="Z964" s="16"/>
      <c r="AA964" s="16"/>
      <c r="AB964" s="16"/>
      <c r="AC964" s="16"/>
      <c r="AD964" s="16"/>
      <c r="AE964" s="16" t="s">
        <v>1927</v>
      </c>
      <c r="AJ964" s="16"/>
      <c r="AL964" s="16"/>
      <c r="AM964" s="16" t="s">
        <v>1926</v>
      </c>
      <c r="AR964" s="16" t="s">
        <v>929</v>
      </c>
      <c r="AS964" s="16" t="s">
        <v>1341</v>
      </c>
      <c r="AT964" s="38"/>
      <c r="AU964" s="16"/>
      <c r="AV964" s="16"/>
      <c r="BA964" s="16"/>
      <c r="BB964" s="16"/>
      <c r="BD964" s="16">
        <f>LEN(BC964)-LEN(SUBSTITUTE(BC964,",",""))+1</f>
        <v>1</v>
      </c>
      <c r="BF964" s="16">
        <f>LEN(BE964)-LEN(SUBSTITUTE(BE964,",",""))+1</f>
        <v>1</v>
      </c>
      <c r="BH964" s="28">
        <f>Table1[[#This Row], [no. of introduced regions]]/Table1[[#This Row], [no. of native regions]]</f>
        <v>1</v>
      </c>
      <c r="BL964" s="25"/>
      <c r="BQ964" s="38"/>
      <c r="BS964" s="38"/>
      <c r="BW964" s="16"/>
      <c r="BX964" s="16"/>
      <c r="BY964" s="29"/>
      <c r="BZ964" s="16"/>
      <c r="CC964" s="16"/>
      <c r="CG964" s="16"/>
      <c r="CI964" s="16"/>
      <c r="CJ964" s="16"/>
      <c r="CL964" s="16"/>
      <c r="CM964" s="16"/>
      <c r="CN964" s="16"/>
      <c r="CT964" s="16"/>
      <c r="CX964" s="16"/>
      <c r="CY964" s="16"/>
      <c r="CZ964" s="16"/>
      <c r="DA964" s="16"/>
      <c r="DC964" s="16"/>
      <c r="DF964" s="19"/>
      <c r="DG964" s="16"/>
      <c r="DN964" s="16"/>
      <c r="DP964" s="16"/>
      <c r="DQ964" s="16"/>
      <c r="DS964" s="16"/>
      <c r="DU964" s="16"/>
      <c r="EE964" s="16"/>
      <c r="EH964" s="16"/>
      <c r="EI964" s="16"/>
      <c r="EJ964" s="16"/>
      <c r="EL964" s="16"/>
      <c r="EQ964" s="16"/>
    </row>
    <row r="965" spans="1:147" x14ac:dyDescent="0.35">
      <c r="A965" s="16" t="s">
        <v>6212</v>
      </c>
      <c r="J965" t="s">
        <v>2382</v>
      </c>
      <c r="K965"/>
      <c r="L965" s="16" t="s">
        <v>730</v>
      </c>
      <c r="M965" s="16"/>
      <c r="P965" s="16" t="s">
        <v>119</v>
      </c>
      <c r="Q965" s="16"/>
      <c r="R965" s="16"/>
      <c r="T965" s="16">
        <f>SUM(COUNTIF(M965:S965,"yes"))</f>
        <v>1</v>
      </c>
      <c r="U965" s="16" t="s">
        <v>2381</v>
      </c>
      <c r="V965" s="16"/>
      <c r="W965" s="16"/>
      <c r="X965" s="16"/>
      <c r="Y965" s="16"/>
      <c r="Z965" s="16"/>
      <c r="AA965" s="16"/>
      <c r="AB965" s="16"/>
      <c r="AC965" s="16"/>
      <c r="AD965" s="16"/>
      <c r="AE965" s="16" t="s">
        <v>2382</v>
      </c>
      <c r="AJ965" s="16"/>
      <c r="AL965" s="16"/>
      <c r="AM965" s="16" t="s">
        <v>1413</v>
      </c>
      <c r="AR965" s="16" t="s">
        <v>727</v>
      </c>
      <c r="AS965" s="16" t="s">
        <v>1341</v>
      </c>
      <c r="AT965" s="38"/>
      <c r="AU965" s="16"/>
      <c r="AV965" s="16"/>
      <c r="BA965" s="16"/>
      <c r="BB965" s="16"/>
      <c r="BD965" s="16">
        <f>LEN(BC965)-LEN(SUBSTITUTE(BC965,",",""))+1</f>
        <v>1</v>
      </c>
      <c r="BH965" s="28"/>
      <c r="BL965" s="25"/>
      <c r="BQ965" s="38"/>
      <c r="BS965" s="38"/>
      <c r="BW965" s="16"/>
      <c r="BX965" s="16"/>
      <c r="BY965" s="29"/>
      <c r="BZ965" s="16"/>
      <c r="CC965" s="16"/>
      <c r="CG965" s="16"/>
      <c r="CI965" s="16"/>
      <c r="CJ965" s="16"/>
      <c r="CL965" s="16"/>
      <c r="CM965" s="16"/>
      <c r="CN965" s="16"/>
      <c r="CT965" s="16"/>
      <c r="CX965" s="16"/>
      <c r="CY965" s="16"/>
      <c r="CZ965" s="16"/>
      <c r="DA965" s="16"/>
      <c r="DC965" s="16"/>
      <c r="DF965" s="19"/>
      <c r="DG965" s="16"/>
      <c r="DN965" s="16"/>
      <c r="DP965" s="16"/>
      <c r="DQ965" s="16"/>
      <c r="DS965" s="16"/>
      <c r="DU965" s="16"/>
      <c r="EE965" s="16"/>
      <c r="EH965" s="16"/>
      <c r="EI965" s="16"/>
      <c r="EJ965" s="16"/>
      <c r="EL965" s="16"/>
      <c r="EQ965" s="16"/>
    </row>
    <row r="966" spans="1:147" x14ac:dyDescent="0.35">
      <c r="A966" s="16" t="s">
        <v>6212</v>
      </c>
      <c r="J966" t="s">
        <v>1676</v>
      </c>
      <c r="K966"/>
      <c r="L966" s="16" t="s">
        <v>730</v>
      </c>
      <c r="M966" s="16"/>
      <c r="P966" s="16" t="s">
        <v>119</v>
      </c>
      <c r="Q966" s="16"/>
      <c r="R966" s="16"/>
      <c r="T966" s="16">
        <f>SUM(COUNTIF(M966:S966,"yes"))</f>
        <v>1</v>
      </c>
      <c r="U966" s="16" t="s">
        <v>1677</v>
      </c>
      <c r="V966" s="16"/>
      <c r="W966" s="16"/>
      <c r="X966" s="16"/>
      <c r="Y966" s="16"/>
      <c r="Z966" s="16"/>
      <c r="AA966" s="16"/>
      <c r="AB966" s="16"/>
      <c r="AC966" s="16"/>
      <c r="AD966" s="16"/>
      <c r="AE966" s="16" t="s">
        <v>1678</v>
      </c>
      <c r="AJ966" s="16"/>
      <c r="AL966" s="16" t="s">
        <v>6290</v>
      </c>
      <c r="AM966" s="16" t="s">
        <v>945</v>
      </c>
      <c r="AR966" s="16" t="s">
        <v>727</v>
      </c>
      <c r="AS966" s="16" t="s">
        <v>1679</v>
      </c>
      <c r="AT966" s="38"/>
      <c r="AU966" s="16"/>
      <c r="AV966" s="16"/>
      <c r="BA966" s="16"/>
      <c r="BB966" s="16"/>
      <c r="BH966" s="28"/>
      <c r="BL966" s="25"/>
      <c r="BQ966" s="38"/>
      <c r="BS966" s="38"/>
      <c r="BW966" s="16"/>
      <c r="BX966" s="16"/>
      <c r="BY966" s="29"/>
      <c r="BZ966" s="16"/>
      <c r="CC966" s="16"/>
      <c r="CG966" s="16"/>
      <c r="CI966" s="16"/>
      <c r="CJ966" s="16"/>
      <c r="CL966" s="16"/>
      <c r="CM966" s="16"/>
      <c r="CN966" s="16"/>
      <c r="CT966" s="16"/>
      <c r="CX966" s="16"/>
      <c r="CY966" s="16"/>
      <c r="CZ966" s="16"/>
      <c r="DA966" s="16"/>
      <c r="DC966" s="16"/>
      <c r="DF966" s="19"/>
      <c r="DG966" s="16"/>
      <c r="DN966" s="16"/>
      <c r="DP966" s="16"/>
      <c r="DQ966" s="16"/>
      <c r="DS966" s="16"/>
      <c r="DU966" s="16"/>
      <c r="EE966" s="16"/>
      <c r="EH966" s="16"/>
      <c r="EI966" s="16"/>
      <c r="EJ966" s="16"/>
      <c r="EL966" s="16"/>
      <c r="EQ966" s="16"/>
    </row>
    <row r="967" spans="1:147" x14ac:dyDescent="0.35">
      <c r="A967" s="16" t="s">
        <v>6212</v>
      </c>
      <c r="J967" t="s">
        <v>2379</v>
      </c>
      <c r="K967"/>
      <c r="L967" s="16" t="s">
        <v>730</v>
      </c>
      <c r="M967" s="16"/>
      <c r="P967" s="16" t="s">
        <v>119</v>
      </c>
      <c r="Q967" s="16"/>
      <c r="R967" s="16"/>
      <c r="T967" s="16">
        <f>SUM(COUNTIF(M967:S967,"yes"))</f>
        <v>1</v>
      </c>
      <c r="U967" s="16" t="s">
        <v>2378</v>
      </c>
      <c r="V967" s="16"/>
      <c r="W967" s="16"/>
      <c r="X967" s="16"/>
      <c r="Y967" s="16"/>
      <c r="Z967" s="16"/>
      <c r="AA967" s="16"/>
      <c r="AB967" s="16"/>
      <c r="AC967" s="16"/>
      <c r="AD967" s="16"/>
      <c r="AE967" s="16" t="s">
        <v>2379</v>
      </c>
      <c r="AJ967" s="16"/>
      <c r="AL967" s="16"/>
      <c r="AM967" s="16" t="s">
        <v>2376</v>
      </c>
      <c r="AR967" s="16" t="s">
        <v>979</v>
      </c>
      <c r="AS967" s="16" t="s">
        <v>1260</v>
      </c>
      <c r="AT967" s="38"/>
      <c r="AU967" s="16"/>
      <c r="AV967" s="16"/>
      <c r="BA967" s="16"/>
      <c r="BB967" s="16"/>
      <c r="BD967" s="16">
        <f>LEN(BC967)-LEN(SUBSTITUTE(BC967,",",""))+1</f>
        <v>1</v>
      </c>
      <c r="BH967" s="28"/>
      <c r="BL967" s="25"/>
      <c r="BQ967" s="38"/>
      <c r="BS967" s="38"/>
      <c r="BW967" s="16"/>
      <c r="BX967" s="16"/>
      <c r="BY967" s="29"/>
      <c r="BZ967" s="16"/>
      <c r="CC967" s="16"/>
      <c r="CG967" s="16"/>
      <c r="CI967" s="16"/>
      <c r="CJ967" s="16"/>
      <c r="CL967" s="16"/>
      <c r="CM967" s="16"/>
      <c r="CN967" s="16"/>
      <c r="CT967" s="16"/>
      <c r="CX967" s="16"/>
      <c r="CY967" s="16"/>
      <c r="CZ967" s="16"/>
      <c r="DA967" s="16"/>
      <c r="DC967" s="16"/>
      <c r="DF967" s="19"/>
      <c r="DG967" s="16"/>
      <c r="DN967" s="16"/>
      <c r="DP967" s="16"/>
      <c r="DQ967" s="16"/>
      <c r="DS967" s="16"/>
      <c r="DU967" s="16"/>
      <c r="EE967" s="16"/>
      <c r="EH967" s="16"/>
      <c r="EI967" s="16"/>
      <c r="EJ967" s="16"/>
      <c r="EL967" s="16"/>
      <c r="EQ967" s="16"/>
    </row>
    <row r="968" spans="1:147" x14ac:dyDescent="0.35">
      <c r="A968" s="16" t="s">
        <v>6212</v>
      </c>
      <c r="J968" t="s">
        <v>2616</v>
      </c>
      <c r="K968"/>
      <c r="L968" s="16" t="s">
        <v>730</v>
      </c>
      <c r="M968" s="16"/>
      <c r="P968" s="16" t="s">
        <v>119</v>
      </c>
      <c r="Q968" s="16"/>
      <c r="R968" s="16"/>
      <c r="T968" s="16">
        <f>SUM(COUNTIF(M968:S968,"yes"))</f>
        <v>1</v>
      </c>
      <c r="U968" s="16" t="s">
        <v>2615</v>
      </c>
      <c r="V968" s="16"/>
      <c r="W968" s="16"/>
      <c r="X968" s="16"/>
      <c r="Y968" s="16"/>
      <c r="Z968" s="16"/>
      <c r="AA968" s="16"/>
      <c r="AB968" s="16"/>
      <c r="AC968" s="16"/>
      <c r="AD968" s="16"/>
      <c r="AE968" s="16" t="s">
        <v>2616</v>
      </c>
      <c r="AJ968" s="16"/>
      <c r="AL968" s="16"/>
      <c r="AM968" s="16" t="s">
        <v>1208</v>
      </c>
      <c r="AR968" s="16" t="s">
        <v>1223</v>
      </c>
      <c r="AS968" s="16" t="s">
        <v>1871</v>
      </c>
      <c r="AT968" s="38"/>
      <c r="AU968" s="16"/>
      <c r="AV968" s="16"/>
      <c r="BA968" s="16"/>
      <c r="BB968" s="16"/>
      <c r="BD968" s="16">
        <f>LEN(BC968)-LEN(SUBSTITUTE(BC968,",",""))+1</f>
        <v>1</v>
      </c>
      <c r="BH968" s="28"/>
      <c r="BL968" s="25"/>
      <c r="BQ968" s="38"/>
      <c r="BS968" s="38"/>
      <c r="BW968" s="16"/>
      <c r="BX968" s="16"/>
      <c r="BY968" s="29"/>
      <c r="BZ968" s="16"/>
      <c r="CC968" s="16"/>
      <c r="CG968" s="16"/>
      <c r="CI968" s="16"/>
      <c r="CJ968" s="16"/>
      <c r="CL968" s="16"/>
      <c r="CM968" s="16"/>
      <c r="CN968" s="16"/>
      <c r="CT968" s="16"/>
      <c r="CX968" s="16"/>
      <c r="CY968" s="16"/>
      <c r="CZ968" s="16"/>
      <c r="DA968" s="16"/>
      <c r="DC968" s="16"/>
      <c r="DF968" s="19"/>
      <c r="DG968" s="16"/>
      <c r="DN968" s="16"/>
      <c r="DP968" s="16"/>
      <c r="DQ968" s="16"/>
      <c r="DS968" s="16"/>
      <c r="DU968" s="16"/>
      <c r="EE968" s="16"/>
      <c r="EH968" s="16"/>
      <c r="EI968" s="16"/>
      <c r="EJ968" s="16"/>
      <c r="EL968" s="16"/>
      <c r="EQ968" s="16"/>
    </row>
    <row r="969" spans="1:147" x14ac:dyDescent="0.35">
      <c r="A969" s="16" t="s">
        <v>6212</v>
      </c>
      <c r="J969" t="s">
        <v>2475</v>
      </c>
      <c r="K969"/>
      <c r="L969" s="16" t="s">
        <v>730</v>
      </c>
      <c r="M969" s="16"/>
      <c r="P969" s="16" t="s">
        <v>119</v>
      </c>
      <c r="Q969" s="16"/>
      <c r="R969" s="16"/>
      <c r="T969" s="16">
        <f>SUM(COUNTIF(M969:S969,"yes"))</f>
        <v>1</v>
      </c>
      <c r="U969" s="16" t="s">
        <v>2474</v>
      </c>
      <c r="V969" s="16"/>
      <c r="W969" s="16"/>
      <c r="X969" s="16"/>
      <c r="Y969" s="16"/>
      <c r="Z969" s="16"/>
      <c r="AA969" s="16"/>
      <c r="AB969" s="16"/>
      <c r="AC969" s="16"/>
      <c r="AD969" s="16"/>
      <c r="AE969" s="16" t="s">
        <v>2475</v>
      </c>
      <c r="AJ969" s="16"/>
      <c r="AL969" s="16"/>
      <c r="AM969" s="16" t="s">
        <v>1224</v>
      </c>
      <c r="AR969" s="16" t="s">
        <v>1380</v>
      </c>
      <c r="AS969" s="16" t="s">
        <v>2476</v>
      </c>
      <c r="AT969" s="38"/>
      <c r="AU969" s="16"/>
      <c r="AV969" s="16"/>
      <c r="BA969" s="16"/>
      <c r="BB969" s="16"/>
      <c r="BD969" s="16">
        <f>LEN(BC969)-LEN(SUBSTITUTE(BC969,",",""))+1</f>
        <v>1</v>
      </c>
      <c r="BH969" s="28"/>
      <c r="BL969" s="25"/>
      <c r="BQ969" s="38"/>
      <c r="BS969" s="38"/>
      <c r="BW969" s="16"/>
      <c r="BX969" s="16"/>
      <c r="BY969" s="29"/>
      <c r="BZ969" s="16"/>
      <c r="CC969" s="16"/>
      <c r="CG969" s="16"/>
      <c r="CI969" s="16"/>
      <c r="CJ969" s="16"/>
      <c r="CL969" s="16"/>
      <c r="CM969" s="16"/>
      <c r="CN969" s="16"/>
      <c r="CT969" s="16"/>
      <c r="CX969" s="16"/>
      <c r="CY969" s="16"/>
      <c r="CZ969" s="16"/>
      <c r="DA969" s="16"/>
      <c r="DC969" s="16"/>
      <c r="DF969" s="19"/>
      <c r="DG969" s="16"/>
      <c r="DN969" s="16"/>
      <c r="DP969" s="16"/>
      <c r="DQ969" s="16"/>
      <c r="DS969" s="16"/>
      <c r="DU969" s="16"/>
      <c r="EE969" s="16"/>
      <c r="EH969" s="16"/>
      <c r="EI969" s="16"/>
      <c r="EJ969" s="16"/>
      <c r="EL969" s="16"/>
      <c r="EQ969" s="16"/>
    </row>
    <row r="970" spans="1:147" x14ac:dyDescent="0.35">
      <c r="A970" s="16" t="s">
        <v>6212</v>
      </c>
      <c r="J970" t="s">
        <v>2571</v>
      </c>
      <c r="K970"/>
      <c r="L970" s="16" t="s">
        <v>730</v>
      </c>
      <c r="M970" s="16"/>
      <c r="P970" s="16" t="s">
        <v>119</v>
      </c>
      <c r="Q970" s="16"/>
      <c r="R970" s="16"/>
      <c r="T970" s="16">
        <f>SUM(COUNTIF(M970:S970,"yes"))</f>
        <v>1</v>
      </c>
      <c r="U970" s="16" t="s">
        <v>2569</v>
      </c>
      <c r="V970" s="16"/>
      <c r="W970" s="16"/>
      <c r="X970" s="16" t="s">
        <v>2570</v>
      </c>
      <c r="Y970" s="16"/>
      <c r="Z970" s="16"/>
      <c r="AA970" s="16"/>
      <c r="AB970" s="16"/>
      <c r="AC970" s="16"/>
      <c r="AD970" s="16"/>
      <c r="AE970" s="16" t="s">
        <v>2571</v>
      </c>
      <c r="AJ970" s="16"/>
      <c r="AL970" s="16"/>
      <c r="AM970" s="16" t="s">
        <v>1255</v>
      </c>
      <c r="AR970" s="16" t="s">
        <v>2155</v>
      </c>
      <c r="AS970" s="16" t="s">
        <v>1314</v>
      </c>
      <c r="AT970" s="38"/>
      <c r="AU970" s="16"/>
      <c r="AV970" s="16"/>
      <c r="BA970" s="16"/>
      <c r="BB970" s="16"/>
      <c r="BD970" s="16">
        <f>LEN(BC970)-LEN(SUBSTITUTE(BC970,",",""))+1</f>
        <v>1</v>
      </c>
      <c r="BH970" s="28"/>
      <c r="BL970" s="25"/>
      <c r="BQ970" s="38"/>
      <c r="BS970" s="38"/>
      <c r="BW970" s="16"/>
      <c r="BX970" s="16"/>
      <c r="BY970" s="29"/>
      <c r="BZ970" s="16"/>
      <c r="CC970" s="16"/>
      <c r="CG970" s="16"/>
      <c r="CI970" s="16"/>
      <c r="CJ970" s="16"/>
      <c r="CL970" s="16"/>
      <c r="CM970" s="16"/>
      <c r="CN970" s="16"/>
      <c r="CT970" s="16"/>
      <c r="CX970" s="16"/>
      <c r="CY970" s="16"/>
      <c r="CZ970" s="16"/>
      <c r="DA970" s="16"/>
      <c r="DC970" s="16"/>
      <c r="DF970" s="19"/>
      <c r="DG970" s="16"/>
      <c r="DN970" s="16"/>
      <c r="DP970" s="16"/>
      <c r="DQ970" s="16"/>
      <c r="DS970" s="16"/>
      <c r="DU970" s="16"/>
      <c r="EE970" s="16"/>
      <c r="EH970" s="16"/>
      <c r="EI970" s="16"/>
      <c r="EJ970" s="16"/>
      <c r="EL970" s="16"/>
      <c r="EQ970" s="16"/>
    </row>
    <row r="971" spans="1:147" x14ac:dyDescent="0.35">
      <c r="A971" s="16" t="s">
        <v>6212</v>
      </c>
      <c r="J971" t="s">
        <v>2630</v>
      </c>
      <c r="K971"/>
      <c r="L971" s="16" t="s">
        <v>730</v>
      </c>
      <c r="M971" s="16"/>
      <c r="P971" s="16" t="s">
        <v>119</v>
      </c>
      <c r="Q971" s="16"/>
      <c r="R971" s="16"/>
      <c r="T971" s="16">
        <f>SUM(COUNTIF(M971:S971,"yes"))</f>
        <v>1</v>
      </c>
      <c r="U971" s="16" t="s">
        <v>2628</v>
      </c>
      <c r="V971" s="16"/>
      <c r="W971" s="16"/>
      <c r="X971" s="16"/>
      <c r="Y971" s="16"/>
      <c r="Z971" s="16"/>
      <c r="AA971" s="16"/>
      <c r="AB971" s="16"/>
      <c r="AC971" s="16"/>
      <c r="AD971" s="16"/>
      <c r="AE971" s="16" t="s">
        <v>2630</v>
      </c>
      <c r="AJ971" s="16"/>
      <c r="AL971" s="16"/>
      <c r="AM971" s="16" t="s">
        <v>2629</v>
      </c>
      <c r="AR971" s="16" t="s">
        <v>1226</v>
      </c>
      <c r="AS971" s="16" t="s">
        <v>2631</v>
      </c>
      <c r="AT971" s="38"/>
      <c r="AU971" s="16"/>
      <c r="AV971" s="16"/>
      <c r="BA971" s="16"/>
      <c r="BB971" s="16"/>
      <c r="BH971" s="28"/>
      <c r="BL971" s="25"/>
      <c r="BQ971" s="38"/>
      <c r="BS971" s="38"/>
      <c r="BW971" s="16"/>
      <c r="BX971" s="16"/>
      <c r="BY971" s="29"/>
      <c r="BZ971" s="16"/>
      <c r="CC971" s="16"/>
      <c r="CG971" s="16"/>
      <c r="CI971" s="16"/>
      <c r="CJ971" s="16"/>
      <c r="CL971" s="16"/>
      <c r="CM971" s="16"/>
      <c r="CN971" s="16"/>
      <c r="CT971" s="16"/>
      <c r="CX971" s="16"/>
      <c r="CY971" s="16"/>
      <c r="CZ971" s="16"/>
      <c r="DA971" s="16"/>
      <c r="DC971" s="16"/>
      <c r="DF971" s="19"/>
      <c r="DG971" s="16"/>
      <c r="DN971" s="16"/>
      <c r="DP971" s="16"/>
      <c r="DQ971" s="16"/>
      <c r="DS971" s="16"/>
      <c r="DU971" s="16"/>
      <c r="EE971" s="16"/>
      <c r="EH971" s="16"/>
      <c r="EI971" s="16"/>
      <c r="EJ971" s="16"/>
      <c r="EL971" s="16"/>
      <c r="EQ971" s="16"/>
    </row>
    <row r="972" spans="1:147" x14ac:dyDescent="0.35">
      <c r="A972" s="16" t="s">
        <v>6212</v>
      </c>
      <c r="J972" t="s">
        <v>1806</v>
      </c>
      <c r="K972"/>
      <c r="L972" s="16" t="s">
        <v>730</v>
      </c>
      <c r="M972" s="16"/>
      <c r="P972" s="16" t="s">
        <v>119</v>
      </c>
      <c r="Q972" s="16"/>
      <c r="R972" s="16"/>
      <c r="T972" s="16">
        <f>SUM(COUNTIF(M972:S972,"yes"))</f>
        <v>1</v>
      </c>
      <c r="U972" s="16" t="s">
        <v>1805</v>
      </c>
      <c r="V972" s="16"/>
      <c r="W972" s="16"/>
      <c r="X972" s="16"/>
      <c r="Y972" s="16"/>
      <c r="Z972" s="16"/>
      <c r="AA972" s="16"/>
      <c r="AB972" s="16"/>
      <c r="AC972" s="16"/>
      <c r="AD972" s="16"/>
      <c r="AE972" s="16" t="s">
        <v>1806</v>
      </c>
      <c r="AJ972" s="16"/>
      <c r="AL972" s="16"/>
      <c r="AM972" s="16" t="s">
        <v>1308</v>
      </c>
      <c r="AR972" s="16" t="s">
        <v>1798</v>
      </c>
      <c r="AS972" s="16" t="s">
        <v>1035</v>
      </c>
      <c r="AT972" s="38"/>
      <c r="AU972" s="16"/>
      <c r="AV972" s="16"/>
      <c r="BA972" s="16"/>
      <c r="BB972" s="16"/>
      <c r="BD972" s="16">
        <f>LEN(BC972)-LEN(SUBSTITUTE(BC972,",",""))+1</f>
        <v>1</v>
      </c>
      <c r="BF972" s="16">
        <f>LEN(BE972)-LEN(SUBSTITUTE(BE972,",",""))+1</f>
        <v>1</v>
      </c>
      <c r="BG972" s="16">
        <f>Table1[[#This Row], [no. of native regions]]+Table1[[#This Row], [no. of introduced regions]]</f>
        <v>2</v>
      </c>
      <c r="BH972" s="28">
        <f>Table1[[#This Row], [no. of introduced regions]]/Table1[[#This Row], [no. of native regions]]</f>
        <v>1</v>
      </c>
      <c r="BL972" s="25"/>
      <c r="BQ972" s="38"/>
      <c r="BS972" s="38"/>
      <c r="BW972" s="16"/>
      <c r="BX972" s="16"/>
      <c r="BY972" s="29"/>
      <c r="BZ972" s="16"/>
      <c r="CC972" s="16"/>
      <c r="CG972" s="16"/>
      <c r="CI972" s="16"/>
      <c r="CJ972" s="16"/>
      <c r="CL972" s="16"/>
      <c r="CM972" s="16"/>
      <c r="CN972" s="16"/>
      <c r="CT972" s="16"/>
      <c r="CX972" s="16"/>
      <c r="CY972" s="16"/>
      <c r="CZ972" s="16"/>
      <c r="DA972" s="16"/>
      <c r="DC972" s="16"/>
      <c r="DF972" s="19"/>
      <c r="DG972" s="16"/>
      <c r="DN972" s="16"/>
      <c r="DP972" s="16"/>
      <c r="DQ972" s="16"/>
      <c r="DS972" s="16"/>
      <c r="DU972" s="16"/>
      <c r="EE972" s="16"/>
      <c r="EH972" s="16"/>
      <c r="EI972" s="16"/>
      <c r="EJ972" s="16"/>
      <c r="EL972" s="16"/>
      <c r="EQ972" s="16"/>
    </row>
    <row r="973" spans="1:147" x14ac:dyDescent="0.35">
      <c r="A973" s="16" t="s">
        <v>6212</v>
      </c>
      <c r="J973" t="s">
        <v>2730</v>
      </c>
      <c r="K973"/>
      <c r="L973" s="16" t="s">
        <v>730</v>
      </c>
      <c r="M973" s="16"/>
      <c r="P973" s="16" t="s">
        <v>119</v>
      </c>
      <c r="Q973" s="16"/>
      <c r="R973" s="16"/>
      <c r="T973" s="16">
        <f>SUM(COUNTIF(M973:S973,"yes"))</f>
        <v>1</v>
      </c>
      <c r="U973" s="16" t="s">
        <v>2729</v>
      </c>
      <c r="V973" s="16"/>
      <c r="W973" s="16"/>
      <c r="X973" s="16"/>
      <c r="Y973" s="16"/>
      <c r="Z973" s="16"/>
      <c r="AA973" s="16"/>
      <c r="AB973" s="16"/>
      <c r="AC973" s="16"/>
      <c r="AD973" s="16"/>
      <c r="AE973" s="16" t="s">
        <v>2730</v>
      </c>
      <c r="AJ973" s="16"/>
      <c r="AL973" s="16"/>
      <c r="AM973" s="16" t="s">
        <v>945</v>
      </c>
      <c r="AR973" s="16" t="s">
        <v>727</v>
      </c>
      <c r="AS973" s="16" t="s">
        <v>1707</v>
      </c>
      <c r="AT973" s="38"/>
      <c r="AU973" s="16"/>
      <c r="AV973" s="16"/>
      <c r="BA973" s="16"/>
      <c r="BB973" s="16"/>
      <c r="BH973" s="28"/>
      <c r="BL973" s="25"/>
      <c r="BQ973" s="38"/>
      <c r="BS973" s="38"/>
      <c r="BW973" s="16"/>
      <c r="BX973" s="16"/>
      <c r="BY973" s="29"/>
      <c r="BZ973" s="16"/>
      <c r="CC973" s="16"/>
      <c r="CG973" s="16"/>
      <c r="CI973" s="16"/>
      <c r="CJ973" s="16"/>
      <c r="CL973" s="16"/>
      <c r="CM973" s="16"/>
      <c r="CN973" s="16"/>
      <c r="CT973" s="16"/>
      <c r="CX973" s="16"/>
      <c r="CY973" s="16"/>
      <c r="CZ973" s="16"/>
      <c r="DA973" s="16"/>
      <c r="DC973" s="16"/>
      <c r="DF973" s="19"/>
      <c r="DG973" s="16"/>
      <c r="DN973" s="16"/>
      <c r="DP973" s="16"/>
      <c r="DQ973" s="16"/>
      <c r="DS973" s="16"/>
      <c r="DU973" s="16"/>
      <c r="EE973" s="16"/>
      <c r="EH973" s="16"/>
      <c r="EI973" s="16"/>
      <c r="EJ973" s="16"/>
      <c r="EL973" s="16"/>
      <c r="EQ973" s="16"/>
    </row>
    <row r="974" spans="1:147" x14ac:dyDescent="0.35">
      <c r="A974" s="16" t="s">
        <v>6212</v>
      </c>
      <c r="J974" t="s">
        <v>2927</v>
      </c>
      <c r="K974"/>
      <c r="L974" s="16" t="s">
        <v>730</v>
      </c>
      <c r="M974" s="16"/>
      <c r="P974" s="16" t="s">
        <v>119</v>
      </c>
      <c r="Q974" s="16"/>
      <c r="R974" s="16"/>
      <c r="T974" s="16">
        <f>SUM(COUNTIF(M974:S974,"yes"))</f>
        <v>1</v>
      </c>
      <c r="U974" s="16" t="s">
        <v>2926</v>
      </c>
      <c r="V974" s="16"/>
      <c r="W974" s="16"/>
      <c r="X974" s="16"/>
      <c r="Y974" s="16"/>
      <c r="Z974" s="16"/>
      <c r="AA974" s="16"/>
      <c r="AB974" s="16"/>
      <c r="AC974" s="16"/>
      <c r="AD974" s="16"/>
      <c r="AE974" s="16" t="s">
        <v>2927</v>
      </c>
      <c r="AJ974" s="16"/>
      <c r="AL974" s="16"/>
      <c r="AM974" s="16" t="s">
        <v>960</v>
      </c>
      <c r="AR974" s="16" t="s">
        <v>1879</v>
      </c>
      <c r="AS974" s="16" t="s">
        <v>1707</v>
      </c>
      <c r="AT974" s="38"/>
      <c r="AU974" s="16"/>
      <c r="AV974" s="16"/>
      <c r="BA974" s="16"/>
      <c r="BB974" s="16"/>
      <c r="BH974" s="28"/>
      <c r="BL974" s="25"/>
      <c r="BQ974" s="38"/>
      <c r="BS974" s="38"/>
      <c r="BW974" s="16"/>
      <c r="BX974" s="16"/>
      <c r="BY974" s="29"/>
      <c r="BZ974" s="16"/>
      <c r="CC974" s="16"/>
      <c r="CG974" s="16"/>
      <c r="CI974" s="16"/>
      <c r="CJ974" s="16"/>
      <c r="CL974" s="16"/>
      <c r="CM974" s="16"/>
      <c r="CN974" s="16"/>
      <c r="CT974" s="16"/>
      <c r="CX974" s="16"/>
      <c r="CY974" s="16"/>
      <c r="CZ974" s="16"/>
      <c r="DA974" s="16"/>
      <c r="DC974" s="16"/>
      <c r="DF974" s="19"/>
      <c r="DG974" s="16"/>
      <c r="DN974" s="16"/>
      <c r="DP974" s="16"/>
      <c r="DQ974" s="16"/>
      <c r="DS974" s="16"/>
      <c r="DU974" s="16"/>
      <c r="EE974" s="16"/>
      <c r="EH974" s="16"/>
      <c r="EI974" s="16"/>
      <c r="EJ974" s="16"/>
      <c r="EL974" s="16"/>
      <c r="EQ974" s="16"/>
    </row>
    <row r="975" spans="1:147" x14ac:dyDescent="0.35">
      <c r="A975" s="16" t="s">
        <v>6212</v>
      </c>
      <c r="J975" t="s">
        <v>2732</v>
      </c>
      <c r="K975"/>
      <c r="L975" s="16" t="s">
        <v>730</v>
      </c>
      <c r="M975" s="16"/>
      <c r="P975" s="16" t="s">
        <v>119</v>
      </c>
      <c r="Q975" s="16"/>
      <c r="R975" s="16"/>
      <c r="T975" s="16">
        <f>SUM(COUNTIF(M975:S975,"yes"))</f>
        <v>1</v>
      </c>
      <c r="U975" s="16" t="s">
        <v>2731</v>
      </c>
      <c r="V975" s="16"/>
      <c r="W975" s="16"/>
      <c r="X975" s="16"/>
      <c r="Y975" s="16"/>
      <c r="Z975" s="16"/>
      <c r="AA975" s="16"/>
      <c r="AB975" s="16"/>
      <c r="AC975" s="16"/>
      <c r="AD975" s="16"/>
      <c r="AE975" s="16" t="s">
        <v>2732</v>
      </c>
      <c r="AJ975" s="16"/>
      <c r="AL975" s="16"/>
      <c r="AM975" s="16" t="s">
        <v>945</v>
      </c>
      <c r="AR975" s="16" t="s">
        <v>727</v>
      </c>
      <c r="AS975" s="16" t="s">
        <v>1746</v>
      </c>
      <c r="AT975" s="38"/>
      <c r="AU975" s="16"/>
      <c r="AV975" s="16"/>
      <c r="BA975" s="16"/>
      <c r="BB975" s="16"/>
      <c r="BH975" s="28"/>
      <c r="BL975" s="25"/>
      <c r="BQ975" s="38"/>
      <c r="BS975" s="38"/>
      <c r="BW975" s="16"/>
      <c r="BX975" s="16"/>
      <c r="BY975" s="29"/>
      <c r="BZ975" s="16"/>
      <c r="CC975" s="16"/>
      <c r="CG975" s="16"/>
      <c r="CI975" s="16"/>
      <c r="CJ975" s="16"/>
      <c r="CL975" s="16"/>
      <c r="CM975" s="16"/>
      <c r="CN975" s="16"/>
      <c r="CT975" s="16"/>
      <c r="CX975" s="16"/>
      <c r="CY975" s="16"/>
      <c r="CZ975" s="16"/>
      <c r="DA975" s="16"/>
      <c r="DC975" s="16"/>
      <c r="DF975" s="19"/>
      <c r="DG975" s="16"/>
      <c r="DN975" s="16"/>
      <c r="DP975" s="16"/>
      <c r="DQ975" s="16"/>
      <c r="DS975" s="16"/>
      <c r="DU975" s="16"/>
      <c r="EE975" s="16"/>
      <c r="EH975" s="16"/>
      <c r="EI975" s="16"/>
      <c r="EJ975" s="16"/>
      <c r="EL975" s="16"/>
      <c r="EQ975" s="16"/>
    </row>
    <row r="976" spans="1:147" x14ac:dyDescent="0.35">
      <c r="A976" s="16" t="s">
        <v>6212</v>
      </c>
      <c r="J976" t="s">
        <v>2528</v>
      </c>
      <c r="K976"/>
      <c r="L976" s="16" t="s">
        <v>730</v>
      </c>
      <c r="M976" s="16"/>
      <c r="P976" s="16" t="s">
        <v>119</v>
      </c>
      <c r="Q976" s="16"/>
      <c r="R976" s="16"/>
      <c r="T976" s="16">
        <f>SUM(COUNTIF(M976:S976,"yes"))</f>
        <v>1</v>
      </c>
      <c r="U976" s="16" t="s">
        <v>2527</v>
      </c>
      <c r="V976" s="16"/>
      <c r="W976" s="16"/>
      <c r="X976" s="16"/>
      <c r="Y976" s="16"/>
      <c r="Z976" s="16"/>
      <c r="AA976" s="16"/>
      <c r="AB976" s="16"/>
      <c r="AC976" s="16"/>
      <c r="AD976" s="16"/>
      <c r="AE976" s="16" t="s">
        <v>2528</v>
      </c>
      <c r="AJ976" s="16"/>
      <c r="AL976" s="16"/>
      <c r="AM976" s="16" t="s">
        <v>1865</v>
      </c>
      <c r="AR976" s="16" t="s">
        <v>1382</v>
      </c>
      <c r="AS976" s="16" t="s">
        <v>1746</v>
      </c>
      <c r="AT976" s="38"/>
      <c r="AU976" s="16"/>
      <c r="AV976" s="16"/>
      <c r="BA976" s="16"/>
      <c r="BB976" s="16"/>
      <c r="BD976" s="16">
        <f>LEN(BC976)-LEN(SUBSTITUTE(BC976,",",""))+1</f>
        <v>1</v>
      </c>
      <c r="BH976" s="28"/>
      <c r="BL976" s="25"/>
      <c r="BQ976" s="38"/>
      <c r="BS976" s="38"/>
      <c r="BW976" s="16"/>
      <c r="BX976" s="16"/>
      <c r="BY976" s="29"/>
      <c r="BZ976" s="16"/>
      <c r="CC976" s="16"/>
      <c r="CG976" s="16"/>
      <c r="CI976" s="16"/>
      <c r="CJ976" s="16"/>
      <c r="CL976" s="16"/>
      <c r="CM976" s="16"/>
      <c r="CN976" s="16"/>
      <c r="CT976" s="16"/>
      <c r="CX976" s="16"/>
      <c r="CY976" s="16"/>
      <c r="CZ976" s="16"/>
      <c r="DA976" s="16"/>
      <c r="DC976" s="16"/>
      <c r="DF976" s="19"/>
      <c r="DG976" s="16"/>
      <c r="DN976" s="16"/>
      <c r="DP976" s="16"/>
      <c r="DQ976" s="16"/>
      <c r="DS976" s="16"/>
      <c r="DU976" s="16"/>
      <c r="EE976" s="16"/>
      <c r="EH976" s="16"/>
      <c r="EI976" s="16"/>
      <c r="EJ976" s="16"/>
      <c r="EL976" s="16"/>
      <c r="EQ976" s="16"/>
    </row>
    <row r="977" spans="1:147" x14ac:dyDescent="0.35">
      <c r="A977" s="16" t="s">
        <v>6212</v>
      </c>
      <c r="J977" t="s">
        <v>2371</v>
      </c>
      <c r="K977"/>
      <c r="L977" s="16" t="s">
        <v>730</v>
      </c>
      <c r="M977" s="16"/>
      <c r="P977" s="16" t="s">
        <v>119</v>
      </c>
      <c r="Q977" s="16"/>
      <c r="R977" s="16"/>
      <c r="T977" s="16">
        <f>SUM(COUNTIF(M977:S977,"yes"))</f>
        <v>1</v>
      </c>
      <c r="U977" s="16" t="s">
        <v>2370</v>
      </c>
      <c r="V977" s="16"/>
      <c r="W977" s="16"/>
      <c r="X977" s="16"/>
      <c r="Y977" s="16"/>
      <c r="Z977" s="16"/>
      <c r="AA977" s="16"/>
      <c r="AB977" s="16"/>
      <c r="AC977" s="16"/>
      <c r="AD977" s="16"/>
      <c r="AE977" s="16" t="s">
        <v>2371</v>
      </c>
      <c r="AJ977" s="16"/>
      <c r="AL977" s="16"/>
      <c r="AM977" s="16" t="s">
        <v>1512</v>
      </c>
      <c r="AR977" s="16" t="s">
        <v>1508</v>
      </c>
      <c r="AS977" s="16" t="s">
        <v>2372</v>
      </c>
      <c r="AT977" s="38"/>
      <c r="AU977" s="16"/>
      <c r="AV977" s="16"/>
      <c r="BA977" s="16"/>
      <c r="BB977" s="16"/>
      <c r="BD977" s="16">
        <f>LEN(BC977)-LEN(SUBSTITUTE(BC977,",",""))+1</f>
        <v>1</v>
      </c>
      <c r="BH977" s="28"/>
      <c r="BL977" s="25"/>
      <c r="BQ977" s="38"/>
      <c r="BS977" s="38"/>
      <c r="BW977" s="16"/>
      <c r="BX977" s="16"/>
      <c r="BY977" s="29"/>
      <c r="BZ977" s="16"/>
      <c r="CC977" s="16"/>
      <c r="CG977" s="16"/>
      <c r="CI977" s="16"/>
      <c r="CJ977" s="16"/>
      <c r="CL977" s="16"/>
      <c r="CM977" s="16"/>
      <c r="CN977" s="16"/>
      <c r="CT977" s="16"/>
      <c r="CX977" s="16"/>
      <c r="CY977" s="16"/>
      <c r="CZ977" s="16"/>
      <c r="DA977" s="16"/>
      <c r="DC977" s="16"/>
      <c r="DF977" s="19"/>
      <c r="DG977" s="16"/>
      <c r="DN977" s="16"/>
      <c r="DP977" s="16"/>
      <c r="DQ977" s="16"/>
      <c r="DS977" s="16"/>
      <c r="DU977" s="16"/>
      <c r="EE977" s="16"/>
      <c r="EH977" s="16"/>
      <c r="EI977" s="16"/>
      <c r="EJ977" s="16"/>
      <c r="EL977" s="16"/>
      <c r="EQ977" s="16"/>
    </row>
    <row r="978" spans="1:147" x14ac:dyDescent="0.35">
      <c r="A978" s="16" t="s">
        <v>6212</v>
      </c>
      <c r="J978" t="s">
        <v>2427</v>
      </c>
      <c r="K978"/>
      <c r="L978" s="16" t="s">
        <v>730</v>
      </c>
      <c r="M978" s="16"/>
      <c r="P978" s="16" t="s">
        <v>119</v>
      </c>
      <c r="Q978" s="16"/>
      <c r="R978" s="16"/>
      <c r="T978" s="16">
        <f>SUM(COUNTIF(M978:S978,"yes"))</f>
        <v>1</v>
      </c>
      <c r="U978" s="16" t="s">
        <v>2426</v>
      </c>
      <c r="V978" s="16"/>
      <c r="W978" s="16"/>
      <c r="X978" s="16"/>
      <c r="Y978" s="16"/>
      <c r="Z978" s="16"/>
      <c r="AA978" s="16"/>
      <c r="AB978" s="16"/>
      <c r="AC978" s="16"/>
      <c r="AD978" s="16"/>
      <c r="AE978" s="16" t="s">
        <v>2427</v>
      </c>
      <c r="AJ978" s="16"/>
      <c r="AL978" s="16"/>
      <c r="AM978" s="16" t="s">
        <v>1427</v>
      </c>
      <c r="AR978" s="16" t="s">
        <v>1380</v>
      </c>
      <c r="AS978" s="16" t="s">
        <v>1341</v>
      </c>
      <c r="AT978" s="38"/>
      <c r="AU978" s="16"/>
      <c r="AV978" s="16"/>
      <c r="BA978" s="16"/>
      <c r="BB978" s="16"/>
      <c r="BD978" s="16">
        <f>LEN(BC978)-LEN(SUBSTITUTE(BC978,",",""))+1</f>
        <v>1</v>
      </c>
      <c r="BH978" s="28"/>
      <c r="BL978" s="25"/>
      <c r="BQ978" s="38"/>
      <c r="BS978" s="38"/>
      <c r="BW978" s="16"/>
      <c r="BX978" s="16"/>
      <c r="BY978" s="29"/>
      <c r="BZ978" s="16"/>
      <c r="CC978" s="16"/>
      <c r="CG978" s="16"/>
      <c r="CI978" s="16"/>
      <c r="CJ978" s="16"/>
      <c r="CL978" s="16"/>
      <c r="CM978" s="16"/>
      <c r="CN978" s="16"/>
      <c r="CT978" s="16"/>
      <c r="CX978" s="16"/>
      <c r="CY978" s="16"/>
      <c r="CZ978" s="16"/>
      <c r="DA978" s="16"/>
      <c r="DC978" s="16"/>
      <c r="DF978" s="19"/>
      <c r="DG978" s="16"/>
      <c r="DN978" s="16"/>
      <c r="DP978" s="16"/>
      <c r="DQ978" s="16"/>
      <c r="DS978" s="16"/>
      <c r="DU978" s="16"/>
      <c r="EE978" s="16"/>
      <c r="EH978" s="16"/>
      <c r="EI978" s="16"/>
      <c r="EJ978" s="16"/>
      <c r="EL978" s="16"/>
      <c r="EQ978" s="16"/>
    </row>
    <row r="979" spans="1:147" x14ac:dyDescent="0.35">
      <c r="A979" s="16" t="s">
        <v>6212</v>
      </c>
      <c r="J979" t="s">
        <v>1917</v>
      </c>
      <c r="K979"/>
      <c r="L979" s="16" t="s">
        <v>730</v>
      </c>
      <c r="M979" s="16"/>
      <c r="P979" s="16" t="s">
        <v>119</v>
      </c>
      <c r="Q979" s="16"/>
      <c r="R979" s="16"/>
      <c r="T979" s="16">
        <f>SUM(COUNTIF(M979:S979,"yes"))</f>
        <v>1</v>
      </c>
      <c r="U979" s="16" t="s">
        <v>1916</v>
      </c>
      <c r="V979" s="16"/>
      <c r="W979" s="16"/>
      <c r="X979" s="16"/>
      <c r="Y979" s="16"/>
      <c r="Z979" s="16"/>
      <c r="AA979" s="16"/>
      <c r="AB979" s="16"/>
      <c r="AC979" s="16"/>
      <c r="AD979" s="16"/>
      <c r="AE979" s="16" t="s">
        <v>1917</v>
      </c>
      <c r="AJ979" s="16"/>
      <c r="AL979" s="16"/>
      <c r="AM979" s="16" t="s">
        <v>1208</v>
      </c>
      <c r="AR979" s="16" t="s">
        <v>1382</v>
      </c>
      <c r="AS979" s="16" t="s">
        <v>1525</v>
      </c>
      <c r="AT979" s="38"/>
      <c r="AU979" s="16"/>
      <c r="AV979" s="16"/>
      <c r="BA979" s="16"/>
      <c r="BB979" s="16"/>
      <c r="BD979" s="16">
        <f>LEN(BC979)-LEN(SUBSTITUTE(BC979,",",""))+1</f>
        <v>1</v>
      </c>
      <c r="BF979" s="16">
        <f>LEN(BE979)-LEN(SUBSTITUTE(BE979,",",""))+1</f>
        <v>1</v>
      </c>
      <c r="BH979" s="28">
        <f>Table1[[#This Row], [no. of introduced regions]]/Table1[[#This Row], [no. of native regions]]</f>
        <v>1</v>
      </c>
      <c r="BL979" s="25"/>
      <c r="BQ979" s="38"/>
      <c r="BS979" s="38"/>
      <c r="BW979" s="16"/>
      <c r="BX979" s="16"/>
      <c r="BY979" s="29"/>
      <c r="BZ979" s="16"/>
      <c r="CC979" s="16"/>
      <c r="CG979" s="16"/>
      <c r="CI979" s="16"/>
      <c r="CJ979" s="16"/>
      <c r="CL979" s="16"/>
      <c r="CM979" s="16"/>
      <c r="CN979" s="16"/>
      <c r="CT979" s="16"/>
      <c r="CX979" s="16"/>
      <c r="CY979" s="16"/>
      <c r="CZ979" s="16"/>
      <c r="DA979" s="16"/>
      <c r="DC979" s="16"/>
      <c r="DF979" s="19"/>
      <c r="DG979" s="16"/>
      <c r="DN979" s="16"/>
      <c r="DP979" s="16"/>
      <c r="DQ979" s="16"/>
      <c r="DS979" s="16"/>
      <c r="DU979" s="16"/>
      <c r="EE979" s="16"/>
      <c r="EH979" s="16"/>
      <c r="EI979" s="16"/>
      <c r="EJ979" s="16"/>
      <c r="EL979" s="16"/>
      <c r="EQ979" s="16"/>
    </row>
    <row r="980" spans="1:147" x14ac:dyDescent="0.35">
      <c r="A980" s="16" t="s">
        <v>6212</v>
      </c>
      <c r="J980" t="s">
        <v>2584</v>
      </c>
      <c r="K980"/>
      <c r="L980" s="16" t="s">
        <v>730</v>
      </c>
      <c r="M980" s="16"/>
      <c r="P980" s="16" t="s">
        <v>119</v>
      </c>
      <c r="Q980" s="16"/>
      <c r="R980" s="16"/>
      <c r="T980" s="16">
        <f>SUM(COUNTIF(M980:S980,"yes"))</f>
        <v>1</v>
      </c>
      <c r="U980" s="16" t="s">
        <v>2583</v>
      </c>
      <c r="V980" s="16"/>
      <c r="W980" s="16"/>
      <c r="X980" s="16"/>
      <c r="Y980" s="16"/>
      <c r="Z980" s="16"/>
      <c r="AA980" s="16"/>
      <c r="AB980" s="16"/>
      <c r="AC980" s="16"/>
      <c r="AD980" s="16"/>
      <c r="AE980" s="16" t="s">
        <v>2584</v>
      </c>
      <c r="AJ980" s="16"/>
      <c r="AL980" s="16"/>
      <c r="AM980" s="16" t="s">
        <v>1496</v>
      </c>
      <c r="AR980" s="16" t="s">
        <v>2585</v>
      </c>
      <c r="AS980" s="16" t="s">
        <v>2586</v>
      </c>
      <c r="AT980" s="38"/>
      <c r="AU980" s="16"/>
      <c r="AV980" s="16"/>
      <c r="BA980" s="16"/>
      <c r="BB980" s="16"/>
      <c r="BD980" s="16">
        <f>LEN(BC980)-LEN(SUBSTITUTE(BC980,",",""))+1</f>
        <v>1</v>
      </c>
      <c r="BH980" s="28"/>
      <c r="BL980" s="25"/>
      <c r="BQ980" s="38"/>
      <c r="BS980" s="38"/>
      <c r="BW980" s="16"/>
      <c r="BX980" s="16"/>
      <c r="BY980" s="29"/>
      <c r="BZ980" s="16"/>
      <c r="CC980" s="16"/>
      <c r="CG980" s="16"/>
      <c r="CI980" s="16"/>
      <c r="CJ980" s="16"/>
      <c r="CL980" s="16"/>
      <c r="CM980" s="16"/>
      <c r="CN980" s="16"/>
      <c r="CT980" s="16"/>
      <c r="CX980" s="16"/>
      <c r="CY980" s="16"/>
      <c r="CZ980" s="16"/>
      <c r="DA980" s="16"/>
      <c r="DC980" s="16"/>
      <c r="DF980" s="19"/>
      <c r="DG980" s="16"/>
      <c r="DN980" s="16"/>
      <c r="DP980" s="16"/>
      <c r="DQ980" s="16"/>
      <c r="DS980" s="16"/>
      <c r="DU980" s="16"/>
      <c r="EE980" s="16"/>
      <c r="EH980" s="16"/>
      <c r="EI980" s="16"/>
      <c r="EJ980" s="16"/>
      <c r="EL980" s="16"/>
      <c r="EQ980" s="16"/>
    </row>
    <row r="981" spans="1:147" x14ac:dyDescent="0.35">
      <c r="A981" s="16" t="s">
        <v>6212</v>
      </c>
      <c r="J981" t="s">
        <v>3129</v>
      </c>
      <c r="K981"/>
      <c r="L981" s="16" t="s">
        <v>730</v>
      </c>
      <c r="M981" s="16"/>
      <c r="P981" s="16" t="s">
        <v>119</v>
      </c>
      <c r="Q981" s="16"/>
      <c r="R981" s="16"/>
      <c r="T981" s="16">
        <f>SUM(COUNTIF(M981:S981,"yes"))</f>
        <v>1</v>
      </c>
      <c r="U981" s="16" t="s">
        <v>3128</v>
      </c>
      <c r="V981" s="16"/>
      <c r="W981" s="16"/>
      <c r="X981" s="16"/>
      <c r="Y981" s="16"/>
      <c r="Z981" s="16"/>
      <c r="AA981" s="16"/>
      <c r="AB981" s="16"/>
      <c r="AC981" s="16"/>
      <c r="AD981" s="16"/>
      <c r="AE981" s="16" t="s">
        <v>3129</v>
      </c>
      <c r="AJ981" s="16"/>
      <c r="AL981" s="16"/>
      <c r="AM981" s="16" t="s">
        <v>747</v>
      </c>
      <c r="AR981" s="16" t="s">
        <v>929</v>
      </c>
      <c r="AS981" s="16" t="s">
        <v>1871</v>
      </c>
      <c r="AT981" s="38"/>
      <c r="AU981" s="16"/>
      <c r="AV981" s="16"/>
      <c r="BA981" s="16"/>
      <c r="BB981" s="16"/>
      <c r="BH981" s="28"/>
      <c r="BL981" s="25"/>
      <c r="BQ981" s="38"/>
      <c r="BS981" s="38"/>
      <c r="BW981" s="16"/>
      <c r="BX981" s="16"/>
      <c r="BY981" s="29"/>
      <c r="BZ981" s="16"/>
      <c r="CC981" s="16"/>
      <c r="CG981" s="16"/>
      <c r="CI981" s="16"/>
      <c r="CJ981" s="16"/>
      <c r="CL981" s="16"/>
      <c r="CM981" s="16"/>
      <c r="CN981" s="16"/>
      <c r="CT981" s="16"/>
      <c r="CX981" s="16"/>
      <c r="CY981" s="16"/>
      <c r="CZ981" s="16"/>
      <c r="DA981" s="16"/>
      <c r="DC981" s="16"/>
      <c r="DF981" s="19"/>
      <c r="DG981" s="16"/>
      <c r="DN981" s="16"/>
      <c r="DP981" s="16"/>
      <c r="DQ981" s="16"/>
      <c r="DS981" s="16"/>
      <c r="DU981" s="16"/>
      <c r="EE981" s="16"/>
      <c r="EH981" s="16"/>
      <c r="EI981" s="16"/>
      <c r="EJ981" s="16"/>
      <c r="EL981" s="16"/>
      <c r="EQ981" s="16"/>
    </row>
    <row r="982" spans="1:147" x14ac:dyDescent="0.35">
      <c r="A982" s="16" t="s">
        <v>6212</v>
      </c>
      <c r="J982" t="s">
        <v>2740</v>
      </c>
      <c r="K982"/>
      <c r="L982" s="16" t="s">
        <v>730</v>
      </c>
      <c r="M982" s="16"/>
      <c r="P982" s="16" t="s">
        <v>119</v>
      </c>
      <c r="Q982" s="16"/>
      <c r="R982" s="16"/>
      <c r="T982" s="16">
        <f>SUM(COUNTIF(M982:S982,"yes"))</f>
        <v>1</v>
      </c>
      <c r="U982" s="16" t="s">
        <v>2739</v>
      </c>
      <c r="V982" s="16"/>
      <c r="W982" s="16"/>
      <c r="X982" s="16"/>
      <c r="Y982" s="16"/>
      <c r="Z982" s="16"/>
      <c r="AA982" s="16"/>
      <c r="AB982" s="16"/>
      <c r="AC982" s="16"/>
      <c r="AD982" s="16"/>
      <c r="AE982" s="16" t="s">
        <v>2740</v>
      </c>
      <c r="AJ982" s="16"/>
      <c r="AL982" s="16"/>
      <c r="AM982" s="16" t="s">
        <v>945</v>
      </c>
      <c r="AR982" s="16" t="s">
        <v>852</v>
      </c>
      <c r="AS982" s="16" t="s">
        <v>1871</v>
      </c>
      <c r="AT982" s="38"/>
      <c r="AU982" s="16"/>
      <c r="AV982" s="16"/>
      <c r="BA982" s="16"/>
      <c r="BB982" s="16"/>
      <c r="BH982" s="28"/>
      <c r="BL982" s="25"/>
      <c r="BQ982" s="38"/>
      <c r="BS982" s="38"/>
      <c r="BW982" s="16"/>
      <c r="BX982" s="16"/>
      <c r="BY982" s="29"/>
      <c r="BZ982" s="16"/>
      <c r="CC982" s="16"/>
      <c r="CG982" s="16"/>
      <c r="CI982" s="16"/>
      <c r="CJ982" s="16"/>
      <c r="CL982" s="16"/>
      <c r="CM982" s="16"/>
      <c r="CN982" s="16"/>
      <c r="CT982" s="16"/>
      <c r="CX982" s="16"/>
      <c r="CY982" s="16"/>
      <c r="CZ982" s="16"/>
      <c r="DA982" s="16"/>
      <c r="DC982" s="16"/>
      <c r="DF982" s="19"/>
      <c r="DG982" s="16"/>
      <c r="DN982" s="16"/>
      <c r="DP982" s="16"/>
      <c r="DQ982" s="16"/>
      <c r="DS982" s="16"/>
      <c r="DU982" s="16"/>
      <c r="EE982" s="16"/>
      <c r="EH982" s="16"/>
      <c r="EI982" s="16"/>
      <c r="EJ982" s="16"/>
      <c r="EL982" s="16"/>
      <c r="EQ982" s="16"/>
    </row>
    <row r="983" spans="1:147" x14ac:dyDescent="0.35">
      <c r="A983" s="16" t="s">
        <v>6212</v>
      </c>
      <c r="J983" t="s">
        <v>2198</v>
      </c>
      <c r="K983"/>
      <c r="L983" s="16" t="s">
        <v>730</v>
      </c>
      <c r="M983" s="16"/>
      <c r="P983" s="16" t="s">
        <v>119</v>
      </c>
      <c r="Q983" s="16"/>
      <c r="R983" s="16"/>
      <c r="T983" s="16">
        <f>SUM(COUNTIF(M983:S983,"yes"))</f>
        <v>1</v>
      </c>
      <c r="U983" s="16" t="s">
        <v>2197</v>
      </c>
      <c r="V983" s="16"/>
      <c r="W983" s="16"/>
      <c r="X983" s="16"/>
      <c r="Y983" s="16"/>
      <c r="Z983" s="16"/>
      <c r="AA983" s="16"/>
      <c r="AB983" s="16"/>
      <c r="AC983" s="16"/>
      <c r="AD983" s="16"/>
      <c r="AE983" s="16" t="s">
        <v>2198</v>
      </c>
      <c r="AJ983" s="16"/>
      <c r="AL983" s="16"/>
      <c r="AM983" s="16" t="s">
        <v>1255</v>
      </c>
      <c r="AR983" s="16" t="s">
        <v>1226</v>
      </c>
      <c r="AS983" s="16" t="s">
        <v>2199</v>
      </c>
      <c r="AT983" s="38"/>
      <c r="AU983" s="16"/>
      <c r="AV983" s="16"/>
      <c r="BA983" s="16"/>
      <c r="BB983" s="16"/>
      <c r="BD983" s="16">
        <f>LEN(BC983)-LEN(SUBSTITUTE(BC983,",",""))+1</f>
        <v>1</v>
      </c>
      <c r="BH983" s="28"/>
      <c r="BL983" s="25"/>
      <c r="BQ983" s="38"/>
      <c r="BS983" s="38"/>
      <c r="BW983" s="16"/>
      <c r="BX983" s="16"/>
      <c r="BY983" s="29"/>
      <c r="BZ983" s="16"/>
      <c r="CC983" s="16"/>
      <c r="CG983" s="16"/>
      <c r="CI983" s="16"/>
      <c r="CJ983" s="16"/>
      <c r="CL983" s="16"/>
      <c r="CM983" s="16"/>
      <c r="CN983" s="16"/>
      <c r="CT983" s="16"/>
      <c r="CX983" s="16"/>
      <c r="CY983" s="16"/>
      <c r="CZ983" s="16"/>
      <c r="DA983" s="16"/>
      <c r="DC983" s="16"/>
      <c r="DF983" s="19"/>
      <c r="DG983" s="16"/>
      <c r="DN983" s="16"/>
      <c r="DP983" s="16"/>
      <c r="DQ983" s="16"/>
      <c r="DS983" s="16"/>
      <c r="DU983" s="16"/>
      <c r="EE983" s="16"/>
      <c r="EH983" s="16"/>
      <c r="EI983" s="16"/>
      <c r="EJ983" s="16"/>
      <c r="EL983" s="16"/>
      <c r="EQ983" s="16"/>
    </row>
    <row r="984" spans="1:147" x14ac:dyDescent="0.35">
      <c r="A984" s="16" t="s">
        <v>6212</v>
      </c>
      <c r="J984" t="s">
        <v>3032</v>
      </c>
      <c r="K984"/>
      <c r="L984" s="16" t="s">
        <v>730</v>
      </c>
      <c r="M984" s="16"/>
      <c r="P984" s="16" t="s">
        <v>119</v>
      </c>
      <c r="Q984" s="16"/>
      <c r="R984" s="16"/>
      <c r="T984" s="16">
        <f>SUM(COUNTIF(M984:S984,"yes"))</f>
        <v>1</v>
      </c>
      <c r="U984" s="16" t="s">
        <v>3031</v>
      </c>
      <c r="V984" s="16"/>
      <c r="W984" s="16"/>
      <c r="X984" s="16"/>
      <c r="Y984" s="16"/>
      <c r="Z984" s="16"/>
      <c r="AA984" s="16"/>
      <c r="AB984" s="16"/>
      <c r="AC984" s="16"/>
      <c r="AD984" s="16"/>
      <c r="AE984" s="16" t="s">
        <v>3032</v>
      </c>
      <c r="AJ984" s="16"/>
      <c r="AL984" s="16"/>
      <c r="AM984" s="16" t="s">
        <v>1224</v>
      </c>
      <c r="AR984" s="16" t="s">
        <v>1380</v>
      </c>
      <c r="AS984" s="16" t="s">
        <v>2766</v>
      </c>
      <c r="AT984" s="38"/>
      <c r="AU984" s="16"/>
      <c r="AV984" s="16"/>
      <c r="BA984" s="16"/>
      <c r="BB984" s="16"/>
      <c r="BH984" s="28"/>
      <c r="BL984" s="25"/>
      <c r="BQ984" s="38"/>
      <c r="BS984" s="38"/>
      <c r="BW984" s="16"/>
      <c r="BX984" s="16"/>
      <c r="BY984" s="29"/>
      <c r="BZ984" s="16"/>
      <c r="CC984" s="16"/>
      <c r="CG984" s="16"/>
      <c r="CI984" s="16"/>
      <c r="CJ984" s="16"/>
      <c r="CL984" s="16"/>
      <c r="CM984" s="16"/>
      <c r="CN984" s="16"/>
      <c r="CT984" s="16"/>
      <c r="CX984" s="16"/>
      <c r="CY984" s="16"/>
      <c r="CZ984" s="16"/>
      <c r="DA984" s="16"/>
      <c r="DC984" s="16"/>
      <c r="DF984" s="19"/>
      <c r="DG984" s="16"/>
      <c r="DN984" s="16"/>
      <c r="DP984" s="16"/>
      <c r="DQ984" s="16"/>
      <c r="DS984" s="16"/>
      <c r="DU984" s="16"/>
      <c r="EE984" s="16"/>
      <c r="EH984" s="16"/>
      <c r="EI984" s="16"/>
      <c r="EJ984" s="16"/>
      <c r="EL984" s="16"/>
      <c r="EQ984" s="16"/>
    </row>
    <row r="985" spans="1:147" x14ac:dyDescent="0.35">
      <c r="A985" s="16" t="s">
        <v>6212</v>
      </c>
      <c r="J985" t="s">
        <v>2568</v>
      </c>
      <c r="K985"/>
      <c r="L985" s="16" t="s">
        <v>730</v>
      </c>
      <c r="M985" s="16"/>
      <c r="P985" s="16" t="s">
        <v>119</v>
      </c>
      <c r="Q985" s="16"/>
      <c r="R985" s="16"/>
      <c r="T985" s="16">
        <f>SUM(COUNTIF(M985:S985,"yes"))</f>
        <v>1</v>
      </c>
      <c r="U985" s="16" t="s">
        <v>2567</v>
      </c>
      <c r="V985" s="16"/>
      <c r="W985" s="16"/>
      <c r="X985" s="16"/>
      <c r="Y985" s="16"/>
      <c r="Z985" s="16"/>
      <c r="AA985" s="16"/>
      <c r="AB985" s="16"/>
      <c r="AC985" s="16"/>
      <c r="AD985" s="16"/>
      <c r="AE985" s="16" t="s">
        <v>2568</v>
      </c>
      <c r="AJ985" s="16"/>
      <c r="AL985" s="16"/>
      <c r="AM985" s="16" t="s">
        <v>1255</v>
      </c>
      <c r="AR985" s="16" t="s">
        <v>2155</v>
      </c>
      <c r="AS985" s="16" t="s">
        <v>1314</v>
      </c>
      <c r="AT985" s="38"/>
      <c r="AU985" s="16"/>
      <c r="AV985" s="16"/>
      <c r="BA985" s="16"/>
      <c r="BB985" s="16"/>
      <c r="BD985" s="16">
        <f>LEN(BC985)-LEN(SUBSTITUTE(BC985,",",""))+1</f>
        <v>1</v>
      </c>
      <c r="BH985" s="28"/>
      <c r="BL985" s="25"/>
      <c r="BQ985" s="38"/>
      <c r="BS985" s="38"/>
      <c r="BW985" s="16"/>
      <c r="BX985" s="16"/>
      <c r="BY985" s="29"/>
      <c r="BZ985" s="16"/>
      <c r="CC985" s="16"/>
      <c r="CG985" s="16"/>
      <c r="CI985" s="16"/>
      <c r="CJ985" s="16"/>
      <c r="CL985" s="16"/>
      <c r="CM985" s="16"/>
      <c r="CN985" s="16"/>
      <c r="CT985" s="16"/>
      <c r="CX985" s="16"/>
      <c r="CY985" s="16"/>
      <c r="CZ985" s="16"/>
      <c r="DA985" s="16"/>
      <c r="DC985" s="16"/>
      <c r="DF985" s="19"/>
      <c r="DG985" s="16"/>
      <c r="DN985" s="16"/>
      <c r="DP985" s="16"/>
      <c r="DQ985" s="16"/>
      <c r="DS985" s="16"/>
      <c r="DU985" s="16"/>
      <c r="EE985" s="16"/>
      <c r="EH985" s="16"/>
      <c r="EI985" s="16"/>
      <c r="EJ985" s="16"/>
      <c r="EL985" s="16"/>
      <c r="EQ985" s="16"/>
    </row>
    <row r="986" spans="1:147" x14ac:dyDescent="0.35">
      <c r="A986" s="16" t="s">
        <v>6212</v>
      </c>
      <c r="J986" t="s">
        <v>2006</v>
      </c>
      <c r="K986"/>
      <c r="L986" s="16" t="s">
        <v>730</v>
      </c>
      <c r="M986" s="16"/>
      <c r="P986" s="16" t="s">
        <v>119</v>
      </c>
      <c r="Q986" s="16"/>
      <c r="R986" s="16"/>
      <c r="T986" s="16">
        <f>SUM(COUNTIF(M986:S986,"yes"))</f>
        <v>1</v>
      </c>
      <c r="U986" s="16" t="s">
        <v>2004</v>
      </c>
      <c r="V986" s="16"/>
      <c r="W986" s="16"/>
      <c r="X986" s="16"/>
      <c r="Y986" s="16"/>
      <c r="Z986" s="16"/>
      <c r="AA986" s="16"/>
      <c r="AB986" s="16"/>
      <c r="AC986" s="16"/>
      <c r="AD986" s="16"/>
      <c r="AE986" s="16" t="s">
        <v>2006</v>
      </c>
      <c r="AJ986" s="16"/>
      <c r="AL986" s="16"/>
      <c r="AM986" s="16" t="s">
        <v>2005</v>
      </c>
      <c r="AR986" s="16" t="s">
        <v>1867</v>
      </c>
      <c r="AS986" s="16" t="s">
        <v>2007</v>
      </c>
      <c r="AT986" s="38"/>
      <c r="AU986" s="16"/>
      <c r="AV986" s="16"/>
      <c r="BA986" s="16"/>
      <c r="BB986" s="16"/>
      <c r="BD986" s="16">
        <f>LEN(BC986)-LEN(SUBSTITUTE(BC986,",",""))+1</f>
        <v>1</v>
      </c>
      <c r="BF986" s="16">
        <f>LEN(BE986)-LEN(SUBSTITUTE(BE986,",",""))+1</f>
        <v>1</v>
      </c>
      <c r="BH986" s="28"/>
      <c r="BL986" s="25"/>
      <c r="BQ986" s="38"/>
      <c r="BS986" s="38"/>
      <c r="BW986" s="16"/>
      <c r="BX986" s="16"/>
      <c r="BY986" s="29"/>
      <c r="BZ986" s="16"/>
      <c r="CC986" s="16"/>
      <c r="CG986" s="16"/>
      <c r="CI986" s="16"/>
      <c r="CJ986" s="16"/>
      <c r="CL986" s="16"/>
      <c r="CM986" s="16"/>
      <c r="CN986" s="16"/>
      <c r="CT986" s="16"/>
      <c r="CX986" s="16"/>
      <c r="CY986" s="16"/>
      <c r="CZ986" s="16"/>
      <c r="DA986" s="16"/>
      <c r="DC986" s="16"/>
      <c r="DF986" s="19"/>
      <c r="DG986" s="16"/>
      <c r="DN986" s="16"/>
      <c r="DP986" s="16"/>
      <c r="DQ986" s="16"/>
      <c r="DS986" s="16"/>
      <c r="DU986" s="16"/>
      <c r="EE986" s="16"/>
      <c r="EH986" s="16"/>
      <c r="EI986" s="16"/>
      <c r="EJ986" s="16"/>
      <c r="EL986" s="16"/>
      <c r="EQ986" s="16"/>
    </row>
    <row r="987" spans="1:147" x14ac:dyDescent="0.35">
      <c r="A987" s="16" t="s">
        <v>6212</v>
      </c>
      <c r="J987" t="s">
        <v>2913</v>
      </c>
      <c r="K987"/>
      <c r="L987" s="16" t="s">
        <v>730</v>
      </c>
      <c r="M987" s="16"/>
      <c r="P987" s="16" t="s">
        <v>119</v>
      </c>
      <c r="Q987" s="16"/>
      <c r="R987" s="16"/>
      <c r="T987" s="16">
        <f>SUM(COUNTIF(M987:S987,"yes"))</f>
        <v>1</v>
      </c>
      <c r="U987" s="16" t="s">
        <v>2912</v>
      </c>
      <c r="V987" s="16"/>
      <c r="W987" s="16"/>
      <c r="X987" s="16"/>
      <c r="Y987" s="16"/>
      <c r="Z987" s="16"/>
      <c r="AA987" s="16"/>
      <c r="AB987" s="16"/>
      <c r="AC987" s="16"/>
      <c r="AD987" s="16"/>
      <c r="AE987" s="16" t="s">
        <v>2913</v>
      </c>
      <c r="AJ987" s="16"/>
      <c r="AL987" s="16"/>
      <c r="AM987" s="16" t="s">
        <v>1224</v>
      </c>
      <c r="AR987" s="16" t="s">
        <v>1380</v>
      </c>
      <c r="AS987" s="16" t="s">
        <v>1383</v>
      </c>
      <c r="AT987" s="38"/>
      <c r="AU987" s="16"/>
      <c r="AV987" s="16"/>
      <c r="BA987" s="16"/>
      <c r="BB987" s="16"/>
      <c r="BH987" s="28"/>
      <c r="BL987" s="25"/>
      <c r="BQ987" s="38"/>
      <c r="BS987" s="38"/>
      <c r="BW987" s="16"/>
      <c r="BX987" s="16"/>
      <c r="BY987" s="29"/>
      <c r="BZ987" s="16"/>
      <c r="CC987" s="16"/>
      <c r="CG987" s="16"/>
      <c r="CI987" s="16"/>
      <c r="CJ987" s="16"/>
      <c r="CL987" s="16"/>
      <c r="CM987" s="16"/>
      <c r="CN987" s="16"/>
      <c r="CT987" s="16"/>
      <c r="CX987" s="16"/>
      <c r="CY987" s="16"/>
      <c r="CZ987" s="16"/>
      <c r="DA987" s="16"/>
      <c r="DC987" s="16"/>
      <c r="DF987" s="19"/>
      <c r="DG987" s="16"/>
      <c r="DN987" s="16"/>
      <c r="DP987" s="16"/>
      <c r="DQ987" s="16"/>
      <c r="DS987" s="16"/>
      <c r="DU987" s="16"/>
      <c r="EE987" s="16"/>
      <c r="EH987" s="16"/>
      <c r="EI987" s="16"/>
      <c r="EJ987" s="16"/>
      <c r="EL987" s="16"/>
      <c r="EQ987" s="16"/>
    </row>
    <row r="988" spans="1:147" x14ac:dyDescent="0.35">
      <c r="A988" s="16" t="s">
        <v>6212</v>
      </c>
      <c r="J988" t="s">
        <v>2227</v>
      </c>
      <c r="K988"/>
      <c r="L988" s="16" t="s">
        <v>730</v>
      </c>
      <c r="M988" s="16"/>
      <c r="P988" s="16" t="s">
        <v>119</v>
      </c>
      <c r="Q988" s="16"/>
      <c r="R988" s="16"/>
      <c r="T988" s="16">
        <f>SUM(COUNTIF(M988:S988,"yes"))</f>
        <v>1</v>
      </c>
      <c r="U988" s="16" t="s">
        <v>2225</v>
      </c>
      <c r="V988" s="16"/>
      <c r="W988" s="16"/>
      <c r="X988" s="16"/>
      <c r="Y988" s="16"/>
      <c r="Z988" s="16"/>
      <c r="AA988" s="16"/>
      <c r="AB988" s="16"/>
      <c r="AC988" s="16"/>
      <c r="AD988" s="16"/>
      <c r="AE988" s="16" t="s">
        <v>2227</v>
      </c>
      <c r="AJ988" s="16"/>
      <c r="AL988" s="16"/>
      <c r="AM988" s="16" t="s">
        <v>2226</v>
      </c>
      <c r="AR988" s="16" t="s">
        <v>1226</v>
      </c>
      <c r="AS988" s="16" t="s">
        <v>2228</v>
      </c>
      <c r="AT988" s="38"/>
      <c r="AU988" s="16"/>
      <c r="AV988" s="16"/>
      <c r="BA988" s="16"/>
      <c r="BB988" s="16"/>
      <c r="BD988" s="16">
        <f>LEN(BC988)-LEN(SUBSTITUTE(BC988,",",""))+1</f>
        <v>1</v>
      </c>
      <c r="BH988" s="28"/>
      <c r="BL988" s="25"/>
      <c r="BQ988" s="38"/>
      <c r="BS988" s="38"/>
      <c r="BW988" s="16"/>
      <c r="BX988" s="16"/>
      <c r="BY988" s="29"/>
      <c r="BZ988" s="16"/>
      <c r="CC988" s="16"/>
      <c r="CG988" s="16"/>
      <c r="CI988" s="16"/>
      <c r="CJ988" s="16"/>
      <c r="CL988" s="16"/>
      <c r="CM988" s="16"/>
      <c r="CN988" s="16"/>
      <c r="CT988" s="16"/>
      <c r="CX988" s="16"/>
      <c r="CY988" s="16"/>
      <c r="CZ988" s="16"/>
      <c r="DA988" s="16"/>
      <c r="DC988" s="16"/>
      <c r="DF988" s="19"/>
      <c r="DG988" s="16"/>
      <c r="DN988" s="16"/>
      <c r="DP988" s="16"/>
      <c r="DQ988" s="16"/>
      <c r="DS988" s="16"/>
      <c r="DU988" s="16"/>
      <c r="EE988" s="16"/>
      <c r="EH988" s="16"/>
      <c r="EI988" s="16"/>
      <c r="EJ988" s="16"/>
      <c r="EL988" s="16"/>
      <c r="EQ988" s="16"/>
    </row>
    <row r="989" spans="1:147" x14ac:dyDescent="0.35">
      <c r="A989" s="16" t="s">
        <v>6212</v>
      </c>
      <c r="J989" t="s">
        <v>2839</v>
      </c>
      <c r="K989"/>
      <c r="L989" s="16" t="s">
        <v>730</v>
      </c>
      <c r="M989" s="16"/>
      <c r="P989" s="16" t="s">
        <v>119</v>
      </c>
      <c r="Q989" s="16"/>
      <c r="R989" s="16"/>
      <c r="T989" s="16">
        <f>SUM(COUNTIF(M989:S989,"yes"))</f>
        <v>1</v>
      </c>
      <c r="U989" s="16" t="s">
        <v>2838</v>
      </c>
      <c r="V989" s="16"/>
      <c r="W989" s="16"/>
      <c r="X989" s="16"/>
      <c r="Y989" s="16"/>
      <c r="Z989" s="16"/>
      <c r="AA989" s="16"/>
      <c r="AB989" s="16"/>
      <c r="AC989" s="16"/>
      <c r="AD989" s="16"/>
      <c r="AE989" s="16" t="s">
        <v>2839</v>
      </c>
      <c r="AJ989" s="16"/>
      <c r="AL989" s="16"/>
      <c r="AM989" s="16" t="s">
        <v>2836</v>
      </c>
      <c r="AR989" s="16" t="s">
        <v>727</v>
      </c>
      <c r="AS989" s="16" t="s">
        <v>1341</v>
      </c>
      <c r="AT989" s="38"/>
      <c r="AU989" s="16"/>
      <c r="AV989" s="16"/>
      <c r="BA989" s="16"/>
      <c r="BB989" s="16"/>
      <c r="BH989" s="28"/>
      <c r="BL989" s="25"/>
      <c r="BQ989" s="38"/>
      <c r="BS989" s="38"/>
      <c r="BW989" s="16"/>
      <c r="BX989" s="16"/>
      <c r="BY989" s="29"/>
      <c r="BZ989" s="16"/>
      <c r="CC989" s="16"/>
      <c r="CG989" s="16"/>
      <c r="CI989" s="16"/>
      <c r="CJ989" s="16"/>
      <c r="CL989" s="16"/>
      <c r="CM989" s="16"/>
      <c r="CN989" s="16"/>
      <c r="CT989" s="16"/>
      <c r="CX989" s="16"/>
      <c r="CY989" s="16"/>
      <c r="CZ989" s="16"/>
      <c r="DA989" s="16"/>
      <c r="DC989" s="16"/>
      <c r="DF989" s="19"/>
      <c r="DG989" s="16"/>
      <c r="DN989" s="16"/>
      <c r="DP989" s="16"/>
      <c r="DQ989" s="16"/>
      <c r="DS989" s="16"/>
      <c r="DU989" s="16"/>
      <c r="EE989" s="16"/>
      <c r="EH989" s="16"/>
      <c r="EI989" s="16"/>
      <c r="EJ989" s="16"/>
      <c r="EL989" s="16"/>
      <c r="EQ989" s="16"/>
    </row>
    <row r="990" spans="1:147" x14ac:dyDescent="0.35">
      <c r="A990" s="16" t="s">
        <v>6212</v>
      </c>
      <c r="J990" t="s">
        <v>1680</v>
      </c>
      <c r="K990"/>
      <c r="L990" s="16" t="s">
        <v>730</v>
      </c>
      <c r="M990" s="16"/>
      <c r="P990" s="16" t="s">
        <v>119</v>
      </c>
      <c r="Q990" s="16"/>
      <c r="R990" s="16"/>
      <c r="T990" s="16">
        <f>SUM(COUNTIF(M990:S990,"yes"))</f>
        <v>1</v>
      </c>
      <c r="U990" s="16" t="s">
        <v>1681</v>
      </c>
      <c r="V990" s="16"/>
      <c r="W990" s="16"/>
      <c r="X990" s="16"/>
      <c r="Y990" s="16"/>
      <c r="Z990" s="16"/>
      <c r="AA990" s="16"/>
      <c r="AB990" s="16"/>
      <c r="AC990" s="16"/>
      <c r="AD990" s="16"/>
      <c r="AE990" s="16" t="s">
        <v>1682</v>
      </c>
      <c r="AJ990" s="16"/>
      <c r="AL990" s="16" t="s">
        <v>6290</v>
      </c>
      <c r="AM990" s="16" t="s">
        <v>1323</v>
      </c>
      <c r="AR990" s="16" t="s">
        <v>1310</v>
      </c>
      <c r="AS990" s="16" t="s">
        <v>1683</v>
      </c>
      <c r="AT990" s="38"/>
      <c r="AU990" s="16"/>
      <c r="AV990" s="16"/>
      <c r="BA990" s="16"/>
      <c r="BB990" s="16"/>
      <c r="BD990" s="16">
        <f>LEN(BC990)-LEN(SUBSTITUTE(BC990,",",""))+1</f>
        <v>1</v>
      </c>
      <c r="BF990" s="16">
        <f>LEN(BE990)-LEN(SUBSTITUTE(BE990,",",""))+1</f>
        <v>1</v>
      </c>
      <c r="BH990" s="28">
        <f>Table1[[#This Row], [no. of introduced regions]]/Table1[[#This Row], [no. of native regions]]</f>
        <v>1</v>
      </c>
      <c r="BL990" s="25"/>
      <c r="BQ990" s="38"/>
      <c r="BS990" s="38"/>
      <c r="BW990" s="16"/>
      <c r="BX990" s="16"/>
      <c r="BY990" s="29"/>
      <c r="BZ990" s="16"/>
      <c r="CC990" s="16"/>
      <c r="CG990" s="16"/>
      <c r="CI990" s="16"/>
      <c r="CJ990" s="16"/>
      <c r="CL990" s="16"/>
      <c r="CM990" s="16"/>
      <c r="CN990" s="16"/>
      <c r="CT990" s="16"/>
      <c r="CX990" s="16"/>
      <c r="CY990" s="16"/>
      <c r="CZ990" s="16"/>
      <c r="DA990" s="16"/>
      <c r="DC990" s="16"/>
      <c r="DF990" s="19"/>
      <c r="DG990" s="16"/>
      <c r="DN990" s="16"/>
      <c r="DP990" s="16"/>
      <c r="DQ990" s="16"/>
      <c r="DS990" s="16"/>
      <c r="DU990" s="16"/>
      <c r="EE990" s="16"/>
      <c r="EH990" s="16"/>
      <c r="EI990" s="16"/>
      <c r="EJ990" s="16"/>
      <c r="EL990" s="16"/>
      <c r="EQ990" s="16"/>
    </row>
    <row r="991" spans="1:147" x14ac:dyDescent="0.35">
      <c r="A991" s="16" t="s">
        <v>6212</v>
      </c>
      <c r="J991" t="s">
        <v>2285</v>
      </c>
      <c r="K991"/>
      <c r="L991" s="16" t="s">
        <v>730</v>
      </c>
      <c r="M991" s="16"/>
      <c r="P991" s="16" t="s">
        <v>119</v>
      </c>
      <c r="Q991" s="16"/>
      <c r="R991" s="16"/>
      <c r="T991" s="16">
        <f>SUM(COUNTIF(M991:S991,"yes"))</f>
        <v>1</v>
      </c>
      <c r="U991" s="16" t="s">
        <v>2284</v>
      </c>
      <c r="V991" s="16"/>
      <c r="W991" s="16"/>
      <c r="X991" s="16"/>
      <c r="Y991" s="16"/>
      <c r="Z991" s="16"/>
      <c r="AA991" s="16"/>
      <c r="AB991" s="16"/>
      <c r="AC991" s="16"/>
      <c r="AD991" s="16"/>
      <c r="AE991" s="16" t="s">
        <v>2285</v>
      </c>
      <c r="AJ991" s="16"/>
      <c r="AL991" s="16"/>
      <c r="AM991" s="16" t="s">
        <v>2020</v>
      </c>
      <c r="AR991" s="16" t="s">
        <v>929</v>
      </c>
      <c r="AS991" s="16" t="s">
        <v>1525</v>
      </c>
      <c r="AT991" s="38"/>
      <c r="AU991" s="16"/>
      <c r="AV991" s="16"/>
      <c r="BA991" s="16"/>
      <c r="BB991" s="16"/>
      <c r="BD991" s="16">
        <f>LEN(BC991)-LEN(SUBSTITUTE(BC991,",",""))+1</f>
        <v>1</v>
      </c>
      <c r="BH991" s="28"/>
      <c r="BL991" s="25"/>
      <c r="BQ991" s="38"/>
      <c r="BS991" s="38"/>
      <c r="BW991" s="16"/>
      <c r="BX991" s="16"/>
      <c r="BY991" s="29"/>
      <c r="BZ991" s="16"/>
      <c r="CC991" s="16"/>
      <c r="CG991" s="16"/>
      <c r="CI991" s="16"/>
      <c r="CJ991" s="16"/>
      <c r="CL991" s="16"/>
      <c r="CM991" s="16"/>
      <c r="CN991" s="16"/>
      <c r="CT991" s="16"/>
      <c r="CX991" s="16"/>
      <c r="CY991" s="16"/>
      <c r="CZ991" s="16"/>
      <c r="DA991" s="16"/>
      <c r="DC991" s="16"/>
      <c r="DF991" s="19"/>
      <c r="DG991" s="16"/>
      <c r="DN991" s="16"/>
      <c r="DP991" s="16"/>
      <c r="DQ991" s="16"/>
      <c r="DS991" s="16"/>
      <c r="DU991" s="16"/>
      <c r="EE991" s="16"/>
      <c r="EH991" s="16"/>
      <c r="EI991" s="16"/>
      <c r="EJ991" s="16"/>
      <c r="EL991" s="16"/>
      <c r="EQ991" s="16"/>
    </row>
    <row r="992" spans="1:147" x14ac:dyDescent="0.35">
      <c r="A992" s="16" t="s">
        <v>6212</v>
      </c>
      <c r="J992" t="s">
        <v>3102</v>
      </c>
      <c r="K992"/>
      <c r="L992" s="16" t="s">
        <v>730</v>
      </c>
      <c r="M992" s="16"/>
      <c r="P992" s="16" t="s">
        <v>119</v>
      </c>
      <c r="Q992" s="16"/>
      <c r="R992" s="16"/>
      <c r="T992" s="16">
        <f>SUM(COUNTIF(M992:S992,"yes"))</f>
        <v>1</v>
      </c>
      <c r="U992" s="16" t="s">
        <v>3101</v>
      </c>
      <c r="V992" s="16"/>
      <c r="W992" s="16"/>
      <c r="X992" s="16"/>
      <c r="Y992" s="16"/>
      <c r="Z992" s="16"/>
      <c r="AA992" s="16"/>
      <c r="AB992" s="16"/>
      <c r="AC992" s="16"/>
      <c r="AD992" s="16"/>
      <c r="AE992" s="16" t="s">
        <v>3102</v>
      </c>
      <c r="AJ992" s="16"/>
      <c r="AL992" s="16"/>
      <c r="AM992" s="16" t="s">
        <v>1032</v>
      </c>
      <c r="AR992" s="16" t="s">
        <v>727</v>
      </c>
      <c r="AS992" s="16" t="s">
        <v>598</v>
      </c>
      <c r="AT992" s="38"/>
      <c r="AU992" s="16"/>
      <c r="AV992" s="16"/>
      <c r="BA992" s="16"/>
      <c r="BB992" s="16"/>
      <c r="BH992" s="28"/>
      <c r="BL992" s="25"/>
      <c r="BQ992" s="38"/>
      <c r="BS992" s="38"/>
      <c r="BW992" s="16"/>
      <c r="BX992" s="16"/>
      <c r="BY992" s="29"/>
      <c r="BZ992" s="16"/>
      <c r="CC992" s="16"/>
      <c r="CG992" s="16"/>
      <c r="CI992" s="16"/>
      <c r="CJ992" s="16"/>
      <c r="CL992" s="16"/>
      <c r="CM992" s="16"/>
      <c r="CN992" s="16"/>
      <c r="CT992" s="16"/>
      <c r="CX992" s="16"/>
      <c r="CY992" s="16"/>
      <c r="CZ992" s="16"/>
      <c r="DA992" s="16"/>
      <c r="DC992" s="16"/>
      <c r="DF992" s="19"/>
      <c r="DG992" s="16"/>
      <c r="DN992" s="16"/>
      <c r="DP992" s="16"/>
      <c r="DQ992" s="16"/>
      <c r="DS992" s="16"/>
      <c r="DU992" s="16"/>
      <c r="EE992" s="16"/>
      <c r="EH992" s="16"/>
      <c r="EI992" s="16"/>
      <c r="EJ992" s="16"/>
      <c r="EL992" s="16"/>
      <c r="EQ992" s="16"/>
    </row>
    <row r="993" spans="1:147" x14ac:dyDescent="0.35">
      <c r="A993" s="16" t="s">
        <v>6212</v>
      </c>
      <c r="J993" t="s">
        <v>2059</v>
      </c>
      <c r="K993"/>
      <c r="L993" s="16" t="s">
        <v>730</v>
      </c>
      <c r="M993" s="16"/>
      <c r="P993" s="16" t="s">
        <v>119</v>
      </c>
      <c r="Q993" s="16"/>
      <c r="R993" s="16"/>
      <c r="T993" s="16">
        <f>SUM(COUNTIF(M993:S993,"yes"))</f>
        <v>1</v>
      </c>
      <c r="U993" s="16" t="s">
        <v>2058</v>
      </c>
      <c r="V993" s="16"/>
      <c r="W993" s="16"/>
      <c r="X993" s="16"/>
      <c r="Y993" s="16"/>
      <c r="Z993" s="16"/>
      <c r="AA993" s="16"/>
      <c r="AB993" s="16"/>
      <c r="AC993" s="16"/>
      <c r="AD993" s="16"/>
      <c r="AE993" s="16" t="s">
        <v>2059</v>
      </c>
      <c r="AJ993" s="16"/>
      <c r="AL993" s="16"/>
      <c r="AM993" s="16" t="s">
        <v>1032</v>
      </c>
      <c r="AR993" s="16" t="s">
        <v>727</v>
      </c>
      <c r="AS993" s="16" t="s">
        <v>2060</v>
      </c>
      <c r="AT993" s="38"/>
      <c r="AU993" s="16"/>
      <c r="AV993" s="16"/>
      <c r="BA993" s="16"/>
      <c r="BB993" s="16"/>
      <c r="BD993" s="16">
        <f>LEN(BC993)-LEN(SUBSTITUTE(BC993,",",""))+1</f>
        <v>1</v>
      </c>
      <c r="BH993" s="28"/>
      <c r="BL993" s="25"/>
      <c r="BQ993" s="38"/>
      <c r="BS993" s="38"/>
      <c r="BW993" s="16"/>
      <c r="BX993" s="16"/>
      <c r="BY993" s="29"/>
      <c r="BZ993" s="16"/>
      <c r="CC993" s="16"/>
      <c r="CG993" s="16"/>
      <c r="CI993" s="16"/>
      <c r="CJ993" s="16"/>
      <c r="CL993" s="16"/>
      <c r="CM993" s="16"/>
      <c r="CN993" s="16"/>
      <c r="CT993" s="16"/>
      <c r="CX993" s="16"/>
      <c r="CY993" s="16"/>
      <c r="CZ993" s="16"/>
      <c r="DA993" s="16"/>
      <c r="DC993" s="16"/>
      <c r="DF993" s="19"/>
      <c r="DG993" s="16"/>
      <c r="DN993" s="16"/>
      <c r="DP993" s="16"/>
      <c r="DQ993" s="16"/>
      <c r="DS993" s="16"/>
      <c r="DU993" s="16"/>
      <c r="EE993" s="16"/>
      <c r="EH993" s="16"/>
      <c r="EI993" s="16"/>
      <c r="EJ993" s="16"/>
      <c r="EL993" s="16"/>
      <c r="EQ993" s="16"/>
    </row>
    <row r="994" spans="1:147" x14ac:dyDescent="0.35">
      <c r="A994" s="16" t="s">
        <v>6212</v>
      </c>
      <c r="J994" t="s">
        <v>3107</v>
      </c>
      <c r="K994"/>
      <c r="L994" s="16" t="s">
        <v>730</v>
      </c>
      <c r="M994" s="16"/>
      <c r="P994" s="16" t="s">
        <v>119</v>
      </c>
      <c r="Q994" s="16"/>
      <c r="R994" s="16"/>
      <c r="T994" s="16">
        <f>SUM(COUNTIF(M994:S994,"yes"))</f>
        <v>1</v>
      </c>
      <c r="U994" s="16" t="s">
        <v>3106</v>
      </c>
      <c r="V994" s="16"/>
      <c r="W994" s="16"/>
      <c r="X994" s="16"/>
      <c r="Y994" s="16"/>
      <c r="Z994" s="16"/>
      <c r="AA994" s="16"/>
      <c r="AB994" s="16"/>
      <c r="AC994" s="16"/>
      <c r="AD994" s="16"/>
      <c r="AE994" s="16" t="s">
        <v>3107</v>
      </c>
      <c r="AJ994" s="16" t="s">
        <v>3108</v>
      </c>
      <c r="AK994" s="16" t="s">
        <v>3109</v>
      </c>
      <c r="AL994" s="16"/>
      <c r="AM994" s="16" t="s">
        <v>1032</v>
      </c>
      <c r="AR994" s="16" t="s">
        <v>727</v>
      </c>
      <c r="AS994" s="16" t="s">
        <v>1035</v>
      </c>
      <c r="AT994" s="38"/>
      <c r="AU994" s="16"/>
      <c r="AV994" s="16"/>
      <c r="BA994" s="16"/>
      <c r="BB994" s="16"/>
      <c r="BH994" s="28"/>
      <c r="BL994" s="25"/>
      <c r="BQ994" s="38"/>
      <c r="BS994" s="38"/>
      <c r="BW994" s="16"/>
      <c r="BX994" s="16" t="s">
        <v>3110</v>
      </c>
      <c r="BY994" s="29"/>
      <c r="BZ994" s="16"/>
      <c r="CC994" s="16"/>
      <c r="CG994" s="16"/>
      <c r="CI994" s="16"/>
      <c r="CJ994" s="16"/>
      <c r="CL994" s="16"/>
      <c r="CM994" s="16"/>
      <c r="CN994" s="16"/>
      <c r="CT994" s="16"/>
      <c r="CX994" s="16"/>
      <c r="CY994" s="16"/>
      <c r="CZ994" s="16"/>
      <c r="DA994" s="16"/>
      <c r="DC994" s="16"/>
      <c r="DF994" s="19"/>
      <c r="DG994" s="16"/>
      <c r="DN994" s="16"/>
      <c r="DP994" s="16"/>
      <c r="DQ994" s="16"/>
      <c r="DS994" s="16"/>
      <c r="DU994" s="16"/>
      <c r="EE994" s="16"/>
      <c r="EH994" s="16"/>
      <c r="EI994" s="16"/>
      <c r="EJ994" s="16"/>
      <c r="EL994" s="16"/>
      <c r="EQ994" s="16"/>
    </row>
    <row r="995" spans="1:147" x14ac:dyDescent="0.35">
      <c r="A995" s="16" t="s">
        <v>6212</v>
      </c>
      <c r="J995" t="s">
        <v>3131</v>
      </c>
      <c r="K995"/>
      <c r="L995" s="16" t="s">
        <v>730</v>
      </c>
      <c r="M995" s="16"/>
      <c r="P995" s="16" t="s">
        <v>119</v>
      </c>
      <c r="Q995" s="16"/>
      <c r="R995" s="16"/>
      <c r="T995" s="16">
        <f>SUM(COUNTIF(M995:S995,"yes"))</f>
        <v>1</v>
      </c>
      <c r="U995" s="16" t="s">
        <v>3130</v>
      </c>
      <c r="V995" s="16"/>
      <c r="W995" s="16"/>
      <c r="X995" s="16"/>
      <c r="Y995" s="16"/>
      <c r="Z995" s="16"/>
      <c r="AA995" s="16"/>
      <c r="AB995" s="16"/>
      <c r="AC995" s="16"/>
      <c r="AD995" s="16"/>
      <c r="AE995" s="16" t="s">
        <v>3131</v>
      </c>
      <c r="AJ995" s="16"/>
      <c r="AL995" s="16"/>
      <c r="AM995" s="16" t="s">
        <v>1224</v>
      </c>
      <c r="AR995" s="16" t="s">
        <v>1226</v>
      </c>
      <c r="AS995" s="16" t="s">
        <v>3132</v>
      </c>
      <c r="AT995" s="38"/>
      <c r="AU995" s="16"/>
      <c r="AV995" s="16"/>
      <c r="BA995" s="16"/>
      <c r="BB995" s="16"/>
      <c r="BH995" s="28"/>
      <c r="BL995" s="25"/>
      <c r="BQ995" s="38"/>
      <c r="BS995" s="38"/>
      <c r="BW995" s="16"/>
      <c r="BX995" s="16"/>
      <c r="BY995" s="29"/>
      <c r="BZ995" s="16"/>
      <c r="CC995" s="16"/>
      <c r="CG995" s="16"/>
      <c r="CI995" s="16"/>
      <c r="CJ995" s="16"/>
      <c r="CL995" s="16"/>
      <c r="CM995" s="16"/>
      <c r="CN995" s="16"/>
      <c r="CT995" s="16"/>
      <c r="CX995" s="16"/>
      <c r="CY995" s="16"/>
      <c r="CZ995" s="16"/>
      <c r="DA995" s="16"/>
      <c r="DC995" s="16"/>
      <c r="DF995" s="19"/>
      <c r="DG995" s="16"/>
      <c r="DN995" s="16"/>
      <c r="DP995" s="16"/>
      <c r="DQ995" s="16"/>
      <c r="DS995" s="16"/>
      <c r="DU995" s="16"/>
      <c r="EE995" s="16"/>
      <c r="EH995" s="16"/>
      <c r="EI995" s="16"/>
      <c r="EJ995" s="16"/>
      <c r="EL995" s="16"/>
      <c r="EQ995" s="16"/>
    </row>
    <row r="996" spans="1:147" x14ac:dyDescent="0.35">
      <c r="A996" s="16" t="s">
        <v>6212</v>
      </c>
      <c r="J996" t="s">
        <v>6216</v>
      </c>
      <c r="K996"/>
      <c r="L996" s="16" t="s">
        <v>6217</v>
      </c>
      <c r="M996" s="16"/>
      <c r="Q996" s="16" t="s">
        <v>119</v>
      </c>
      <c r="R996" s="16"/>
      <c r="T996" s="16">
        <f>SUM(COUNTIF(M996:S996,"yes"))</f>
        <v>1</v>
      </c>
      <c r="U996" s="16"/>
      <c r="V996" s="16"/>
      <c r="W996" s="16"/>
      <c r="X996" s="16"/>
      <c r="Y996" s="16"/>
      <c r="Z996" s="16"/>
      <c r="AA996" s="16"/>
      <c r="AB996" s="16"/>
      <c r="AC996" s="16"/>
      <c r="AD996" s="16"/>
      <c r="AJ996" s="16"/>
      <c r="AL996" s="16" t="s">
        <v>6290</v>
      </c>
      <c r="AM996" s="16"/>
      <c r="AR996" s="16"/>
      <c r="AS996" s="16"/>
      <c r="AT996" s="38"/>
      <c r="AU996" s="16"/>
      <c r="AV996" s="16"/>
      <c r="BA996" s="16"/>
      <c r="BB996" s="16"/>
      <c r="BH996" s="28"/>
      <c r="BL996" s="25"/>
      <c r="BQ996" s="38"/>
      <c r="BS996" s="38"/>
      <c r="BW996" s="16"/>
      <c r="BX996" s="16"/>
      <c r="BY996" s="29"/>
      <c r="BZ996" s="16"/>
      <c r="CC996" s="16"/>
      <c r="CG996" s="16"/>
      <c r="CI996" s="16"/>
      <c r="CJ996" s="16"/>
      <c r="CL996" s="16"/>
      <c r="CM996" s="16"/>
      <c r="CN996" s="16"/>
      <c r="CT996" s="16"/>
      <c r="CX996" s="16"/>
      <c r="CY996" s="16"/>
      <c r="CZ996" s="16"/>
      <c r="DA996" s="16"/>
      <c r="DC996" s="16"/>
      <c r="DF996" s="19"/>
      <c r="DG996" s="16"/>
      <c r="DN996" s="16"/>
      <c r="DP996" s="16"/>
      <c r="DQ996" s="16"/>
      <c r="DS996" s="16"/>
      <c r="DU996" s="16"/>
      <c r="EE996" s="16"/>
      <c r="EH996" s="16"/>
      <c r="EI996" s="16"/>
      <c r="EJ996" s="16"/>
      <c r="EL996" s="16"/>
      <c r="EQ996" s="16"/>
    </row>
    <row r="997" spans="1:147" x14ac:dyDescent="0.35">
      <c r="A997" s="16" t="s">
        <v>6212</v>
      </c>
      <c r="J997" t="s">
        <v>6219</v>
      </c>
      <c r="K997"/>
      <c r="L997" s="16" t="s">
        <v>6217</v>
      </c>
      <c r="M997" s="16"/>
      <c r="Q997" s="16" t="s">
        <v>119</v>
      </c>
      <c r="R997" s="16"/>
      <c r="T997" s="16">
        <f>SUM(COUNTIF(M997:S997,"yes"))</f>
        <v>1</v>
      </c>
      <c r="U997" s="16"/>
      <c r="V997" s="16"/>
      <c r="W997" s="16"/>
      <c r="X997" s="16"/>
      <c r="Y997" s="16"/>
      <c r="Z997" s="16"/>
      <c r="AA997" s="16"/>
      <c r="AB997" s="16"/>
      <c r="AC997" s="16"/>
      <c r="AD997" s="16"/>
      <c r="AJ997" s="16"/>
      <c r="AL997" s="16" t="s">
        <v>6290</v>
      </c>
      <c r="AM997" s="16"/>
      <c r="AR997" s="16"/>
      <c r="AS997" s="16"/>
      <c r="AT997" s="38"/>
      <c r="AU997" s="16"/>
      <c r="AV997" s="16"/>
      <c r="BA997" s="16"/>
      <c r="BB997" s="16"/>
      <c r="BH997" s="28"/>
      <c r="BL997" s="25"/>
      <c r="BQ997" s="38"/>
      <c r="BS997" s="38"/>
      <c r="BW997" s="16"/>
      <c r="BX997" s="16"/>
      <c r="BY997" s="29"/>
      <c r="BZ997" s="16"/>
      <c r="CC997" s="16"/>
      <c r="CG997" s="16"/>
      <c r="CI997" s="16"/>
      <c r="CJ997" s="16"/>
      <c r="CL997" s="16"/>
      <c r="CM997" s="16"/>
      <c r="CN997" s="16"/>
      <c r="CT997" s="16"/>
      <c r="CX997" s="16"/>
      <c r="CY997" s="16"/>
      <c r="CZ997" s="16"/>
      <c r="DA997" s="16"/>
      <c r="DC997" s="16"/>
      <c r="DF997" s="19"/>
      <c r="DG997" s="16"/>
      <c r="DN997" s="16"/>
      <c r="DP997" s="16"/>
      <c r="DQ997" s="16"/>
      <c r="DS997" s="16"/>
      <c r="DU997" s="16"/>
      <c r="EE997" s="16"/>
      <c r="EH997" s="16"/>
      <c r="EI997" s="16"/>
      <c r="EJ997" s="16"/>
      <c r="EL997" s="16"/>
      <c r="EQ997" s="16"/>
    </row>
    <row r="998" spans="1:147" x14ac:dyDescent="0.35">
      <c r="A998" s="16" t="s">
        <v>6212</v>
      </c>
      <c r="J998" t="s">
        <v>6224</v>
      </c>
      <c r="K998"/>
      <c r="L998" s="16" t="s">
        <v>6217</v>
      </c>
      <c r="M998" s="16"/>
      <c r="Q998" s="16" t="s">
        <v>119</v>
      </c>
      <c r="R998" s="16"/>
      <c r="T998" s="16">
        <f>SUM(COUNTIF(M998:S998,"yes"))</f>
        <v>1</v>
      </c>
      <c r="U998" s="16"/>
      <c r="V998" s="16"/>
      <c r="W998" s="16"/>
      <c r="X998" s="16"/>
      <c r="Y998" s="16"/>
      <c r="Z998" s="16"/>
      <c r="AA998" s="16"/>
      <c r="AB998" s="16"/>
      <c r="AC998" s="16"/>
      <c r="AD998" s="16"/>
      <c r="AJ998" s="16"/>
      <c r="AL998" s="16" t="s">
        <v>6290</v>
      </c>
      <c r="AM998" s="16"/>
      <c r="AR998" s="16"/>
      <c r="AS998" s="16"/>
      <c r="AT998" s="38"/>
      <c r="AU998" s="16"/>
      <c r="AV998" s="16"/>
      <c r="BA998" s="16"/>
      <c r="BB998" s="16"/>
      <c r="BH998" s="28"/>
      <c r="BL998" s="25"/>
      <c r="BQ998" s="38"/>
      <c r="BS998" s="38"/>
      <c r="BW998" s="16"/>
      <c r="BX998" s="16"/>
      <c r="BY998" s="29"/>
      <c r="BZ998" s="16"/>
      <c r="CC998" s="16"/>
      <c r="CG998" s="16"/>
      <c r="CI998" s="16"/>
      <c r="CJ998" s="16"/>
      <c r="CL998" s="16"/>
      <c r="CM998" s="16"/>
      <c r="CN998" s="16"/>
      <c r="CT998" s="16"/>
      <c r="CX998" s="16"/>
      <c r="CY998" s="16"/>
      <c r="CZ998" s="16"/>
      <c r="DA998" s="16"/>
      <c r="DC998" s="16"/>
      <c r="DF998" s="19"/>
      <c r="DG998" s="16"/>
      <c r="DN998" s="16"/>
      <c r="DP998" s="16"/>
      <c r="DQ998" s="16"/>
      <c r="DS998" s="16"/>
      <c r="DU998" s="16"/>
      <c r="EE998" s="16"/>
      <c r="EH998" s="16"/>
      <c r="EI998" s="16"/>
      <c r="EJ998" s="16"/>
      <c r="EL998" s="16"/>
      <c r="EQ998" s="16"/>
    </row>
    <row r="999" spans="1:147" x14ac:dyDescent="0.35">
      <c r="A999" s="16" t="s">
        <v>6212</v>
      </c>
      <c r="J999" t="s">
        <v>6225</v>
      </c>
      <c r="K999"/>
      <c r="L999" s="16" t="s">
        <v>6217</v>
      </c>
      <c r="M999" s="16"/>
      <c r="Q999" s="16" t="s">
        <v>119</v>
      </c>
      <c r="R999" s="16"/>
      <c r="T999" s="16">
        <f>SUM(COUNTIF(M999:S999,"yes"))</f>
        <v>1</v>
      </c>
      <c r="U999" s="16"/>
      <c r="V999" s="16"/>
      <c r="W999" s="16"/>
      <c r="X999" s="16"/>
      <c r="Y999" s="16"/>
      <c r="Z999" s="16"/>
      <c r="AA999" s="16"/>
      <c r="AB999" s="16"/>
      <c r="AC999" s="16"/>
      <c r="AD999" s="16"/>
      <c r="AJ999" s="16"/>
      <c r="AL999" s="16" t="s">
        <v>6290</v>
      </c>
      <c r="AM999" s="16"/>
      <c r="AR999" s="16"/>
      <c r="AS999" s="16"/>
      <c r="AT999" s="38"/>
      <c r="AU999" s="16"/>
      <c r="AV999" s="16"/>
      <c r="BA999" s="16"/>
      <c r="BB999" s="16"/>
      <c r="BH999" s="28"/>
      <c r="BL999" s="25"/>
      <c r="BQ999" s="38"/>
      <c r="BS999" s="38"/>
      <c r="BW999" s="16"/>
      <c r="BX999" s="16"/>
      <c r="BY999" s="29"/>
      <c r="BZ999" s="16"/>
      <c r="CC999" s="16"/>
      <c r="CG999" s="16"/>
      <c r="CI999" s="16"/>
      <c r="CJ999" s="16"/>
      <c r="CL999" s="16"/>
      <c r="CM999" s="16"/>
      <c r="CN999" s="16"/>
      <c r="CT999" s="16"/>
      <c r="CX999" s="16"/>
      <c r="CY999" s="16"/>
      <c r="CZ999" s="16"/>
      <c r="DA999" s="16"/>
      <c r="DC999" s="16"/>
      <c r="DF999" s="19"/>
      <c r="DG999" s="16"/>
      <c r="DN999" s="16"/>
      <c r="DP999" s="16"/>
      <c r="DQ999" s="16"/>
      <c r="DS999" s="16"/>
      <c r="DU999" s="16"/>
      <c r="EE999" s="16"/>
      <c r="EH999" s="16"/>
      <c r="EI999" s="16"/>
      <c r="EJ999" s="16"/>
      <c r="EL999" s="16"/>
      <c r="EQ999" s="16"/>
    </row>
    <row r="1000" spans="1:147" x14ac:dyDescent="0.35">
      <c r="A1000" s="16" t="s">
        <v>6212</v>
      </c>
      <c r="J1000" t="s">
        <v>6227</v>
      </c>
      <c r="K1000"/>
      <c r="L1000" s="16" t="s">
        <v>6217</v>
      </c>
      <c r="M1000" s="16"/>
      <c r="Q1000" s="16" t="s">
        <v>119</v>
      </c>
      <c r="R1000" s="16"/>
      <c r="T1000" s="16">
        <f>SUM(COUNTIF(M1000:S1000,"yes"))</f>
        <v>1</v>
      </c>
      <c r="U1000" s="16"/>
      <c r="V1000" s="16"/>
      <c r="W1000" s="16"/>
      <c r="X1000" s="16"/>
      <c r="Y1000" s="16"/>
      <c r="Z1000" s="16"/>
      <c r="AA1000" s="16"/>
      <c r="AB1000" s="16"/>
      <c r="AC1000" s="16"/>
      <c r="AD1000" s="16"/>
      <c r="AJ1000" s="16"/>
      <c r="AL1000" s="16" t="s">
        <v>6290</v>
      </c>
      <c r="AM1000" s="16"/>
      <c r="AR1000" s="16"/>
      <c r="AS1000" s="16"/>
      <c r="AT1000" s="38"/>
      <c r="AU1000" s="16"/>
      <c r="AV1000" s="16"/>
      <c r="BA1000" s="16"/>
      <c r="BB1000" s="16"/>
      <c r="BH1000" s="28"/>
      <c r="BL1000" s="25"/>
      <c r="BQ1000" s="38"/>
      <c r="BS1000" s="38"/>
      <c r="BW1000" s="16"/>
      <c r="BX1000" s="16"/>
      <c r="BY1000" s="29"/>
      <c r="BZ1000" s="16"/>
      <c r="CC1000" s="16"/>
      <c r="CG1000" s="16"/>
      <c r="CI1000" s="16"/>
      <c r="CJ1000" s="16"/>
      <c r="CL1000" s="16"/>
      <c r="CM1000" s="16"/>
      <c r="CN1000" s="16"/>
      <c r="CT1000" s="16"/>
      <c r="CX1000" s="16"/>
      <c r="CY1000" s="16"/>
      <c r="CZ1000" s="16"/>
      <c r="DA1000" s="16"/>
      <c r="DC1000" s="16"/>
      <c r="DF1000" s="19"/>
      <c r="DG1000" s="16"/>
      <c r="DN1000" s="16"/>
      <c r="DP1000" s="16"/>
      <c r="DQ1000" s="16"/>
      <c r="DS1000" s="16"/>
      <c r="DU1000" s="16"/>
      <c r="EE1000" s="16"/>
      <c r="EH1000" s="16"/>
      <c r="EI1000" s="16"/>
      <c r="EJ1000" s="16"/>
      <c r="EL1000" s="16"/>
      <c r="EQ1000" s="16"/>
    </row>
    <row r="1001" spans="1:147" x14ac:dyDescent="0.35">
      <c r="A1001" s="16" t="s">
        <v>6212</v>
      </c>
      <c r="J1001" t="s">
        <v>6230</v>
      </c>
      <c r="K1001"/>
      <c r="L1001" s="16" t="s">
        <v>6217</v>
      </c>
      <c r="M1001" s="16"/>
      <c r="Q1001" s="16" t="s">
        <v>119</v>
      </c>
      <c r="R1001" s="16"/>
      <c r="T1001" s="16">
        <f>SUM(COUNTIF(M1001:S1001,"yes"))</f>
        <v>1</v>
      </c>
      <c r="U1001" s="16"/>
      <c r="V1001" s="16"/>
      <c r="W1001" s="16"/>
      <c r="X1001" s="16"/>
      <c r="Y1001" s="16"/>
      <c r="Z1001" s="16"/>
      <c r="AA1001" s="16"/>
      <c r="AB1001" s="16"/>
      <c r="AC1001" s="16"/>
      <c r="AD1001" s="16"/>
      <c r="AJ1001" s="16"/>
      <c r="AL1001" s="16" t="s">
        <v>6290</v>
      </c>
      <c r="AM1001" s="16"/>
      <c r="AR1001" s="16"/>
      <c r="AS1001" s="16"/>
      <c r="AT1001" s="38"/>
      <c r="AU1001" s="16"/>
      <c r="AV1001" s="16"/>
      <c r="BA1001" s="16"/>
      <c r="BB1001" s="16"/>
      <c r="BH1001" s="28"/>
      <c r="BL1001" s="25"/>
      <c r="BQ1001" s="38"/>
      <c r="BS1001" s="38"/>
      <c r="BW1001" s="16"/>
      <c r="BX1001" s="16"/>
      <c r="BY1001" s="29"/>
      <c r="BZ1001" s="16"/>
      <c r="CC1001" s="16"/>
      <c r="CG1001" s="16"/>
      <c r="CI1001" s="16"/>
      <c r="CJ1001" s="16"/>
      <c r="CL1001" s="16"/>
      <c r="CM1001" s="16"/>
      <c r="CN1001" s="16"/>
      <c r="CT1001" s="16"/>
      <c r="CX1001" s="16"/>
      <c r="CY1001" s="16"/>
      <c r="CZ1001" s="16"/>
      <c r="DA1001" s="16"/>
      <c r="DC1001" s="16"/>
      <c r="DF1001" s="19"/>
      <c r="DG1001" s="16"/>
      <c r="DN1001" s="16"/>
      <c r="DP1001" s="16"/>
      <c r="DQ1001" s="16"/>
      <c r="DS1001" s="16"/>
      <c r="DU1001" s="16"/>
      <c r="EE1001" s="16"/>
      <c r="EH1001" s="16"/>
      <c r="EI1001" s="16"/>
      <c r="EJ1001" s="16"/>
      <c r="EL1001" s="16"/>
      <c r="EQ1001" s="16"/>
    </row>
    <row r="1002" spans="1:147" x14ac:dyDescent="0.35">
      <c r="A1002" s="16" t="s">
        <v>6212</v>
      </c>
      <c r="J1002" t="s">
        <v>6232</v>
      </c>
      <c r="K1002"/>
      <c r="L1002" s="16" t="s">
        <v>6217</v>
      </c>
      <c r="M1002" s="16"/>
      <c r="Q1002" s="16" t="s">
        <v>119</v>
      </c>
      <c r="R1002" s="16"/>
      <c r="T1002" s="16">
        <f>SUM(COUNTIF(M1002:S1002,"yes"))</f>
        <v>1</v>
      </c>
      <c r="U1002" s="16"/>
      <c r="V1002" s="16"/>
      <c r="W1002" s="16"/>
      <c r="X1002" s="16"/>
      <c r="Y1002" s="16"/>
      <c r="Z1002" s="16"/>
      <c r="AA1002" s="16"/>
      <c r="AB1002" s="16"/>
      <c r="AC1002" s="16"/>
      <c r="AD1002" s="16"/>
      <c r="AJ1002" s="16"/>
      <c r="AL1002" s="16" t="s">
        <v>6290</v>
      </c>
      <c r="AM1002" s="16"/>
      <c r="AR1002" s="16"/>
      <c r="AS1002" s="16"/>
      <c r="AT1002" s="38"/>
      <c r="AU1002" s="16"/>
      <c r="AV1002" s="16"/>
      <c r="BA1002" s="16"/>
      <c r="BB1002" s="16"/>
      <c r="BH1002" s="28"/>
      <c r="BL1002" s="25"/>
      <c r="BQ1002" s="38"/>
      <c r="BS1002" s="38"/>
      <c r="BW1002" s="16"/>
      <c r="BX1002" s="16"/>
      <c r="BY1002" s="29"/>
      <c r="BZ1002" s="16"/>
      <c r="CC1002" s="16"/>
      <c r="CG1002" s="16"/>
      <c r="CI1002" s="16"/>
      <c r="CJ1002" s="16"/>
      <c r="CL1002" s="16"/>
      <c r="CM1002" s="16"/>
      <c r="CN1002" s="16"/>
      <c r="CT1002" s="16"/>
      <c r="CX1002" s="16"/>
      <c r="CY1002" s="16"/>
      <c r="CZ1002" s="16"/>
      <c r="DA1002" s="16"/>
      <c r="DC1002" s="16"/>
      <c r="DF1002" s="19"/>
      <c r="DG1002" s="16"/>
      <c r="DN1002" s="16"/>
      <c r="DP1002" s="16"/>
      <c r="DQ1002" s="16"/>
      <c r="DS1002" s="16"/>
      <c r="DU1002" s="16"/>
      <c r="EE1002" s="16"/>
      <c r="EH1002" s="16"/>
      <c r="EI1002" s="16"/>
      <c r="EJ1002" s="16"/>
      <c r="EL1002" s="16"/>
      <c r="EQ1002" s="16"/>
    </row>
    <row r="1003" spans="1:147" x14ac:dyDescent="0.35">
      <c r="A1003" s="16" t="s">
        <v>6212</v>
      </c>
      <c r="J1003" t="s">
        <v>6233</v>
      </c>
      <c r="K1003"/>
      <c r="L1003" s="16" t="s">
        <v>6217</v>
      </c>
      <c r="M1003" s="16"/>
      <c r="Q1003" s="16" t="s">
        <v>119</v>
      </c>
      <c r="R1003" s="16"/>
      <c r="T1003" s="16">
        <f>SUM(COUNTIF(M1003:S1003,"yes"))</f>
        <v>1</v>
      </c>
      <c r="U1003" s="16"/>
      <c r="V1003" s="16"/>
      <c r="W1003" s="16"/>
      <c r="X1003" s="16"/>
      <c r="Y1003" s="16"/>
      <c r="Z1003" s="16"/>
      <c r="AA1003" s="16"/>
      <c r="AB1003" s="16"/>
      <c r="AC1003" s="16"/>
      <c r="AD1003" s="16"/>
      <c r="AJ1003" s="16"/>
      <c r="AL1003" s="16" t="s">
        <v>6290</v>
      </c>
      <c r="AM1003" s="16"/>
      <c r="AR1003" s="16"/>
      <c r="AS1003" s="16"/>
      <c r="AT1003" s="38"/>
      <c r="AU1003" s="16"/>
      <c r="AV1003" s="16"/>
      <c r="BA1003" s="16"/>
      <c r="BB1003" s="16"/>
      <c r="BH1003" s="28"/>
      <c r="BL1003" s="25"/>
      <c r="BQ1003" s="38"/>
      <c r="BS1003" s="38"/>
      <c r="BW1003" s="16"/>
      <c r="BX1003" s="16"/>
      <c r="BY1003" s="29"/>
      <c r="BZ1003" s="16"/>
      <c r="CC1003" s="16"/>
      <c r="CG1003" s="16"/>
      <c r="CI1003" s="16"/>
      <c r="CJ1003" s="16"/>
      <c r="CL1003" s="16"/>
      <c r="CM1003" s="16"/>
      <c r="CN1003" s="16"/>
      <c r="CT1003" s="16"/>
      <c r="CX1003" s="16"/>
      <c r="CY1003" s="16"/>
      <c r="CZ1003" s="16"/>
      <c r="DA1003" s="16"/>
      <c r="DC1003" s="16"/>
      <c r="DF1003" s="19"/>
      <c r="DG1003" s="16"/>
      <c r="DN1003" s="16"/>
      <c r="DP1003" s="16"/>
      <c r="DQ1003" s="16"/>
      <c r="DS1003" s="16"/>
      <c r="DU1003" s="16"/>
      <c r="EE1003" s="16"/>
      <c r="EH1003" s="16"/>
      <c r="EI1003" s="16"/>
      <c r="EJ1003" s="16"/>
      <c r="EL1003" s="16"/>
      <c r="EQ1003" s="16"/>
    </row>
    <row r="1004" spans="1:147" x14ac:dyDescent="0.35">
      <c r="A1004" s="16" t="s">
        <v>6212</v>
      </c>
      <c r="J1004" t="s">
        <v>594</v>
      </c>
      <c r="K1004"/>
      <c r="L1004" s="16" t="s">
        <v>6217</v>
      </c>
      <c r="M1004" s="16"/>
      <c r="Q1004" s="16" t="s">
        <v>119</v>
      </c>
      <c r="R1004" s="16"/>
      <c r="T1004" s="16">
        <f>SUM(COUNTIF(M1004:S1004,"yes"))</f>
        <v>1</v>
      </c>
      <c r="U1004" s="16"/>
      <c r="V1004" s="16"/>
      <c r="W1004" s="16"/>
      <c r="X1004" s="16"/>
      <c r="Y1004" s="16"/>
      <c r="Z1004" s="16"/>
      <c r="AA1004" s="16"/>
      <c r="AB1004" s="16"/>
      <c r="AC1004" s="16"/>
      <c r="AD1004" s="16"/>
      <c r="AJ1004" s="16"/>
      <c r="AL1004" s="16" t="s">
        <v>6290</v>
      </c>
      <c r="AM1004" s="16"/>
      <c r="AR1004" s="16"/>
      <c r="AS1004" s="16"/>
      <c r="AT1004" s="38"/>
      <c r="AU1004" s="16"/>
      <c r="AV1004" s="16"/>
      <c r="BA1004" s="16"/>
      <c r="BB1004" s="16"/>
      <c r="BH1004" s="28"/>
      <c r="BL1004" s="25"/>
      <c r="BQ1004" s="38"/>
      <c r="BS1004" s="38"/>
      <c r="BW1004" s="16"/>
      <c r="BX1004" s="16"/>
      <c r="BY1004" s="29"/>
      <c r="BZ1004" s="16"/>
      <c r="CC1004" s="16"/>
      <c r="CG1004" s="16"/>
      <c r="CI1004" s="16"/>
      <c r="CJ1004" s="16"/>
      <c r="CL1004" s="16"/>
      <c r="CM1004" s="16"/>
      <c r="CN1004" s="16"/>
      <c r="CT1004" s="16"/>
      <c r="CX1004" s="16"/>
      <c r="CY1004" s="16"/>
      <c r="CZ1004" s="16"/>
      <c r="DA1004" s="16"/>
      <c r="DC1004" s="16"/>
      <c r="DF1004" s="19"/>
      <c r="DG1004" s="16"/>
      <c r="DN1004" s="16"/>
      <c r="DP1004" s="16"/>
      <c r="DQ1004" s="16"/>
      <c r="DS1004" s="16"/>
      <c r="DU1004" s="16"/>
      <c r="EE1004" s="16"/>
      <c r="EH1004" s="16"/>
      <c r="EI1004" s="16"/>
      <c r="EJ1004" s="16"/>
      <c r="EL1004" s="16"/>
      <c r="EQ1004" s="16"/>
    </row>
    <row r="1005" spans="1:147" x14ac:dyDescent="0.35">
      <c r="A1005" s="16" t="s">
        <v>6212</v>
      </c>
      <c r="J1005" t="s">
        <v>6235</v>
      </c>
      <c r="K1005"/>
      <c r="L1005" s="16" t="s">
        <v>6217</v>
      </c>
      <c r="M1005" s="16"/>
      <c r="Q1005" s="16" t="s">
        <v>119</v>
      </c>
      <c r="R1005" s="16"/>
      <c r="T1005" s="16">
        <f>SUM(COUNTIF(M1005:S1005,"yes"))</f>
        <v>1</v>
      </c>
      <c r="U1005" s="16"/>
      <c r="V1005" s="16"/>
      <c r="W1005" s="16"/>
      <c r="X1005" s="16"/>
      <c r="Y1005" s="16"/>
      <c r="Z1005" s="16"/>
      <c r="AA1005" s="16"/>
      <c r="AB1005" s="16"/>
      <c r="AC1005" s="16"/>
      <c r="AD1005" s="16"/>
      <c r="AJ1005" s="16"/>
      <c r="AL1005" s="16" t="s">
        <v>6290</v>
      </c>
      <c r="AM1005" s="16"/>
      <c r="AR1005" s="16"/>
      <c r="AS1005" s="16"/>
      <c r="AT1005" s="38"/>
      <c r="AU1005" s="16"/>
      <c r="AV1005" s="16"/>
      <c r="BA1005" s="16"/>
      <c r="BB1005" s="16"/>
      <c r="BH1005" s="28"/>
      <c r="BL1005" s="25"/>
      <c r="BQ1005" s="38"/>
      <c r="BS1005" s="38"/>
      <c r="BW1005" s="16"/>
      <c r="BX1005" s="16"/>
      <c r="BY1005" s="29"/>
      <c r="BZ1005" s="16"/>
      <c r="CC1005" s="16"/>
      <c r="CG1005" s="16"/>
      <c r="CI1005" s="16"/>
      <c r="CJ1005" s="16"/>
      <c r="CL1005" s="16"/>
      <c r="CM1005" s="16"/>
      <c r="CN1005" s="16"/>
      <c r="CT1005" s="16"/>
      <c r="CX1005" s="16"/>
      <c r="CY1005" s="16"/>
      <c r="CZ1005" s="16"/>
      <c r="DA1005" s="16"/>
      <c r="DC1005" s="16"/>
      <c r="DF1005" s="19"/>
      <c r="DG1005" s="16"/>
      <c r="DN1005" s="16"/>
      <c r="DP1005" s="16"/>
      <c r="DQ1005" s="16"/>
      <c r="DS1005" s="16"/>
      <c r="DU1005" s="16"/>
      <c r="EE1005" s="16"/>
      <c r="EH1005" s="16"/>
      <c r="EI1005" s="16"/>
      <c r="EJ1005" s="16"/>
      <c r="EL1005" s="16"/>
      <c r="EQ1005" s="16"/>
    </row>
    <row r="1006" spans="1:147" x14ac:dyDescent="0.35">
      <c r="A1006" s="16" t="s">
        <v>6212</v>
      </c>
      <c r="J1006" t="s">
        <v>6238</v>
      </c>
      <c r="K1006"/>
      <c r="L1006" s="16" t="s">
        <v>6217</v>
      </c>
      <c r="M1006" s="16"/>
      <c r="Q1006" s="16" t="s">
        <v>119</v>
      </c>
      <c r="R1006" s="16"/>
      <c r="T1006" s="16">
        <f>SUM(COUNTIF(M1006:S1006,"yes"))</f>
        <v>1</v>
      </c>
      <c r="U1006" s="16"/>
      <c r="V1006" s="16"/>
      <c r="W1006" s="16"/>
      <c r="X1006" s="16"/>
      <c r="Y1006" s="16"/>
      <c r="Z1006" s="16"/>
      <c r="AA1006" s="16"/>
      <c r="AB1006" s="16"/>
      <c r="AC1006" s="16"/>
      <c r="AD1006" s="16"/>
      <c r="AJ1006" s="16"/>
      <c r="AL1006" s="16" t="s">
        <v>6290</v>
      </c>
      <c r="AM1006" s="16"/>
      <c r="AR1006" s="16"/>
      <c r="AS1006" s="16"/>
      <c r="AT1006" s="38"/>
      <c r="AU1006" s="16"/>
      <c r="AV1006" s="16"/>
      <c r="BA1006" s="16"/>
      <c r="BB1006" s="16"/>
      <c r="BH1006" s="28"/>
      <c r="BL1006" s="25"/>
      <c r="BQ1006" s="38"/>
      <c r="BS1006" s="38"/>
      <c r="BW1006" s="16"/>
      <c r="BX1006" s="16"/>
      <c r="BY1006" s="29"/>
      <c r="BZ1006" s="16"/>
      <c r="CC1006" s="16"/>
      <c r="CG1006" s="16"/>
      <c r="CI1006" s="16"/>
      <c r="CJ1006" s="16"/>
      <c r="CL1006" s="16"/>
      <c r="CM1006" s="16"/>
      <c r="CN1006" s="16"/>
      <c r="CT1006" s="16"/>
      <c r="CX1006" s="16"/>
      <c r="CY1006" s="16"/>
      <c r="CZ1006" s="16"/>
      <c r="DA1006" s="16"/>
      <c r="DC1006" s="16"/>
      <c r="DF1006" s="19"/>
      <c r="DG1006" s="16"/>
      <c r="DN1006" s="16"/>
      <c r="DP1006" s="16"/>
      <c r="DQ1006" s="16"/>
      <c r="DS1006" s="16"/>
      <c r="DU1006" s="16"/>
      <c r="EE1006" s="16"/>
      <c r="EH1006" s="16"/>
      <c r="EI1006" s="16"/>
      <c r="EJ1006" s="16"/>
      <c r="EL1006" s="16"/>
      <c r="EQ1006" s="16"/>
    </row>
    <row r="1007" spans="1:147" x14ac:dyDescent="0.35">
      <c r="A1007" s="16" t="s">
        <v>6212</v>
      </c>
      <c r="J1007" t="s">
        <v>6239</v>
      </c>
      <c r="K1007"/>
      <c r="L1007" s="16" t="s">
        <v>6217</v>
      </c>
      <c r="M1007" s="16"/>
      <c r="Q1007" s="16" t="s">
        <v>119</v>
      </c>
      <c r="R1007" s="16"/>
      <c r="T1007" s="16">
        <f>SUM(COUNTIF(M1007:S1007,"yes"))</f>
        <v>1</v>
      </c>
      <c r="U1007" s="16"/>
      <c r="V1007" s="16"/>
      <c r="W1007" s="16"/>
      <c r="X1007" s="16"/>
      <c r="Y1007" s="16"/>
      <c r="Z1007" s="16"/>
      <c r="AA1007" s="16"/>
      <c r="AB1007" s="16"/>
      <c r="AC1007" s="16"/>
      <c r="AD1007" s="16"/>
      <c r="AJ1007" s="16"/>
      <c r="AL1007" s="16" t="s">
        <v>6290</v>
      </c>
      <c r="AM1007" s="16"/>
      <c r="AR1007" s="16"/>
      <c r="AS1007" s="16"/>
      <c r="AT1007" s="38"/>
      <c r="AU1007" s="16"/>
      <c r="AV1007" s="16"/>
      <c r="BA1007" s="16"/>
      <c r="BB1007" s="16"/>
      <c r="BH1007" s="28"/>
      <c r="BL1007" s="25"/>
      <c r="BQ1007" s="38"/>
      <c r="BS1007" s="38"/>
      <c r="BW1007" s="16"/>
      <c r="BX1007" s="16"/>
      <c r="BY1007" s="29"/>
      <c r="BZ1007" s="16"/>
      <c r="CC1007" s="16"/>
      <c r="CG1007" s="16"/>
      <c r="CI1007" s="16"/>
      <c r="CJ1007" s="16"/>
      <c r="CL1007" s="16"/>
      <c r="CM1007" s="16"/>
      <c r="CN1007" s="16"/>
      <c r="CT1007" s="16"/>
      <c r="CX1007" s="16"/>
      <c r="CY1007" s="16"/>
      <c r="CZ1007" s="16"/>
      <c r="DA1007" s="16"/>
      <c r="DC1007" s="16"/>
      <c r="DF1007" s="19"/>
      <c r="DG1007" s="16"/>
      <c r="DN1007" s="16"/>
      <c r="DP1007" s="16"/>
      <c r="DQ1007" s="16"/>
      <c r="DS1007" s="16"/>
      <c r="DU1007" s="16"/>
      <c r="EE1007" s="16"/>
      <c r="EH1007" s="16"/>
      <c r="EI1007" s="16"/>
      <c r="EJ1007" s="16"/>
      <c r="EL1007" s="16"/>
      <c r="EQ1007" s="16"/>
    </row>
    <row r="1008" spans="1:147" x14ac:dyDescent="0.35">
      <c r="A1008" s="16" t="s">
        <v>6212</v>
      </c>
      <c r="J1008" t="s">
        <v>6240</v>
      </c>
      <c r="K1008"/>
      <c r="L1008" s="16" t="s">
        <v>6217</v>
      </c>
      <c r="M1008" s="16"/>
      <c r="Q1008" s="16" t="s">
        <v>119</v>
      </c>
      <c r="R1008" s="16"/>
      <c r="T1008" s="16">
        <f>SUM(COUNTIF(M1008:S1008,"yes"))</f>
        <v>1</v>
      </c>
      <c r="U1008" s="16"/>
      <c r="V1008" s="16"/>
      <c r="W1008" s="16"/>
      <c r="X1008" s="16"/>
      <c r="Y1008" s="16"/>
      <c r="Z1008" s="16"/>
      <c r="AA1008" s="16"/>
      <c r="AB1008" s="16"/>
      <c r="AC1008" s="16"/>
      <c r="AD1008" s="16"/>
      <c r="AJ1008" s="16"/>
      <c r="AK1008" s="16" t="s">
        <v>1457</v>
      </c>
      <c r="AL1008" s="16" t="s">
        <v>6290</v>
      </c>
      <c r="AM1008" s="16"/>
      <c r="AR1008" s="16"/>
      <c r="AS1008" s="16"/>
      <c r="AT1008" s="38"/>
      <c r="AU1008" s="16"/>
      <c r="AV1008" s="16"/>
      <c r="BA1008" s="16"/>
      <c r="BB1008" s="16"/>
      <c r="BH1008" s="28"/>
      <c r="BL1008" s="25"/>
      <c r="BQ1008" s="38"/>
      <c r="BS1008" s="38"/>
      <c r="BW1008" s="16"/>
      <c r="BX1008" s="16"/>
      <c r="BY1008" s="29"/>
      <c r="BZ1008" s="16"/>
      <c r="CC1008" s="16"/>
      <c r="CG1008" s="16"/>
      <c r="CI1008" s="16"/>
      <c r="CJ1008" s="16"/>
      <c r="CL1008" s="16"/>
      <c r="CM1008" s="16"/>
      <c r="CN1008" s="16"/>
      <c r="CT1008" s="16"/>
      <c r="CX1008" s="16"/>
      <c r="CY1008" s="16"/>
      <c r="CZ1008" s="16"/>
      <c r="DA1008" s="16"/>
      <c r="DC1008" s="16"/>
      <c r="DF1008" s="19"/>
      <c r="DG1008" s="16"/>
      <c r="DN1008" s="16"/>
      <c r="DP1008" s="16"/>
      <c r="DQ1008" s="16"/>
      <c r="DS1008" s="16"/>
      <c r="DU1008" s="16"/>
      <c r="EE1008" s="16"/>
      <c r="EH1008" s="16"/>
      <c r="EI1008" s="16"/>
      <c r="EJ1008" s="16"/>
      <c r="EL1008" s="16"/>
      <c r="EQ1008" s="16"/>
    </row>
    <row r="1009" spans="1:147" x14ac:dyDescent="0.35">
      <c r="A1009" s="16" t="s">
        <v>6212</v>
      </c>
      <c r="J1009" t="s">
        <v>6247</v>
      </c>
      <c r="K1009"/>
      <c r="L1009" s="16" t="s">
        <v>6217</v>
      </c>
      <c r="M1009" s="16"/>
      <c r="Q1009" s="16" t="s">
        <v>119</v>
      </c>
      <c r="R1009" s="16"/>
      <c r="T1009" s="16">
        <f>SUM(COUNTIF(M1009:S1009,"yes"))</f>
        <v>1</v>
      </c>
      <c r="U1009" s="16"/>
      <c r="V1009" s="16"/>
      <c r="W1009" s="16"/>
      <c r="X1009" s="16"/>
      <c r="Y1009" s="16"/>
      <c r="Z1009" s="16"/>
      <c r="AA1009" s="16"/>
      <c r="AB1009" s="16"/>
      <c r="AC1009" s="16"/>
      <c r="AD1009" s="16"/>
      <c r="AJ1009" s="16"/>
      <c r="AL1009" s="16" t="s">
        <v>6290</v>
      </c>
      <c r="AM1009" s="16"/>
      <c r="AR1009" s="16"/>
      <c r="AS1009" s="16"/>
      <c r="AT1009" s="38"/>
      <c r="AU1009" s="16"/>
      <c r="AV1009" s="16"/>
      <c r="BA1009" s="16"/>
      <c r="BB1009" s="16"/>
      <c r="BH1009" s="28"/>
      <c r="BL1009" s="25"/>
      <c r="BQ1009" s="38"/>
      <c r="BS1009" s="38"/>
      <c r="BW1009" s="16"/>
      <c r="BX1009" s="16"/>
      <c r="BY1009" s="29"/>
      <c r="BZ1009" s="16"/>
      <c r="CC1009" s="16"/>
      <c r="CG1009" s="16"/>
      <c r="CI1009" s="16"/>
      <c r="CJ1009" s="16"/>
      <c r="CL1009" s="16"/>
      <c r="CM1009" s="16"/>
      <c r="CN1009" s="16"/>
      <c r="CT1009" s="16"/>
      <c r="CX1009" s="16"/>
      <c r="CY1009" s="16"/>
      <c r="CZ1009" s="16"/>
      <c r="DA1009" s="16"/>
      <c r="DC1009" s="16"/>
      <c r="DF1009" s="19"/>
      <c r="DG1009" s="16"/>
      <c r="DN1009" s="16"/>
      <c r="DP1009" s="16"/>
      <c r="DQ1009" s="16"/>
      <c r="DS1009" s="16"/>
      <c r="DU1009" s="16"/>
      <c r="EE1009" s="16"/>
      <c r="EH1009" s="16"/>
      <c r="EI1009" s="16"/>
      <c r="EJ1009" s="16"/>
      <c r="EL1009" s="16"/>
      <c r="EQ1009" s="16"/>
    </row>
    <row r="1010" spans="1:147" x14ac:dyDescent="0.35">
      <c r="A1010" s="16" t="s">
        <v>6212</v>
      </c>
      <c r="J1010" t="s">
        <v>6248</v>
      </c>
      <c r="K1010"/>
      <c r="L1010" s="16" t="s">
        <v>6217</v>
      </c>
      <c r="M1010" s="16"/>
      <c r="Q1010" s="16" t="s">
        <v>119</v>
      </c>
      <c r="R1010" s="16"/>
      <c r="T1010" s="16">
        <f>SUM(COUNTIF(M1010:S1010,"yes"))</f>
        <v>1</v>
      </c>
      <c r="U1010" s="16"/>
      <c r="V1010" s="16"/>
      <c r="W1010" s="16"/>
      <c r="X1010" s="16"/>
      <c r="Y1010" s="16"/>
      <c r="Z1010" s="16"/>
      <c r="AA1010" s="16"/>
      <c r="AB1010" s="16"/>
      <c r="AC1010" s="16"/>
      <c r="AD1010" s="16"/>
      <c r="AJ1010" s="16"/>
      <c r="AL1010" s="16" t="s">
        <v>6290</v>
      </c>
      <c r="AM1010" s="16"/>
      <c r="AR1010" s="16"/>
      <c r="AS1010" s="16"/>
      <c r="AT1010" s="38"/>
      <c r="AU1010" s="16"/>
      <c r="AV1010" s="16"/>
      <c r="BA1010" s="16"/>
      <c r="BB1010" s="16"/>
      <c r="BH1010" s="28"/>
      <c r="BL1010" s="25"/>
      <c r="BQ1010" s="38"/>
      <c r="BS1010" s="38"/>
      <c r="BW1010" s="16"/>
      <c r="BX1010" s="16"/>
      <c r="BY1010" s="29"/>
      <c r="BZ1010" s="16"/>
      <c r="CC1010" s="16"/>
      <c r="CG1010" s="16"/>
      <c r="CI1010" s="16"/>
      <c r="CJ1010" s="16"/>
      <c r="CL1010" s="16"/>
      <c r="CM1010" s="16"/>
      <c r="CN1010" s="16"/>
      <c r="CT1010" s="16"/>
      <c r="CX1010" s="16"/>
      <c r="CY1010" s="16"/>
      <c r="CZ1010" s="16"/>
      <c r="DA1010" s="16"/>
      <c r="DC1010" s="16"/>
      <c r="DF1010" s="19"/>
      <c r="DG1010" s="16"/>
      <c r="DN1010" s="16"/>
      <c r="DP1010" s="16"/>
      <c r="DQ1010" s="16"/>
      <c r="DS1010" s="16"/>
      <c r="DU1010" s="16"/>
      <c r="EE1010" s="16"/>
      <c r="EH1010" s="16"/>
      <c r="EI1010" s="16"/>
      <c r="EJ1010" s="16"/>
      <c r="EL1010" s="16"/>
      <c r="EQ1010" s="16"/>
    </row>
    <row r="1011" spans="1:147" x14ac:dyDescent="0.35">
      <c r="A1011" s="16" t="s">
        <v>6212</v>
      </c>
      <c r="J1011" t="s">
        <v>6250</v>
      </c>
      <c r="K1011"/>
      <c r="L1011" s="16" t="s">
        <v>6217</v>
      </c>
      <c r="M1011" s="16"/>
      <c r="Q1011" s="16" t="s">
        <v>119</v>
      </c>
      <c r="R1011" s="16"/>
      <c r="T1011" s="16">
        <f>SUM(COUNTIF(M1011:S1011,"yes"))</f>
        <v>1</v>
      </c>
      <c r="U1011" s="16"/>
      <c r="V1011" s="16"/>
      <c r="W1011" s="16"/>
      <c r="X1011" s="16"/>
      <c r="Y1011" s="16"/>
      <c r="Z1011" s="16"/>
      <c r="AA1011" s="16"/>
      <c r="AB1011" s="16"/>
      <c r="AC1011" s="16"/>
      <c r="AD1011" s="16"/>
      <c r="AJ1011" s="16"/>
      <c r="AL1011" s="16" t="s">
        <v>6290</v>
      </c>
      <c r="AM1011" s="16"/>
      <c r="AR1011" s="16"/>
      <c r="AS1011" s="16"/>
      <c r="AT1011" s="38"/>
      <c r="AU1011" s="16"/>
      <c r="AV1011" s="16"/>
      <c r="BA1011" s="16"/>
      <c r="BB1011" s="16"/>
      <c r="BH1011" s="28"/>
      <c r="BL1011" s="25"/>
      <c r="BQ1011" s="38"/>
      <c r="BS1011" s="38"/>
      <c r="BW1011" s="16"/>
      <c r="BX1011" s="16"/>
      <c r="BY1011" s="29"/>
      <c r="BZ1011" s="16"/>
      <c r="CC1011" s="16"/>
      <c r="CG1011" s="16"/>
      <c r="CI1011" s="16"/>
      <c r="CJ1011" s="16"/>
      <c r="CL1011" s="16"/>
      <c r="CM1011" s="16"/>
      <c r="CN1011" s="16"/>
      <c r="CT1011" s="16"/>
      <c r="CX1011" s="16"/>
      <c r="CY1011" s="16"/>
      <c r="CZ1011" s="16"/>
      <c r="DA1011" s="16"/>
      <c r="DC1011" s="16"/>
      <c r="DF1011" s="19"/>
      <c r="DG1011" s="16"/>
      <c r="DN1011" s="16"/>
      <c r="DP1011" s="16"/>
      <c r="DQ1011" s="16"/>
      <c r="DS1011" s="16"/>
      <c r="DU1011" s="16"/>
      <c r="EE1011" s="16"/>
      <c r="EH1011" s="16"/>
      <c r="EI1011" s="16"/>
      <c r="EJ1011" s="16"/>
      <c r="EL1011" s="16"/>
      <c r="EQ1011" s="16"/>
    </row>
    <row r="1012" spans="1:147" x14ac:dyDescent="0.35">
      <c r="A1012" s="16" t="s">
        <v>6212</v>
      </c>
      <c r="J1012" t="s">
        <v>6252</v>
      </c>
      <c r="K1012"/>
      <c r="L1012" s="16" t="s">
        <v>6217</v>
      </c>
      <c r="M1012" s="16"/>
      <c r="Q1012" s="16" t="s">
        <v>119</v>
      </c>
      <c r="R1012" s="16"/>
      <c r="T1012" s="16">
        <f>SUM(COUNTIF(M1012:S1012,"yes"))</f>
        <v>1</v>
      </c>
      <c r="U1012" s="16"/>
      <c r="V1012" s="16"/>
      <c r="W1012" s="16"/>
      <c r="X1012" s="16"/>
      <c r="Y1012" s="16"/>
      <c r="Z1012" s="16"/>
      <c r="AA1012" s="16"/>
      <c r="AB1012" s="16"/>
      <c r="AC1012" s="16"/>
      <c r="AD1012" s="16"/>
      <c r="AJ1012" s="16"/>
      <c r="AL1012" s="16" t="s">
        <v>6290</v>
      </c>
      <c r="AM1012" s="16"/>
      <c r="AR1012" s="16"/>
      <c r="AS1012" s="16"/>
      <c r="AT1012" s="38"/>
      <c r="AU1012" s="16"/>
      <c r="AV1012" s="16"/>
      <c r="BA1012" s="21"/>
      <c r="BB1012" s="16"/>
      <c r="BH1012" s="28"/>
      <c r="BL1012" s="25"/>
      <c r="BQ1012" s="38"/>
      <c r="BS1012" s="38"/>
      <c r="BW1012" s="16"/>
      <c r="BX1012" s="16"/>
      <c r="BY1012" s="29"/>
      <c r="BZ1012" s="16"/>
      <c r="CC1012" s="16"/>
      <c r="CG1012" s="16"/>
      <c r="CI1012" s="16"/>
      <c r="CJ1012" s="16"/>
      <c r="CL1012" s="16"/>
      <c r="CM1012" s="16"/>
      <c r="CN1012" s="16"/>
      <c r="CT1012" s="16"/>
      <c r="CX1012" s="16"/>
      <c r="CY1012" s="16"/>
      <c r="CZ1012" s="16"/>
      <c r="DA1012" s="16"/>
      <c r="DC1012" s="16"/>
      <c r="DF1012" s="19"/>
      <c r="DG1012" s="16"/>
      <c r="DN1012" s="16"/>
      <c r="DP1012" s="16"/>
      <c r="DQ1012" s="16"/>
      <c r="DS1012" s="16"/>
      <c r="DU1012" s="16"/>
      <c r="EE1012" s="16"/>
      <c r="EH1012" s="16"/>
      <c r="EI1012" s="16"/>
      <c r="EJ1012" s="16"/>
      <c r="EL1012" s="16"/>
      <c r="EQ1012" s="16"/>
    </row>
    <row r="1013" spans="1:147" x14ac:dyDescent="0.35">
      <c r="A1013" s="16" t="s">
        <v>6212</v>
      </c>
      <c r="J1013" t="s">
        <v>6255</v>
      </c>
      <c r="K1013"/>
      <c r="L1013" s="16" t="s">
        <v>6217</v>
      </c>
      <c r="M1013" s="16"/>
      <c r="Q1013" s="16" t="s">
        <v>119</v>
      </c>
      <c r="R1013" s="16"/>
      <c r="T1013" s="16">
        <f>SUM(COUNTIF(M1013:S1013,"yes"))</f>
        <v>1</v>
      </c>
      <c r="U1013" s="16"/>
      <c r="V1013" s="16"/>
      <c r="W1013" s="16"/>
      <c r="X1013" s="16"/>
      <c r="Y1013" s="16"/>
      <c r="Z1013" s="16"/>
      <c r="AA1013" s="16"/>
      <c r="AB1013" s="16"/>
      <c r="AC1013" s="16"/>
      <c r="AD1013" s="16"/>
      <c r="AJ1013" s="16"/>
      <c r="AL1013" s="16" t="s">
        <v>6290</v>
      </c>
      <c r="AM1013" s="16"/>
      <c r="AR1013" s="16"/>
      <c r="AS1013" s="16"/>
      <c r="AT1013" s="38"/>
      <c r="AU1013" s="16"/>
      <c r="AV1013" s="16"/>
      <c r="BA1013" s="21"/>
      <c r="BB1013" s="16"/>
      <c r="BH1013" s="28"/>
      <c r="BL1013" s="25"/>
      <c r="BQ1013" s="38"/>
      <c r="BS1013" s="38"/>
      <c r="BW1013" s="16"/>
      <c r="BX1013" s="16"/>
      <c r="BY1013" s="29"/>
      <c r="BZ1013" s="16"/>
      <c r="CC1013" s="16"/>
      <c r="CG1013" s="16"/>
      <c r="CI1013" s="16"/>
      <c r="CJ1013" s="16"/>
      <c r="CL1013" s="16"/>
      <c r="CM1013" s="16"/>
      <c r="CN1013" s="16"/>
      <c r="CT1013" s="16"/>
      <c r="CX1013" s="16"/>
      <c r="CY1013" s="16"/>
      <c r="CZ1013" s="16"/>
      <c r="DA1013" s="16"/>
      <c r="DC1013" s="16"/>
      <c r="DF1013" s="19"/>
      <c r="DG1013" s="16"/>
      <c r="DN1013" s="16"/>
      <c r="DP1013" s="16"/>
      <c r="DQ1013" s="16"/>
      <c r="DS1013" s="16"/>
      <c r="DU1013" s="16"/>
      <c r="EE1013" s="16"/>
      <c r="EH1013" s="16"/>
      <c r="EI1013" s="16"/>
      <c r="EJ1013" s="16"/>
      <c r="EL1013" s="16"/>
      <c r="EQ1013" s="16"/>
    </row>
    <row r="1014" spans="1:147" x14ac:dyDescent="0.35">
      <c r="A1014" s="16" t="s">
        <v>6212</v>
      </c>
      <c r="J1014" t="s">
        <v>1502</v>
      </c>
      <c r="K1014"/>
      <c r="M1014" s="16"/>
      <c r="Q1014" s="16" t="s">
        <v>119</v>
      </c>
      <c r="R1014" s="16"/>
      <c r="T1014" s="16">
        <f>SUM(COUNTIF(M1014:S1014,"yes"))</f>
        <v>1</v>
      </c>
      <c r="U1014" s="16" t="s">
        <v>1504</v>
      </c>
      <c r="V1014" s="16" t="s">
        <v>677</v>
      </c>
      <c r="W1014" s="16"/>
      <c r="X1014" s="16"/>
      <c r="Y1014" s="16"/>
      <c r="Z1014" s="16"/>
      <c r="AA1014" s="16"/>
      <c r="AB1014" s="16"/>
      <c r="AC1014" s="16"/>
      <c r="AD1014" s="16"/>
      <c r="AJ1014" s="16"/>
      <c r="AL1014" s="16" t="s">
        <v>6290</v>
      </c>
      <c r="AM1014" s="16"/>
      <c r="AN1014" s="16" t="s">
        <v>1503</v>
      </c>
      <c r="AR1014" s="16"/>
      <c r="AS1014" s="16"/>
      <c r="AT1014" s="38"/>
      <c r="AU1014" s="16"/>
      <c r="AV1014" s="16"/>
      <c r="BA1014" s="16"/>
      <c r="BB1014" s="16"/>
      <c r="BD1014" s="16">
        <f>LEN(BC1014)-LEN(SUBSTITUTE(BC1014,",",""))+1</f>
        <v>1</v>
      </c>
      <c r="BH1014" s="28"/>
      <c r="BL1014" s="25"/>
      <c r="BN1014" s="16" t="s">
        <v>1505</v>
      </c>
      <c r="BQ1014" s="38"/>
      <c r="BS1014" s="38"/>
      <c r="BW1014" s="16"/>
      <c r="BX1014" s="16"/>
      <c r="BY1014" s="29"/>
      <c r="BZ1014" s="16"/>
      <c r="CC1014" s="16"/>
      <c r="CG1014" s="16"/>
      <c r="CI1014" s="16"/>
      <c r="CJ1014" s="16"/>
      <c r="CL1014" s="16"/>
      <c r="CM1014" s="16"/>
      <c r="CN1014" s="16"/>
      <c r="CT1014" s="16"/>
      <c r="CX1014" s="16"/>
      <c r="CY1014" s="16"/>
      <c r="CZ1014" s="16"/>
      <c r="DA1014" s="16"/>
      <c r="DC1014" s="16"/>
      <c r="DF1014" s="19"/>
      <c r="DG1014" s="16"/>
      <c r="DN1014" s="16"/>
      <c r="DP1014" s="16"/>
      <c r="DQ1014" s="16"/>
      <c r="DS1014" s="16"/>
      <c r="DU1014" s="16"/>
      <c r="EE1014" s="16"/>
      <c r="EH1014" s="16"/>
      <c r="EI1014" s="16"/>
      <c r="EJ1014" s="16"/>
      <c r="EL1014" s="16"/>
      <c r="EQ1014" s="16"/>
    </row>
    <row r="1015" spans="1:147" x14ac:dyDescent="0.35">
      <c r="A1015" s="16" t="s">
        <v>6212</v>
      </c>
      <c r="J1015" t="s">
        <v>571</v>
      </c>
      <c r="K1015"/>
      <c r="L1015" s="16" t="s">
        <v>5840</v>
      </c>
      <c r="M1015" s="16"/>
      <c r="Q1015" s="16"/>
      <c r="R1015" s="16"/>
      <c r="S1015" s="16" t="s">
        <v>119</v>
      </c>
      <c r="T1015" s="16">
        <f>SUM(COUNTIF(M1015:S1015,"yes"))</f>
        <v>1</v>
      </c>
      <c r="U1015" s="16" t="s">
        <v>570</v>
      </c>
      <c r="V1015" s="16" t="s">
        <v>1343</v>
      </c>
      <c r="W1015" s="16"/>
      <c r="X1015" s="16" t="s">
        <v>5901</v>
      </c>
      <c r="Y1015" s="16" t="s">
        <v>1344</v>
      </c>
      <c r="Z1015" s="16"/>
      <c r="AA1015" s="16" t="s">
        <v>1345</v>
      </c>
      <c r="AB1015" s="16"/>
      <c r="AC1015" s="16"/>
      <c r="AD1015" s="16"/>
      <c r="AE1015" s="16" t="s">
        <v>1349</v>
      </c>
      <c r="AJ1015" s="16"/>
      <c r="AL1015" s="16" t="s">
        <v>6290</v>
      </c>
      <c r="AM1015" s="16" t="s">
        <v>1348</v>
      </c>
      <c r="AN1015" s="16" t="s">
        <v>1165</v>
      </c>
      <c r="AR1015" s="16" t="s">
        <v>1234</v>
      </c>
      <c r="AS1015" s="16" t="s">
        <v>1350</v>
      </c>
      <c r="AT1015" s="38"/>
      <c r="AU1015" s="16" t="s">
        <v>5878</v>
      </c>
      <c r="AV1015" s="16"/>
      <c r="AX1015" s="16">
        <v>12</v>
      </c>
      <c r="AY1015" s="16">
        <v>51</v>
      </c>
      <c r="AZ1015" s="16" t="s">
        <v>5867</v>
      </c>
      <c r="BA1015" s="21" t="s">
        <v>1346</v>
      </c>
      <c r="BB1015" s="16" t="s">
        <v>5981</v>
      </c>
      <c r="BC1015" s="16" t="s">
        <v>1351</v>
      </c>
      <c r="BD1015" s="16">
        <f>LEN(BC1015)-LEN(SUBSTITUTE(BC1015,",",""))+1</f>
        <v>3</v>
      </c>
      <c r="BE1015" s="16" t="s">
        <v>666</v>
      </c>
      <c r="BF1015" s="16">
        <f>LEN(BE1015)-LEN(SUBSTITUTE(BE1015,",",""))+1</f>
        <v>1</v>
      </c>
      <c r="BG1015" s="16">
        <f>Table1[[#This Row], [no. of native regions]]+Table1[[#This Row], [no. of introduced regions]]</f>
        <v>4</v>
      </c>
      <c r="BH1015" s="28">
        <f>Table1[[#This Row], [no. of introduced regions]]/Table1[[#This Row], [no. of native regions]]</f>
        <v>0.33333333333333331</v>
      </c>
      <c r="BL1015" s="25"/>
      <c r="BM1015" s="16" t="s">
        <v>1352</v>
      </c>
      <c r="BN1015" s="16" t="s">
        <v>1355</v>
      </c>
      <c r="BQ1015" s="38" t="s">
        <v>1198</v>
      </c>
      <c r="BS1015" s="38"/>
      <c r="BT1015" s="16" t="s">
        <v>571</v>
      </c>
      <c r="BW1015" s="16"/>
      <c r="BX1015" s="16" t="s">
        <v>159</v>
      </c>
      <c r="BY1015" s="29" t="s">
        <v>572</v>
      </c>
      <c r="BZ1015" s="16" t="s">
        <v>1356</v>
      </c>
      <c r="CC1015" s="16"/>
      <c r="CE1015" s="16" t="s">
        <v>573</v>
      </c>
      <c r="CF1015" s="16" t="s">
        <v>574</v>
      </c>
      <c r="CG1015" s="16" t="s">
        <v>1357</v>
      </c>
      <c r="CH1015" s="16" t="s">
        <v>1358</v>
      </c>
      <c r="CI1015" s="16" t="s">
        <v>1359</v>
      </c>
      <c r="CJ1015" s="16"/>
      <c r="CL1015" s="16"/>
      <c r="CM1015" s="16"/>
      <c r="CN1015" s="16"/>
      <c r="CP1015" s="16" t="s">
        <v>1361</v>
      </c>
      <c r="CS1015" s="16" t="s">
        <v>1353</v>
      </c>
      <c r="CT1015" s="16" t="s">
        <v>119</v>
      </c>
      <c r="CU1015" s="16" t="s">
        <v>3162</v>
      </c>
      <c r="CW1015" s="16" t="s">
        <v>159</v>
      </c>
      <c r="CX1015" s="16" t="s">
        <v>572</v>
      </c>
      <c r="CY1015" s="16" t="s">
        <v>1354</v>
      </c>
      <c r="CZ1015" s="16" t="s">
        <v>4264</v>
      </c>
      <c r="DA1015" s="16" t="s">
        <v>4010</v>
      </c>
      <c r="DB1015" s="16" t="s">
        <v>3240</v>
      </c>
      <c r="DC1015" s="16" t="s">
        <v>3563</v>
      </c>
      <c r="DE1015" s="16" t="s">
        <v>119</v>
      </c>
      <c r="DF1015" s="19">
        <v>540</v>
      </c>
      <c r="DG1015" s="16"/>
      <c r="DK1015" s="16" t="s">
        <v>1347</v>
      </c>
      <c r="DN1015" s="16"/>
      <c r="DP1015" s="16"/>
      <c r="DQ1015" s="16"/>
      <c r="DS1015" s="16"/>
      <c r="DU1015" s="16"/>
      <c r="DX1015" s="16" t="s">
        <v>1360</v>
      </c>
      <c r="EE1015" s="16"/>
      <c r="EH1015" s="16"/>
      <c r="EI1015" s="16"/>
      <c r="EJ1015" s="16"/>
      <c r="EL1015" s="16"/>
      <c r="EQ1015" s="16"/>
    </row>
    <row r="1016" spans="1:147" x14ac:dyDescent="0.35">
      <c r="A1016" s="16" t="s">
        <v>6212</v>
      </c>
      <c r="J1016" t="s">
        <v>5947</v>
      </c>
      <c r="K1016"/>
      <c r="L1016" s="16" t="s">
        <v>5840</v>
      </c>
      <c r="M1016" s="16"/>
      <c r="Q1016" s="16"/>
      <c r="R1016" s="16"/>
      <c r="S1016" s="16" t="s">
        <v>119</v>
      </c>
      <c r="T1016" s="16">
        <f>SUM(COUNTIF(M1016:S1016,"yes"))</f>
        <v>1</v>
      </c>
      <c r="U1016" s="16" t="s">
        <v>5948</v>
      </c>
      <c r="V1016" s="16" t="s">
        <v>1131</v>
      </c>
      <c r="W1016" s="16"/>
      <c r="X1016" s="16"/>
      <c r="Y1016" s="16"/>
      <c r="Z1016" s="16"/>
      <c r="AA1016" s="16" t="s">
        <v>5949</v>
      </c>
      <c r="AB1016" s="16"/>
      <c r="AC1016" s="16"/>
      <c r="AD1016" s="16"/>
      <c r="AJ1016" s="16" t="s">
        <v>5951</v>
      </c>
      <c r="AK1016" s="16" t="s">
        <v>6000</v>
      </c>
      <c r="AL1016" s="16" t="s">
        <v>6290</v>
      </c>
      <c r="AM1016" s="16" t="s">
        <v>5856</v>
      </c>
      <c r="AN1016" s="16" t="s">
        <v>5800</v>
      </c>
      <c r="AR1016" s="16" t="s">
        <v>5917</v>
      </c>
      <c r="AS1016" s="16" t="s">
        <v>5894</v>
      </c>
      <c r="AT1016" s="38"/>
      <c r="AU1016" s="16"/>
      <c r="AV1016" s="16"/>
      <c r="AX1016" s="16">
        <v>30</v>
      </c>
      <c r="AY1016" s="16">
        <v>69</v>
      </c>
      <c r="AZ1016" s="16" t="s">
        <v>707</v>
      </c>
      <c r="BA1016" s="21" t="s">
        <v>5950</v>
      </c>
      <c r="BB1016" s="16" t="s">
        <v>5997</v>
      </c>
      <c r="BC1016" s="16" t="s">
        <v>5998</v>
      </c>
      <c r="BD1016" s="16">
        <f>LEN(BC1016)-LEN(SUBSTITUTE(BC1016,",",""))+1</f>
        <v>10</v>
      </c>
      <c r="BE1016" s="16" t="s">
        <v>5999</v>
      </c>
      <c r="BF1016" s="16">
        <f>LEN(BE1016)-LEN(SUBSTITUTE(BE1016,",",""))+1</f>
        <v>40</v>
      </c>
      <c r="BG1016" s="16">
        <f>Table1[[#This Row], [no. of native regions]]+Table1[[#This Row], [no. of introduced regions]]</f>
        <v>50</v>
      </c>
      <c r="BH1016" s="28">
        <f>Table1[[#This Row], [no. of introduced regions]]/Table1[[#This Row], [no. of native regions]]</f>
        <v>4</v>
      </c>
      <c r="BL1016" s="25"/>
      <c r="BQ1016" s="38"/>
      <c r="BS1016" s="38"/>
      <c r="BW1016" s="16"/>
      <c r="BX1016" s="16" t="s">
        <v>5330</v>
      </c>
      <c r="BY1016" s="29" t="s">
        <v>5331</v>
      </c>
      <c r="BZ1016" s="16"/>
      <c r="CC1016" s="16"/>
      <c r="CG1016" s="16"/>
      <c r="CI1016" s="16"/>
      <c r="CJ1016" s="16"/>
      <c r="CL1016" s="16"/>
      <c r="CM1016" s="16"/>
      <c r="CN1016" s="16"/>
      <c r="CS1016" s="16" t="s">
        <v>5332</v>
      </c>
      <c r="CT1016" s="16" t="s">
        <v>119</v>
      </c>
      <c r="CU1016" s="16" t="s">
        <v>3162</v>
      </c>
      <c r="CW1016" s="16" t="s">
        <v>5330</v>
      </c>
      <c r="CX1016" s="16" t="s">
        <v>5331</v>
      </c>
      <c r="CY1016" s="16" t="s">
        <v>5329</v>
      </c>
      <c r="CZ1016" s="16" t="s">
        <v>6081</v>
      </c>
      <c r="DA1016" s="16" t="s">
        <v>3516</v>
      </c>
      <c r="DB1016" s="16" t="s">
        <v>3368</v>
      </c>
      <c r="DC1016" s="16" t="s">
        <v>3217</v>
      </c>
      <c r="DE1016" s="16" t="s">
        <v>119</v>
      </c>
      <c r="DF1016" s="19">
        <v>756</v>
      </c>
      <c r="DG1016" s="16"/>
      <c r="DN1016" s="16"/>
      <c r="DP1016" s="16"/>
      <c r="DQ1016" s="16"/>
      <c r="DS1016" s="16"/>
      <c r="DU1016" s="16"/>
      <c r="EE1016" s="16"/>
      <c r="EH1016" s="16"/>
      <c r="EI1016" s="16"/>
      <c r="EJ1016" s="16"/>
      <c r="EL1016" s="16"/>
      <c r="EQ1016" s="16"/>
    </row>
    <row r="1017" spans="1:147" x14ac:dyDescent="0.35">
      <c r="A1017" s="16" t="s">
        <v>6212</v>
      </c>
      <c r="J1017" t="s">
        <v>5913</v>
      </c>
      <c r="K1017"/>
      <c r="L1017" s="16" t="s">
        <v>5840</v>
      </c>
      <c r="M1017" s="16"/>
      <c r="Q1017" s="16"/>
      <c r="R1017" s="16"/>
      <c r="S1017" s="16" t="s">
        <v>119</v>
      </c>
      <c r="T1017" s="16">
        <f>SUM(COUNTIF(M1017:S1017,"yes"))</f>
        <v>1</v>
      </c>
      <c r="U1017" s="16" t="s">
        <v>5915</v>
      </c>
      <c r="V1017" s="16" t="s">
        <v>5916</v>
      </c>
      <c r="W1017" s="16"/>
      <c r="X1017" s="16" t="s">
        <v>5914</v>
      </c>
      <c r="Y1017" s="16" t="s">
        <v>677</v>
      </c>
      <c r="Z1017" s="16"/>
      <c r="AA1017" s="16"/>
      <c r="AB1017" s="16"/>
      <c r="AC1017" s="16"/>
      <c r="AD1017" s="16"/>
      <c r="AJ1017" s="16"/>
      <c r="AL1017" s="16" t="s">
        <v>6290</v>
      </c>
      <c r="AM1017" s="16" t="s">
        <v>5856</v>
      </c>
      <c r="AN1017" s="16" t="s">
        <v>5800</v>
      </c>
      <c r="AR1017" s="16" t="s">
        <v>5917</v>
      </c>
      <c r="AS1017" s="16" t="s">
        <v>1408</v>
      </c>
      <c r="AT1017" s="38"/>
      <c r="AU1017" s="16"/>
      <c r="AV1017" s="16"/>
      <c r="AX1017" s="16">
        <v>22</v>
      </c>
      <c r="AY1017" s="16">
        <v>96</v>
      </c>
      <c r="AZ1017" s="16" t="s">
        <v>707</v>
      </c>
      <c r="BA1017" s="21" t="s">
        <v>5345</v>
      </c>
      <c r="BB1017" s="16" t="s">
        <v>5980</v>
      </c>
      <c r="BC1017" s="16" t="s">
        <v>5978</v>
      </c>
      <c r="BD1017" s="16">
        <f>LEN(BC1017)-LEN(SUBSTITUTE(BC1017,",",""))+1</f>
        <v>10</v>
      </c>
      <c r="BE1017" s="16" t="s">
        <v>5979</v>
      </c>
      <c r="BF1017" s="16">
        <f>LEN(BE1017)-LEN(SUBSTITUTE(BE1017,",",""))+1</f>
        <v>26</v>
      </c>
      <c r="BG1017" s="16">
        <f>Table1[[#This Row], [no. of native regions]]+Table1[[#This Row], [no. of introduced regions]]</f>
        <v>36</v>
      </c>
      <c r="BH1017" s="28">
        <f>Table1[[#This Row], [no. of introduced regions]]/Table1[[#This Row], [no. of native regions]]</f>
        <v>2.6</v>
      </c>
      <c r="BL1017" s="25"/>
      <c r="BQ1017" s="38"/>
      <c r="BS1017" s="38"/>
      <c r="BW1017" s="16"/>
      <c r="BX1017" s="16" t="s">
        <v>372</v>
      </c>
      <c r="BY1017" s="29" t="s">
        <v>5346</v>
      </c>
      <c r="BZ1017" s="16"/>
      <c r="CC1017" s="16"/>
      <c r="CG1017" s="16"/>
      <c r="CI1017" s="16"/>
      <c r="CJ1017" s="16"/>
      <c r="CL1017" s="16"/>
      <c r="CM1017" s="16"/>
      <c r="CN1017" s="16"/>
      <c r="CS1017" s="16" t="s">
        <v>398</v>
      </c>
      <c r="CT1017" s="16" t="s">
        <v>119</v>
      </c>
      <c r="CU1017" s="16" t="s">
        <v>3162</v>
      </c>
      <c r="CW1017" s="16" t="s">
        <v>372</v>
      </c>
      <c r="CX1017" s="16" t="s">
        <v>5346</v>
      </c>
      <c r="CY1017" s="16"/>
      <c r="CZ1017" s="16" t="s">
        <v>6080</v>
      </c>
      <c r="DA1017" s="16" t="s">
        <v>4085</v>
      </c>
      <c r="DB1017" s="16" t="s">
        <v>3743</v>
      </c>
      <c r="DC1017" s="16" t="s">
        <v>4561</v>
      </c>
      <c r="DE1017" s="16" t="s">
        <v>119</v>
      </c>
      <c r="DF1017" s="19">
        <v>659</v>
      </c>
      <c r="DG1017" s="16"/>
      <c r="DN1017" s="16"/>
      <c r="DP1017" s="16"/>
      <c r="DQ1017" s="16"/>
      <c r="DS1017" s="16"/>
      <c r="DU1017" s="16"/>
      <c r="EE1017" s="16"/>
      <c r="EH1017" s="16"/>
      <c r="EI1017" s="16"/>
      <c r="EJ1017" s="16"/>
      <c r="EL1017" s="16"/>
      <c r="EQ1017" s="16"/>
    </row>
    <row r="1018" spans="1:147" x14ac:dyDescent="0.35">
      <c r="A1018" s="16" t="s">
        <v>6212</v>
      </c>
      <c r="J1018" t="s">
        <v>5928</v>
      </c>
      <c r="K1018"/>
      <c r="L1018" s="16" t="s">
        <v>5840</v>
      </c>
      <c r="M1018" s="16"/>
      <c r="Q1018" s="16"/>
      <c r="R1018" s="16"/>
      <c r="S1018" s="16" t="s">
        <v>119</v>
      </c>
      <c r="T1018" s="16">
        <f>SUM(COUNTIF(M1018:S1018,"yes"))</f>
        <v>1</v>
      </c>
      <c r="U1018" s="16" t="s">
        <v>5957</v>
      </c>
      <c r="V1018" s="16"/>
      <c r="W1018" s="16"/>
      <c r="X1018" s="16" t="s">
        <v>5929</v>
      </c>
      <c r="Y1018" s="16" t="s">
        <v>1404</v>
      </c>
      <c r="Z1018" s="16"/>
      <c r="AA1018" s="16" t="s">
        <v>5930</v>
      </c>
      <c r="AB1018" s="16"/>
      <c r="AC1018" s="16"/>
      <c r="AD1018" s="16"/>
      <c r="AJ1018" s="16"/>
      <c r="AL1018" s="16" t="s">
        <v>6290</v>
      </c>
      <c r="AM1018" s="16" t="s">
        <v>5856</v>
      </c>
      <c r="AN1018" s="16" t="s">
        <v>5800</v>
      </c>
      <c r="AR1018" s="16" t="s">
        <v>5931</v>
      </c>
      <c r="AS1018" s="16" t="s">
        <v>5894</v>
      </c>
      <c r="AT1018" s="38"/>
      <c r="AU1018" s="16"/>
      <c r="AV1018" s="16"/>
      <c r="AX1018" s="16">
        <v>19</v>
      </c>
      <c r="AY1018" s="16">
        <v>14</v>
      </c>
      <c r="AZ1018" s="16" t="s">
        <v>707</v>
      </c>
      <c r="BA1018" s="21" t="s">
        <v>5958</v>
      </c>
      <c r="BB1018" s="16"/>
      <c r="BD1018" s="16">
        <f>LEN(BC1018)-LEN(SUBSTITUTE(BC1018,",",""))+1</f>
        <v>1</v>
      </c>
      <c r="BF1018" s="16">
        <f>LEN(BE1018)-LEN(SUBSTITUTE(BE1018,",",""))+1</f>
        <v>1</v>
      </c>
      <c r="BG1018" s="16">
        <f>Table1[[#This Row], [no. of native regions]]+Table1[[#This Row], [no. of introduced regions]]</f>
        <v>2</v>
      </c>
      <c r="BH1018" s="28">
        <f>Table1[[#This Row], [no. of introduced regions]]/Table1[[#This Row], [no. of native regions]]</f>
        <v>1</v>
      </c>
      <c r="BL1018" s="25"/>
      <c r="BQ1018" s="38"/>
      <c r="BS1018" s="38"/>
      <c r="BW1018" s="16"/>
      <c r="BX1018" s="16" t="s">
        <v>5368</v>
      </c>
      <c r="BY1018" s="29" t="s">
        <v>5369</v>
      </c>
      <c r="BZ1018" s="16"/>
      <c r="CC1018" s="16"/>
      <c r="CG1018" s="16"/>
      <c r="CI1018" s="16"/>
      <c r="CJ1018" s="16"/>
      <c r="CL1018" s="16"/>
      <c r="CM1018" s="16"/>
      <c r="CN1018" s="16"/>
      <c r="CS1018" s="16" t="s">
        <v>5370</v>
      </c>
      <c r="CT1018" s="16" t="s">
        <v>119</v>
      </c>
      <c r="CU1018" s="16" t="s">
        <v>3162</v>
      </c>
      <c r="CW1018" s="16" t="s">
        <v>5368</v>
      </c>
      <c r="CX1018" s="16" t="s">
        <v>5369</v>
      </c>
      <c r="CY1018" s="16" t="s">
        <v>5367</v>
      </c>
      <c r="CZ1018" s="16" t="s">
        <v>6082</v>
      </c>
      <c r="DA1018" s="16" t="s">
        <v>5318</v>
      </c>
      <c r="DB1018" s="16" t="s">
        <v>3335</v>
      </c>
      <c r="DC1018" s="16" t="s">
        <v>5174</v>
      </c>
      <c r="DE1018" s="16" t="s">
        <v>119</v>
      </c>
      <c r="DF1018" s="19">
        <v>1894</v>
      </c>
      <c r="DG1018" s="16"/>
      <c r="DN1018" s="16"/>
      <c r="DP1018" s="16"/>
      <c r="DQ1018" s="16"/>
      <c r="DS1018" s="16"/>
      <c r="DU1018" s="16"/>
      <c r="EE1018" s="16"/>
      <c r="EH1018" s="16"/>
      <c r="EI1018" s="16"/>
      <c r="EJ1018" s="16"/>
      <c r="EL1018" s="16"/>
      <c r="EQ1018" s="16"/>
    </row>
    <row r="1019" spans="1:147" x14ac:dyDescent="0.35">
      <c r="A1019" s="16" t="s">
        <v>6212</v>
      </c>
      <c r="J1019" t="s">
        <v>6015</v>
      </c>
      <c r="K1019"/>
      <c r="L1019" s="16" t="s">
        <v>5840</v>
      </c>
      <c r="M1019" s="16"/>
      <c r="Q1019" s="16"/>
      <c r="R1019" s="16"/>
      <c r="S1019" s="16" t="s">
        <v>119</v>
      </c>
      <c r="T1019" s="16">
        <f>SUM(COUNTIF(M1019:S1019,"yes"))</f>
        <v>1</v>
      </c>
      <c r="U1019" s="16" t="s">
        <v>5839</v>
      </c>
      <c r="V1019" s="16" t="s">
        <v>5842</v>
      </c>
      <c r="W1019" s="16"/>
      <c r="X1019" s="16"/>
      <c r="Y1019" s="16"/>
      <c r="Z1019" s="16"/>
      <c r="AA1019" s="16"/>
      <c r="AB1019" s="21" t="s">
        <v>6016</v>
      </c>
      <c r="AC1019" s="16"/>
      <c r="AD1019" s="21"/>
      <c r="AJ1019" s="16" t="s">
        <v>5838</v>
      </c>
      <c r="AK1019" s="16" t="s">
        <v>6015</v>
      </c>
      <c r="AL1019" s="16"/>
      <c r="AM1019" s="16" t="s">
        <v>1265</v>
      </c>
      <c r="AN1019" s="16" t="s">
        <v>5800</v>
      </c>
      <c r="AR1019" s="16" t="s">
        <v>979</v>
      </c>
      <c r="AS1019" s="16" t="s">
        <v>1260</v>
      </c>
      <c r="AT1019" s="38"/>
      <c r="AU1019" s="16"/>
      <c r="AV1019" s="16"/>
      <c r="AX1019" s="16">
        <v>41</v>
      </c>
      <c r="AY1019" s="16">
        <v>75</v>
      </c>
      <c r="AZ1019" s="16" t="s">
        <v>707</v>
      </c>
      <c r="BA1019" s="21" t="s">
        <v>5841</v>
      </c>
      <c r="BB1019" s="16" t="s">
        <v>5843</v>
      </c>
      <c r="BC1019" s="16" t="s">
        <v>5844</v>
      </c>
      <c r="BD1019" s="16">
        <f>LEN(BC1019)-LEN(SUBSTITUTE(BC1019,",",""))+1</f>
        <v>13</v>
      </c>
      <c r="BE1019" s="16" t="s">
        <v>5845</v>
      </c>
      <c r="BF1019" s="16">
        <f>LEN(BE1019)-LEN(SUBSTITUTE(BE1019,",",""))+1</f>
        <v>116</v>
      </c>
      <c r="BG1019" s="16">
        <f>Table1[[#This Row], [no. of native regions]]+Table1[[#This Row], [no. of introduced regions]]</f>
        <v>129</v>
      </c>
      <c r="BH1019" s="28">
        <f>Table1[[#This Row], [no. of introduced regions]]/Table1[[#This Row], [no. of native regions]]</f>
        <v>8.9230769230769234</v>
      </c>
      <c r="BL1019" s="25"/>
      <c r="BQ1019" s="38"/>
      <c r="BS1019" s="38"/>
      <c r="BW1019" s="16"/>
      <c r="BX1019" s="16" t="s">
        <v>5847</v>
      </c>
      <c r="BY1019" s="29" t="s">
        <v>5848</v>
      </c>
      <c r="BZ1019" s="16"/>
      <c r="CC1019" s="16"/>
      <c r="CG1019" s="16"/>
      <c r="CI1019" s="16"/>
      <c r="CJ1019" s="16"/>
      <c r="CL1019" s="16"/>
      <c r="CM1019" s="16"/>
      <c r="CN1019" s="16"/>
      <c r="CS1019" s="16" t="s">
        <v>3735</v>
      </c>
      <c r="CT1019" s="16" t="s">
        <v>119</v>
      </c>
      <c r="CU1019" s="16" t="s">
        <v>3162</v>
      </c>
      <c r="CW1019" s="16" t="s">
        <v>3733</v>
      </c>
      <c r="CX1019" s="16" t="s">
        <v>5846</v>
      </c>
      <c r="CY1019" s="16" t="s">
        <v>3732</v>
      </c>
      <c r="CZ1019" s="16" t="s">
        <v>3734</v>
      </c>
      <c r="DA1019" s="16" t="s">
        <v>3182</v>
      </c>
      <c r="DB1019" s="16" t="s">
        <v>3344</v>
      </c>
      <c r="DC1019" s="16" t="s">
        <v>3736</v>
      </c>
      <c r="DE1019" s="16" t="s">
        <v>119</v>
      </c>
      <c r="DF1019" s="19">
        <v>659</v>
      </c>
      <c r="DG1019" s="16"/>
      <c r="DN1019" s="16"/>
      <c r="DP1019" s="16"/>
      <c r="DQ1019" s="16"/>
      <c r="DS1019" s="16"/>
      <c r="DU1019" s="16"/>
      <c r="EE1019" s="16"/>
      <c r="EH1019" s="16"/>
      <c r="EI1019" s="16"/>
      <c r="EJ1019" s="16"/>
      <c r="EL1019" s="16"/>
      <c r="EQ1019" s="16"/>
    </row>
    <row r="1020" spans="1:147" x14ac:dyDescent="0.35">
      <c r="A1020" s="16" t="s">
        <v>6212</v>
      </c>
      <c r="J1020" t="s">
        <v>1244</v>
      </c>
      <c r="K1020"/>
      <c r="L1020" s="16" t="s">
        <v>1246</v>
      </c>
      <c r="M1020" s="16"/>
      <c r="Q1020" s="16"/>
      <c r="R1020" s="16"/>
      <c r="T1020" s="16">
        <f>SUM(COUNTIF(M1020:S1020,"yes"))</f>
        <v>0</v>
      </c>
      <c r="U1020" s="16" t="s">
        <v>1245</v>
      </c>
      <c r="V1020" s="16"/>
      <c r="W1020" s="16"/>
      <c r="X1020" s="16"/>
      <c r="Y1020" s="16"/>
      <c r="Z1020" s="16"/>
      <c r="AA1020" s="16"/>
      <c r="AB1020" s="16"/>
      <c r="AC1020" s="16"/>
      <c r="AD1020" s="16"/>
      <c r="AJ1020" s="16"/>
      <c r="AL1020" s="16"/>
      <c r="AM1020" s="16" t="s">
        <v>945</v>
      </c>
      <c r="AR1020" s="16"/>
      <c r="AS1020" s="16"/>
      <c r="AT1020" s="38"/>
      <c r="AU1020" s="16"/>
      <c r="AV1020" s="16"/>
      <c r="BA1020" s="16"/>
      <c r="BB1020" s="16"/>
      <c r="BH1020" s="28"/>
      <c r="BL1020" s="25"/>
      <c r="BQ1020" s="38"/>
      <c r="BS1020" s="38"/>
      <c r="BW1020" s="16"/>
      <c r="BX1020" s="16"/>
      <c r="BY1020" s="29"/>
      <c r="BZ1020" s="16"/>
      <c r="CC1020" s="16"/>
      <c r="CE1020" s="16" t="s">
        <v>1247</v>
      </c>
      <c r="CG1020" s="16"/>
      <c r="CI1020" s="16"/>
      <c r="CJ1020" s="16"/>
      <c r="CL1020" s="16"/>
      <c r="CM1020" s="16"/>
      <c r="CN1020" s="16"/>
      <c r="CT1020" s="16"/>
      <c r="CX1020" s="16"/>
      <c r="CY1020" s="16"/>
      <c r="CZ1020" s="16"/>
      <c r="DA1020" s="16"/>
      <c r="DC1020" s="16"/>
      <c r="DF1020" s="19"/>
      <c r="DG1020" s="16"/>
      <c r="DN1020" s="16"/>
      <c r="DP1020" s="16"/>
      <c r="DQ1020" s="16"/>
      <c r="DS1020" s="16"/>
      <c r="DU1020" s="16"/>
      <c r="EE1020" s="16"/>
      <c r="EH1020" s="16"/>
      <c r="EI1020" s="16"/>
      <c r="EJ1020" s="16"/>
      <c r="EL1020" s="16"/>
      <c r="EQ1020" s="16"/>
    </row>
    <row r="1021" spans="1:147" x14ac:dyDescent="0.35">
      <c r="A1021" s="16" t="s">
        <v>6212</v>
      </c>
      <c r="J1021" t="s">
        <v>5871</v>
      </c>
      <c r="K1021"/>
      <c r="L1021" s="16" t="s">
        <v>5840</v>
      </c>
      <c r="M1021" s="16"/>
      <c r="Q1021" s="16"/>
      <c r="R1021" s="16"/>
      <c r="T1021" s="16">
        <f>SUM(COUNTIF(M1021:S1021,"yes"))</f>
        <v>0</v>
      </c>
      <c r="U1021" s="16" t="s">
        <v>5873</v>
      </c>
      <c r="V1021" s="16" t="s">
        <v>5874</v>
      </c>
      <c r="W1021" s="16"/>
      <c r="X1021" s="16" t="s">
        <v>5872</v>
      </c>
      <c r="Y1021" s="16" t="s">
        <v>894</v>
      </c>
      <c r="Z1021" s="16"/>
      <c r="AA1021" s="16"/>
      <c r="AB1021" s="16"/>
      <c r="AC1021" s="16"/>
      <c r="AD1021" s="16"/>
      <c r="AJ1021" s="16"/>
      <c r="AL1021" s="16" t="s">
        <v>6290</v>
      </c>
      <c r="AM1021" s="16" t="s">
        <v>5876</v>
      </c>
      <c r="AN1021" s="16" t="s">
        <v>1223</v>
      </c>
      <c r="AR1021" s="16" t="s">
        <v>5857</v>
      </c>
      <c r="AS1021" s="16" t="s">
        <v>1739</v>
      </c>
      <c r="AT1021" s="38"/>
      <c r="AU1021" s="16" t="s">
        <v>5878</v>
      </c>
      <c r="AV1021" s="16"/>
      <c r="AX1021" s="16">
        <v>21</v>
      </c>
      <c r="AY1021" s="16">
        <v>56</v>
      </c>
      <c r="AZ1021" s="16" t="s">
        <v>707</v>
      </c>
      <c r="BA1021" s="21" t="s">
        <v>5875</v>
      </c>
      <c r="BB1021" s="16" t="s">
        <v>5879</v>
      </c>
      <c r="BC1021" s="16" t="s">
        <v>5878</v>
      </c>
      <c r="BD1021" s="16">
        <f>LEN(BC1021)-LEN(SUBSTITUTE(BC1021,",",""))+1</f>
        <v>1</v>
      </c>
      <c r="BE1021" s="16" t="s">
        <v>5877</v>
      </c>
      <c r="BF1021" s="16">
        <f>LEN(BE1021)-LEN(SUBSTITUTE(BE1021,",",""))+1</f>
        <v>74</v>
      </c>
      <c r="BG1021" s="16">
        <f>Table1[[#This Row], [no. of native regions]]+Table1[[#This Row], [no. of introduced regions]]</f>
        <v>75</v>
      </c>
      <c r="BH1021" s="28">
        <f>Table1[[#This Row], [no. of introduced regions]]/Table1[[#This Row], [no. of native regions]]</f>
        <v>74</v>
      </c>
      <c r="BL1021" s="25"/>
      <c r="BQ1021" s="38"/>
      <c r="BS1021" s="38"/>
      <c r="BW1021" s="16"/>
      <c r="BX1021" s="16" t="s">
        <v>6120</v>
      </c>
      <c r="BY1021" s="29" t="s">
        <v>6121</v>
      </c>
      <c r="BZ1021" s="16" t="s">
        <v>6122</v>
      </c>
      <c r="CC1021" s="16"/>
      <c r="CG1021" s="16"/>
      <c r="CI1021" s="16"/>
      <c r="CJ1021" s="16"/>
      <c r="CL1021" s="16"/>
      <c r="CM1021" s="16"/>
      <c r="CN1021" s="16"/>
      <c r="CT1021" s="16"/>
      <c r="CX1021" s="16"/>
      <c r="CY1021" s="16"/>
      <c r="CZ1021" s="16"/>
      <c r="DA1021" s="16"/>
      <c r="DC1021" s="16"/>
      <c r="DE1021" s="16" t="s">
        <v>119</v>
      </c>
      <c r="DF1021" s="19">
        <v>973</v>
      </c>
      <c r="DG1021" s="16"/>
      <c r="DN1021" s="16"/>
      <c r="DP1021" s="16"/>
      <c r="DQ1021" s="16"/>
      <c r="DS1021" s="16"/>
      <c r="DU1021" s="16"/>
      <c r="EE1021" s="16"/>
      <c r="EH1021" s="16"/>
      <c r="EI1021" s="16"/>
      <c r="EJ1021" s="16"/>
      <c r="EL1021" s="16"/>
      <c r="EQ1021" s="16"/>
    </row>
    <row r="1022" spans="1:147" x14ac:dyDescent="0.35">
      <c r="A1022" s="16" t="s">
        <v>6212</v>
      </c>
      <c r="J1022" t="s">
        <v>6018</v>
      </c>
      <c r="K1022"/>
      <c r="L1022" s="16" t="s">
        <v>5840</v>
      </c>
      <c r="M1022" s="16"/>
      <c r="Q1022" s="16"/>
      <c r="R1022" s="16"/>
      <c r="T1022" s="16">
        <f>SUM(COUNTIF(M1022:S1022,"yes"))</f>
        <v>0</v>
      </c>
      <c r="U1022" s="16" t="s">
        <v>5863</v>
      </c>
      <c r="V1022" s="16" t="s">
        <v>5864</v>
      </c>
      <c r="W1022" s="16"/>
      <c r="X1022" s="16"/>
      <c r="Y1022" s="16"/>
      <c r="Z1022" s="16"/>
      <c r="AA1022" s="16"/>
      <c r="AB1022" s="21" t="s">
        <v>6017</v>
      </c>
      <c r="AC1022" s="16"/>
      <c r="AD1022" s="21"/>
      <c r="AJ1022" s="16" t="s">
        <v>5862</v>
      </c>
      <c r="AK1022" s="16" t="s">
        <v>6018</v>
      </c>
      <c r="AL1022" s="16" t="s">
        <v>6290</v>
      </c>
      <c r="AM1022" s="16" t="s">
        <v>5856</v>
      </c>
      <c r="AN1022" s="16" t="s">
        <v>5800</v>
      </c>
      <c r="AR1022" s="16" t="s">
        <v>5866</v>
      </c>
      <c r="AS1022" s="16" t="s">
        <v>5867</v>
      </c>
      <c r="AT1022" s="38"/>
      <c r="AU1022" s="16"/>
      <c r="AV1022" s="16"/>
      <c r="AX1022" s="16">
        <v>39</v>
      </c>
      <c r="AY1022" s="16">
        <v>60</v>
      </c>
      <c r="AZ1022" s="16" t="s">
        <v>707</v>
      </c>
      <c r="BA1022" s="21" t="s">
        <v>5865</v>
      </c>
      <c r="BB1022" s="16" t="s">
        <v>5868</v>
      </c>
      <c r="BC1022" s="16" t="s">
        <v>5869</v>
      </c>
      <c r="BD1022" s="16">
        <f>LEN(BC1022)-LEN(SUBSTITUTE(BC1022,",",""))+1</f>
        <v>34</v>
      </c>
      <c r="BE1022" s="16" t="s">
        <v>5870</v>
      </c>
      <c r="BF1022" s="16">
        <f>LEN(BE1022)-LEN(SUBSTITUTE(BE1022,",",""))+1</f>
        <v>1</v>
      </c>
      <c r="BG1022" s="16">
        <f>Table1[[#This Row], [no. of native regions]]+Table1[[#This Row], [no. of introduced regions]]</f>
        <v>35</v>
      </c>
      <c r="BH1022" s="28">
        <f>Table1[[#This Row], [no. of introduced regions]]/Table1[[#This Row], [no. of native regions]]</f>
        <v>2.9411764705882353E-2</v>
      </c>
      <c r="BL1022" s="25"/>
      <c r="BQ1022" s="38"/>
      <c r="BS1022" s="38"/>
      <c r="BW1022" s="16"/>
      <c r="BX1022" s="16" t="s">
        <v>6117</v>
      </c>
      <c r="BY1022" s="29" t="s">
        <v>6118</v>
      </c>
      <c r="BZ1022" s="16" t="s">
        <v>6119</v>
      </c>
      <c r="CC1022" s="16"/>
      <c r="CG1022" s="16"/>
      <c r="CI1022" s="16"/>
      <c r="CJ1022" s="16"/>
      <c r="CL1022" s="16"/>
      <c r="CM1022" s="16"/>
      <c r="CN1022" s="16"/>
      <c r="CT1022" s="16"/>
      <c r="CX1022" s="16"/>
      <c r="CY1022" s="16"/>
      <c r="CZ1022" s="16"/>
      <c r="DA1022" s="16"/>
      <c r="DC1022" s="16"/>
      <c r="DE1022" s="16" t="s">
        <v>119</v>
      </c>
      <c r="DF1022" s="19">
        <v>739</v>
      </c>
      <c r="DG1022" s="16"/>
      <c r="DN1022" s="16"/>
      <c r="DP1022" s="16"/>
      <c r="DQ1022" s="16"/>
      <c r="DS1022" s="16"/>
      <c r="DU1022" s="16"/>
      <c r="EE1022" s="16"/>
      <c r="EH1022" s="16"/>
      <c r="EI1022" s="16"/>
      <c r="EJ1022" s="16"/>
      <c r="EL1022" s="16"/>
      <c r="EQ1022" s="16"/>
    </row>
    <row r="1023" spans="1:147" x14ac:dyDescent="0.35">
      <c r="A1023" s="16" t="s">
        <v>6212</v>
      </c>
      <c r="J1023" t="s">
        <v>5850</v>
      </c>
      <c r="K1023"/>
      <c r="L1023" s="16" t="s">
        <v>5840</v>
      </c>
      <c r="M1023" s="16"/>
      <c r="Q1023" s="16"/>
      <c r="R1023" s="16"/>
      <c r="T1023" s="16">
        <f>SUM(COUNTIF(M1023:S1023,"yes"))</f>
        <v>0</v>
      </c>
      <c r="U1023" s="16" t="s">
        <v>5851</v>
      </c>
      <c r="V1023" s="16" t="s">
        <v>5852</v>
      </c>
      <c r="W1023" s="16"/>
      <c r="X1023" s="16" t="s">
        <v>5853</v>
      </c>
      <c r="Y1023" s="16" t="s">
        <v>5854</v>
      </c>
      <c r="Z1023" s="16"/>
      <c r="AA1023" s="16"/>
      <c r="AB1023" s="16"/>
      <c r="AC1023" s="16"/>
      <c r="AD1023" s="16"/>
      <c r="AJ1023" s="16"/>
      <c r="AL1023" s="16" t="s">
        <v>6290</v>
      </c>
      <c r="AM1023" s="16" t="s">
        <v>5856</v>
      </c>
      <c r="AN1023" s="16" t="s">
        <v>5800</v>
      </c>
      <c r="AR1023" s="16" t="s">
        <v>5857</v>
      </c>
      <c r="AS1023" s="16" t="s">
        <v>5858</v>
      </c>
      <c r="AT1023" s="38"/>
      <c r="AU1023" s="16"/>
      <c r="AV1023" s="16"/>
      <c r="AX1023" s="16">
        <v>24</v>
      </c>
      <c r="AY1023" s="16">
        <v>90</v>
      </c>
      <c r="AZ1023" s="16" t="s">
        <v>707</v>
      </c>
      <c r="BA1023" s="21" t="s">
        <v>5855</v>
      </c>
      <c r="BB1023" s="16" t="s">
        <v>5859</v>
      </c>
      <c r="BC1023" s="16" t="s">
        <v>5860</v>
      </c>
      <c r="BD1023" s="16">
        <f>LEN(BC1023)-LEN(SUBSTITUTE(BC1023,",",""))+1</f>
        <v>10</v>
      </c>
      <c r="BE1023" s="16" t="s">
        <v>5861</v>
      </c>
      <c r="BF1023" s="16">
        <f>LEN(BE1023)-LEN(SUBSTITUTE(BE1023,",",""))+1</f>
        <v>3</v>
      </c>
      <c r="BG1023" s="16">
        <f>Table1[[#This Row], [no. of native regions]]+Table1[[#This Row], [no. of introduced regions]]</f>
        <v>13</v>
      </c>
      <c r="BH1023" s="28">
        <f>Table1[[#This Row], [no. of introduced regions]]/Table1[[#This Row], [no. of native regions]]</f>
        <v>0.3</v>
      </c>
      <c r="BL1023" s="25"/>
      <c r="BQ1023" s="38"/>
      <c r="BS1023" s="38"/>
      <c r="BW1023" s="16"/>
      <c r="BX1023" s="16" t="s">
        <v>6160</v>
      </c>
      <c r="BY1023" s="29" t="s">
        <v>6161</v>
      </c>
      <c r="BZ1023" s="16"/>
      <c r="CC1023" s="16"/>
      <c r="CG1023" s="16"/>
      <c r="CI1023" s="16"/>
      <c r="CJ1023" s="16"/>
      <c r="CL1023" s="16"/>
      <c r="CM1023" s="16"/>
      <c r="CN1023" s="16"/>
      <c r="CT1023" s="16"/>
      <c r="CX1023" s="16"/>
      <c r="CY1023" s="16"/>
      <c r="CZ1023" s="16"/>
      <c r="DA1023" s="16"/>
      <c r="DC1023" s="16"/>
      <c r="DE1023" s="16" t="s">
        <v>119</v>
      </c>
      <c r="DF1023" s="19">
        <v>1596</v>
      </c>
      <c r="DG1023" s="16"/>
      <c r="DN1023" s="16"/>
      <c r="DP1023" s="16"/>
      <c r="DQ1023" s="16"/>
      <c r="DS1023" s="16"/>
      <c r="DU1023" s="16"/>
      <c r="EE1023" s="16"/>
      <c r="EH1023" s="16"/>
      <c r="EI1023" s="16"/>
      <c r="EJ1023" s="16"/>
      <c r="EL1023" s="16"/>
      <c r="EQ1023" s="16"/>
    </row>
    <row r="1024" spans="1:147" x14ac:dyDescent="0.35">
      <c r="A1024" s="16" t="s">
        <v>6212</v>
      </c>
      <c r="J1024" t="s">
        <v>5994</v>
      </c>
      <c r="K1024"/>
      <c r="L1024" s="16" t="s">
        <v>5840</v>
      </c>
      <c r="M1024" s="16"/>
      <c r="Q1024" s="16"/>
      <c r="R1024" s="16"/>
      <c r="T1024" s="16">
        <f>SUM(COUNTIF(M1024:S1024,"yes"))</f>
        <v>0</v>
      </c>
      <c r="U1024" s="16" t="s">
        <v>5887</v>
      </c>
      <c r="V1024" s="16" t="s">
        <v>5888</v>
      </c>
      <c r="W1024" s="16"/>
      <c r="X1024" s="16"/>
      <c r="Y1024" s="16"/>
      <c r="Z1024" s="16"/>
      <c r="AA1024" s="16"/>
      <c r="AB1024" s="21" t="s">
        <v>5996</v>
      </c>
      <c r="AC1024" s="16"/>
      <c r="AD1024" s="21"/>
      <c r="AJ1024" s="16" t="s">
        <v>5886</v>
      </c>
      <c r="AK1024" s="16" t="s">
        <v>5995</v>
      </c>
      <c r="AL1024" s="16" t="s">
        <v>6290</v>
      </c>
      <c r="AM1024" s="16" t="s">
        <v>5890</v>
      </c>
      <c r="AN1024" s="16" t="s">
        <v>5800</v>
      </c>
      <c r="AR1024" s="16" t="s">
        <v>5895</v>
      </c>
      <c r="AS1024" s="16" t="s">
        <v>5894</v>
      </c>
      <c r="AT1024" s="38"/>
      <c r="AU1024" s="16"/>
      <c r="AV1024" s="16"/>
      <c r="AX1024" s="16">
        <v>26</v>
      </c>
      <c r="AY1024" s="16">
        <v>85</v>
      </c>
      <c r="AZ1024" s="16" t="s">
        <v>707</v>
      </c>
      <c r="BA1024" s="21" t="s">
        <v>5889</v>
      </c>
      <c r="BB1024" s="16" t="s">
        <v>5891</v>
      </c>
      <c r="BC1024" s="16" t="s">
        <v>5892</v>
      </c>
      <c r="BD1024" s="16">
        <f>LEN(BC1024)-LEN(SUBSTITUTE(BC1024,",",""))+1</f>
        <v>6</v>
      </c>
      <c r="BE1024" s="16" t="s">
        <v>5893</v>
      </c>
      <c r="BF1024" s="16">
        <f>LEN(BE1024)-LEN(SUBSTITUTE(BE1024,",",""))+1</f>
        <v>23</v>
      </c>
      <c r="BG1024" s="16">
        <f>Table1[[#This Row], [no. of native regions]]+Table1[[#This Row], [no. of introduced regions]]</f>
        <v>29</v>
      </c>
      <c r="BH1024" s="28">
        <f>Table1[[#This Row], [no. of introduced regions]]/Table1[[#This Row], [no. of native regions]]</f>
        <v>3.8333333333333335</v>
      </c>
      <c r="BL1024" s="25"/>
      <c r="BQ1024" s="38"/>
      <c r="BS1024" s="38"/>
      <c r="BW1024" s="16"/>
      <c r="BX1024" s="16" t="s">
        <v>6123</v>
      </c>
      <c r="BY1024" s="29" t="s">
        <v>3836</v>
      </c>
      <c r="BZ1024" s="16"/>
      <c r="CC1024" s="16"/>
      <c r="CG1024" s="16"/>
      <c r="CI1024" s="16"/>
      <c r="CJ1024" s="16"/>
      <c r="CL1024" s="16"/>
      <c r="CM1024" s="16"/>
      <c r="CN1024" s="16"/>
      <c r="CT1024" s="16"/>
      <c r="CX1024" s="16"/>
      <c r="CY1024" s="16"/>
      <c r="CZ1024" s="16"/>
      <c r="DA1024" s="16"/>
      <c r="DC1024" s="16"/>
      <c r="DE1024" s="16" t="s">
        <v>119</v>
      </c>
      <c r="DF1024" s="19" t="s">
        <v>14</v>
      </c>
      <c r="DG1024" s="16"/>
      <c r="DN1024" s="16"/>
      <c r="DP1024" s="16"/>
      <c r="DQ1024" s="16"/>
      <c r="DS1024" s="16"/>
      <c r="DU1024" s="16"/>
      <c r="EE1024" s="16"/>
      <c r="EH1024" s="16"/>
      <c r="EI1024" s="16"/>
      <c r="EJ1024" s="16"/>
      <c r="EL1024" s="16"/>
      <c r="EQ1024" s="16"/>
    </row>
    <row r="1025" spans="1:147" x14ac:dyDescent="0.35">
      <c r="A1025" s="16" t="s">
        <v>6212</v>
      </c>
      <c r="J1025" t="s">
        <v>6067</v>
      </c>
      <c r="K1025"/>
      <c r="L1025" s="16" t="s">
        <v>5840</v>
      </c>
      <c r="M1025" s="16"/>
      <c r="Q1025" s="16"/>
      <c r="R1025" s="16"/>
      <c r="T1025" s="16">
        <f>SUM(COUNTIF(M1025:S1025,"yes"))</f>
        <v>0</v>
      </c>
      <c r="U1025" s="16" t="s">
        <v>6068</v>
      </c>
      <c r="V1025" s="16" t="s">
        <v>677</v>
      </c>
      <c r="W1025" s="16"/>
      <c r="X1025" s="16"/>
      <c r="Y1025" s="16"/>
      <c r="Z1025" s="16"/>
      <c r="AA1025" s="16"/>
      <c r="AB1025" s="16"/>
      <c r="AC1025" s="16"/>
      <c r="AD1025" s="16"/>
      <c r="AJ1025" s="16"/>
      <c r="AL1025" s="16" t="s">
        <v>6290</v>
      </c>
      <c r="AM1025" s="16" t="s">
        <v>1317</v>
      </c>
      <c r="AN1025" s="16" t="s">
        <v>727</v>
      </c>
      <c r="AR1025" s="16" t="s">
        <v>727</v>
      </c>
      <c r="AS1025" s="16" t="s">
        <v>1230</v>
      </c>
      <c r="AT1025" s="38"/>
      <c r="AU1025" s="16" t="s">
        <v>6073</v>
      </c>
      <c r="AV1025" s="16"/>
      <c r="AX1025" s="16">
        <v>33</v>
      </c>
      <c r="AY1025" s="16">
        <v>44</v>
      </c>
      <c r="AZ1025" s="16" t="s">
        <v>5867</v>
      </c>
      <c r="BA1025" s="16" t="s">
        <v>6069</v>
      </c>
      <c r="BB1025" s="16" t="s">
        <v>6070</v>
      </c>
      <c r="BC1025" s="16" t="s">
        <v>6071</v>
      </c>
      <c r="BD1025" s="16">
        <f>LEN(BC1025)-LEN(SUBSTITUTE(BC1025,",",""))+1</f>
        <v>6</v>
      </c>
      <c r="BE1025" s="16" t="s">
        <v>6072</v>
      </c>
      <c r="BF1025" s="16">
        <f>LEN(BE1025)-LEN(SUBSTITUTE(BE1025,",",""))+1</f>
        <v>49</v>
      </c>
      <c r="BG1025" s="16">
        <f>Table1[[#This Row], [no. of native regions]]+Table1[[#This Row], [no. of introduced regions]]</f>
        <v>55</v>
      </c>
      <c r="BH1025" s="28">
        <f>Table1[[#This Row], [no. of introduced regions]]/Table1[[#This Row], [no. of native regions]]</f>
        <v>8.1666666666666661</v>
      </c>
      <c r="BL1025" s="25"/>
      <c r="BQ1025" s="38"/>
      <c r="BS1025" s="38"/>
      <c r="BW1025" s="16"/>
      <c r="BX1025" s="16" t="s">
        <v>6149</v>
      </c>
      <c r="BY1025" s="29" t="s">
        <v>6150</v>
      </c>
      <c r="BZ1025" s="16"/>
      <c r="CC1025" s="16"/>
      <c r="CG1025" s="16"/>
      <c r="CI1025" s="16"/>
      <c r="CJ1025" s="16"/>
      <c r="CL1025" s="16"/>
      <c r="CM1025" s="16"/>
      <c r="CN1025" s="16"/>
      <c r="CT1025" s="16"/>
      <c r="CX1025" s="16"/>
      <c r="CY1025" s="16"/>
      <c r="CZ1025" s="16"/>
      <c r="DA1025" s="16"/>
      <c r="DC1025" s="16"/>
      <c r="DE1025" s="16" t="s">
        <v>119</v>
      </c>
      <c r="DF1025" s="19">
        <v>300</v>
      </c>
      <c r="DG1025" s="16"/>
      <c r="DN1025" s="16"/>
      <c r="DP1025" s="16"/>
      <c r="DQ1025" s="16"/>
      <c r="DS1025" s="16"/>
      <c r="DU1025" s="16"/>
      <c r="EE1025" s="16"/>
      <c r="EH1025" s="16"/>
      <c r="EI1025" s="16"/>
      <c r="EJ1025" s="16"/>
      <c r="EL1025" s="16"/>
      <c r="EQ1025" s="16"/>
    </row>
    <row r="1026" spans="1:147" x14ac:dyDescent="0.35">
      <c r="A1026" s="16" t="s">
        <v>6212</v>
      </c>
      <c r="J1026" t="s">
        <v>5908</v>
      </c>
      <c r="K1026"/>
      <c r="L1026" s="16" t="s">
        <v>5840</v>
      </c>
      <c r="M1026" s="16"/>
      <c r="Q1026" s="16"/>
      <c r="R1026" s="16"/>
      <c r="T1026" s="16">
        <f>SUM(COUNTIF(M1026:S1026,"yes"))</f>
        <v>0</v>
      </c>
      <c r="U1026" s="16" t="s">
        <v>5906</v>
      </c>
      <c r="V1026" s="16" t="s">
        <v>677</v>
      </c>
      <c r="W1026" s="16"/>
      <c r="X1026" s="16"/>
      <c r="Y1026" s="16"/>
      <c r="Z1026" s="16"/>
      <c r="AA1026" s="16"/>
      <c r="AB1026" s="16"/>
      <c r="AC1026" s="16"/>
      <c r="AD1026" s="16"/>
      <c r="AJ1026" s="16"/>
      <c r="AL1026" s="16" t="s">
        <v>6290</v>
      </c>
      <c r="AM1026" s="16" t="s">
        <v>1255</v>
      </c>
      <c r="AN1026" s="16" t="s">
        <v>5909</v>
      </c>
      <c r="AR1026" s="16" t="s">
        <v>979</v>
      </c>
      <c r="AS1026" s="16" t="s">
        <v>1314</v>
      </c>
      <c r="AT1026" s="38"/>
      <c r="AU1026" s="16"/>
      <c r="AV1026" s="16"/>
      <c r="AX1026" s="16">
        <v>39</v>
      </c>
      <c r="AY1026" s="16">
        <v>35</v>
      </c>
      <c r="AZ1026" s="16" t="s">
        <v>731</v>
      </c>
      <c r="BA1026" s="21" t="s">
        <v>5907</v>
      </c>
      <c r="BB1026" s="16" t="s">
        <v>5912</v>
      </c>
      <c r="BC1026" s="16" t="s">
        <v>5911</v>
      </c>
      <c r="BD1026" s="16">
        <f>LEN(BC1026)-LEN(SUBSTITUTE(BC1026,",",""))+1</f>
        <v>21</v>
      </c>
      <c r="BE1026" s="16" t="s">
        <v>5910</v>
      </c>
      <c r="BF1026" s="16">
        <f>LEN(BE1026)-LEN(SUBSTITUTE(BE1026,",",""))+1</f>
        <v>202</v>
      </c>
      <c r="BG1026" s="16">
        <f>Table1[[#This Row], [no. of native regions]]+Table1[[#This Row], [no. of introduced regions]]</f>
        <v>223</v>
      </c>
      <c r="BH1026" s="28">
        <f>Table1[[#This Row], [no. of introduced regions]]/Table1[[#This Row], [no. of native regions]]</f>
        <v>9.6190476190476186</v>
      </c>
      <c r="BL1026" s="25"/>
      <c r="BQ1026" s="38"/>
      <c r="BS1026" s="38"/>
      <c r="BW1026" s="16"/>
      <c r="BX1026" s="16" t="s">
        <v>6125</v>
      </c>
      <c r="BY1026" s="29" t="s">
        <v>6126</v>
      </c>
      <c r="BZ1026" s="16"/>
      <c r="CC1026" s="16"/>
      <c r="CG1026" s="16"/>
      <c r="CI1026" s="16"/>
      <c r="CJ1026" s="16"/>
      <c r="CL1026" s="16"/>
      <c r="CM1026" s="16"/>
      <c r="CN1026" s="16"/>
      <c r="CT1026" s="16"/>
      <c r="CW1026" s="23" t="s">
        <v>6127</v>
      </c>
      <c r="CX1026" s="16" t="s">
        <v>6128</v>
      </c>
      <c r="CY1026" s="16"/>
      <c r="CZ1026" s="16"/>
      <c r="DA1026" s="16"/>
      <c r="DC1026" s="16"/>
      <c r="DE1026" s="16" t="s">
        <v>119</v>
      </c>
      <c r="DF1026" s="19">
        <v>659</v>
      </c>
      <c r="DG1026" s="16"/>
      <c r="DN1026" s="16"/>
      <c r="DP1026" s="16"/>
      <c r="DQ1026" s="16"/>
      <c r="DS1026" s="16"/>
      <c r="DU1026" s="16"/>
      <c r="EE1026" s="16"/>
      <c r="EH1026" s="16"/>
      <c r="EI1026" s="16"/>
      <c r="EJ1026" s="16"/>
      <c r="EL1026" s="16"/>
      <c r="EQ1026" s="16"/>
    </row>
    <row r="1027" spans="1:147" x14ac:dyDescent="0.35">
      <c r="A1027" s="16" t="s">
        <v>6212</v>
      </c>
      <c r="J1027" t="s">
        <v>6074</v>
      </c>
      <c r="K1027"/>
      <c r="L1027" s="16" t="s">
        <v>5840</v>
      </c>
      <c r="M1027" s="16"/>
      <c r="Q1027" s="16"/>
      <c r="R1027" s="16"/>
      <c r="T1027" s="16">
        <f>SUM(COUNTIF(M1027:S1027,"yes"))</f>
        <v>0</v>
      </c>
      <c r="U1027" s="16" t="s">
        <v>6075</v>
      </c>
      <c r="V1027" s="16" t="s">
        <v>677</v>
      </c>
      <c r="W1027" s="16"/>
      <c r="X1027" s="16"/>
      <c r="Y1027" s="16"/>
      <c r="Z1027" s="16"/>
      <c r="AA1027" s="16"/>
      <c r="AB1027" s="16"/>
      <c r="AC1027" s="16"/>
      <c r="AD1027" s="16"/>
      <c r="AJ1027" s="16"/>
      <c r="AL1027" s="16" t="s">
        <v>6290</v>
      </c>
      <c r="AM1027" s="16" t="s">
        <v>1970</v>
      </c>
      <c r="AN1027" s="16" t="s">
        <v>727</v>
      </c>
      <c r="AR1027" s="16" t="s">
        <v>727</v>
      </c>
      <c r="AS1027" s="16" t="s">
        <v>1230</v>
      </c>
      <c r="AT1027" s="38"/>
      <c r="AU1027" s="16" t="s">
        <v>2340</v>
      </c>
      <c r="AV1027" s="16"/>
      <c r="AX1027" s="16">
        <v>36</v>
      </c>
      <c r="AY1027" s="16">
        <v>51</v>
      </c>
      <c r="AZ1027" s="16" t="s">
        <v>707</v>
      </c>
      <c r="BA1027" s="21" t="s">
        <v>6076</v>
      </c>
      <c r="BB1027" s="16" t="s">
        <v>6079</v>
      </c>
      <c r="BC1027" s="16" t="s">
        <v>6077</v>
      </c>
      <c r="BD1027" s="16">
        <f>LEN(BC1027)-LEN(SUBSTITUTE(BC1027,",",""))+1</f>
        <v>15</v>
      </c>
      <c r="BE1027" s="16" t="s">
        <v>6078</v>
      </c>
      <c r="BF1027" s="16">
        <f>LEN(BE1027)-LEN(SUBSTITUTE(BE1027,",",""))+1</f>
        <v>83</v>
      </c>
      <c r="BG1027" s="16">
        <f>Table1[[#This Row], [no. of native regions]]+Table1[[#This Row], [no. of introduced regions]]</f>
        <v>98</v>
      </c>
      <c r="BH1027" s="28">
        <f>Table1[[#This Row], [no. of introduced regions]]/Table1[[#This Row], [no. of native regions]]</f>
        <v>5.5333333333333332</v>
      </c>
      <c r="BL1027" s="25"/>
      <c r="BQ1027" s="38"/>
      <c r="BS1027" s="38"/>
      <c r="BW1027" s="16"/>
      <c r="BX1027" s="16" t="s">
        <v>6136</v>
      </c>
      <c r="BY1027" s="29" t="s">
        <v>6137</v>
      </c>
      <c r="BZ1027" s="16" t="s">
        <v>6138</v>
      </c>
      <c r="CC1027" s="16"/>
      <c r="CG1027" s="16"/>
      <c r="CI1027" s="16"/>
      <c r="CJ1027" s="16"/>
      <c r="CL1027" s="16"/>
      <c r="CM1027" s="16"/>
      <c r="CN1027" s="16"/>
      <c r="CT1027" s="16"/>
      <c r="CX1027" s="16"/>
      <c r="CY1027" s="16"/>
      <c r="CZ1027" s="16"/>
      <c r="DA1027" s="16"/>
      <c r="DC1027" s="16"/>
      <c r="DE1027" s="16" t="s">
        <v>119</v>
      </c>
      <c r="DF1027" s="19">
        <v>1407</v>
      </c>
      <c r="DG1027" s="16"/>
      <c r="DN1027" s="16"/>
      <c r="DP1027" s="16"/>
      <c r="DQ1027" s="16"/>
      <c r="DS1027" s="16"/>
      <c r="DU1027" s="16"/>
      <c r="EE1027" s="16"/>
      <c r="EH1027" s="16"/>
      <c r="EI1027" s="16"/>
      <c r="EJ1027" s="16"/>
      <c r="EL1027" s="16"/>
      <c r="EQ1027" s="16"/>
    </row>
    <row r="1028" spans="1:147" x14ac:dyDescent="0.35">
      <c r="A1028" s="16" t="s">
        <v>6212</v>
      </c>
      <c r="J1028" t="s">
        <v>5960</v>
      </c>
      <c r="K1028"/>
      <c r="L1028" s="16" t="s">
        <v>5840</v>
      </c>
      <c r="M1028" s="16"/>
      <c r="Q1028" s="16"/>
      <c r="R1028" s="16"/>
      <c r="T1028" s="16">
        <f>SUM(COUNTIF(M1028:S1028,"yes"))</f>
        <v>0</v>
      </c>
      <c r="U1028" s="16" t="s">
        <v>5961</v>
      </c>
      <c r="V1028" s="16" t="s">
        <v>677</v>
      </c>
      <c r="W1028" s="16"/>
      <c r="X1028" s="16"/>
      <c r="Y1028" s="16"/>
      <c r="Z1028" s="16"/>
      <c r="AA1028" s="16"/>
      <c r="AB1028" s="16"/>
      <c r="AC1028" s="16"/>
      <c r="AD1028" s="16"/>
      <c r="AJ1028" s="16"/>
      <c r="AL1028" s="16" t="s">
        <v>6290</v>
      </c>
      <c r="AM1028" s="16" t="s">
        <v>2953</v>
      </c>
      <c r="AN1028" s="16" t="s">
        <v>6142</v>
      </c>
      <c r="AR1028" s="16" t="s">
        <v>1310</v>
      </c>
      <c r="AS1028" s="16" t="s">
        <v>1230</v>
      </c>
      <c r="AT1028" s="38"/>
      <c r="AU1028" s="16"/>
      <c r="AV1028" s="16"/>
      <c r="AX1028" s="16">
        <v>16</v>
      </c>
      <c r="AY1028" s="16">
        <v>49</v>
      </c>
      <c r="BA1028" s="21" t="s">
        <v>5962</v>
      </c>
      <c r="BB1028" s="16" t="s">
        <v>6004</v>
      </c>
      <c r="BC1028" s="16" t="s">
        <v>6005</v>
      </c>
      <c r="BD1028" s="16">
        <f>LEN(BC1028)-LEN(SUBSTITUTE(BC1028,",",""))+1</f>
        <v>12</v>
      </c>
      <c r="BE1028" s="16" t="s">
        <v>6006</v>
      </c>
      <c r="BF1028" s="16">
        <f>LEN(BE1028)-LEN(SUBSTITUTE(BE1028,",",""))+1</f>
        <v>67</v>
      </c>
      <c r="BG1028" s="16">
        <f>Table1[[#This Row], [no. of native regions]]+Table1[[#This Row], [no. of introduced regions]]</f>
        <v>79</v>
      </c>
      <c r="BH1028" s="28">
        <f>Table1[[#This Row], [no. of introduced regions]]/Table1[[#This Row], [no. of native regions]]</f>
        <v>5.583333333333333</v>
      </c>
      <c r="BL1028" s="25"/>
      <c r="BQ1028" s="38"/>
      <c r="BS1028" s="38"/>
      <c r="BW1028" s="16"/>
      <c r="BX1028" s="16" t="s">
        <v>6139</v>
      </c>
      <c r="BY1028" s="29" t="s">
        <v>6140</v>
      </c>
      <c r="BZ1028" s="16" t="s">
        <v>6141</v>
      </c>
      <c r="CC1028" s="16"/>
      <c r="CG1028" s="16"/>
      <c r="CI1028" s="16"/>
      <c r="CJ1028" s="16"/>
      <c r="CL1028" s="16"/>
      <c r="CM1028" s="16"/>
      <c r="CN1028" s="16"/>
      <c r="CT1028" s="16"/>
      <c r="CX1028" s="16"/>
      <c r="CY1028" s="16"/>
      <c r="CZ1028" s="16"/>
      <c r="DA1028" s="16"/>
      <c r="DC1028" s="16"/>
      <c r="DE1028" s="16" t="s">
        <v>119</v>
      </c>
      <c r="DF1028" s="19">
        <v>300</v>
      </c>
      <c r="DG1028" s="16"/>
      <c r="DN1028" s="16"/>
      <c r="DP1028" s="16"/>
      <c r="DQ1028" s="16"/>
      <c r="DS1028" s="16"/>
      <c r="DU1028" s="16"/>
      <c r="EE1028" s="16"/>
      <c r="EH1028" s="16"/>
      <c r="EI1028" s="16"/>
      <c r="EJ1028" s="16"/>
      <c r="EL1028" s="16"/>
      <c r="EQ1028" s="16"/>
    </row>
    <row r="1029" spans="1:147" x14ac:dyDescent="0.35">
      <c r="A1029" s="16" t="s">
        <v>6212</v>
      </c>
      <c r="J1029" t="s">
        <v>6025</v>
      </c>
      <c r="K1029"/>
      <c r="L1029" s="16" t="s">
        <v>5840</v>
      </c>
      <c r="M1029" s="16"/>
      <c r="Q1029" s="16"/>
      <c r="R1029" s="16"/>
      <c r="T1029" s="16">
        <f>SUM(COUNTIF(M1029:S1029,"yes"))</f>
        <v>0</v>
      </c>
      <c r="U1029" s="16" t="s">
        <v>6026</v>
      </c>
      <c r="V1029" s="16" t="s">
        <v>6027</v>
      </c>
      <c r="W1029" s="16"/>
      <c r="X1029" s="16"/>
      <c r="Y1029" s="16"/>
      <c r="Z1029" s="16"/>
      <c r="AA1029" s="16"/>
      <c r="AB1029" s="21"/>
      <c r="AC1029" s="16"/>
      <c r="AD1029" s="21"/>
      <c r="AJ1029" s="16"/>
      <c r="AL1029" s="16" t="s">
        <v>6290</v>
      </c>
      <c r="AM1029" s="16" t="s">
        <v>6029</v>
      </c>
      <c r="AN1029" s="16" t="s">
        <v>5800</v>
      </c>
      <c r="AR1029" s="16" t="s">
        <v>979</v>
      </c>
      <c r="AS1029" s="16" t="s">
        <v>6033</v>
      </c>
      <c r="AT1029" s="38"/>
      <c r="AU1029" s="16"/>
      <c r="AV1029" s="16"/>
      <c r="AX1029" s="16">
        <v>28</v>
      </c>
      <c r="AY1029" s="16">
        <v>84</v>
      </c>
      <c r="AZ1029" s="16" t="s">
        <v>707</v>
      </c>
      <c r="BA1029" s="21" t="s">
        <v>6028</v>
      </c>
      <c r="BB1029" s="16" t="s">
        <v>6030</v>
      </c>
      <c r="BC1029" s="16" t="s">
        <v>6031</v>
      </c>
      <c r="BD1029" s="16">
        <f>LEN(BC1029)-LEN(SUBSTITUTE(BC1029,",",""))+1</f>
        <v>13</v>
      </c>
      <c r="BE1029" s="16" t="s">
        <v>6032</v>
      </c>
      <c r="BF1029" s="16">
        <f>LEN(BE1029)-LEN(SUBSTITUTE(BE1029,",",""))+1</f>
        <v>4</v>
      </c>
      <c r="BG1029" s="16">
        <f>Table1[[#This Row], [no. of native regions]]+Table1[[#This Row], [no. of introduced regions]]</f>
        <v>17</v>
      </c>
      <c r="BH1029" s="28">
        <f>Table1[[#This Row], [no. of introduced regions]]/Table1[[#This Row], [no. of native regions]]</f>
        <v>0.30769230769230771</v>
      </c>
      <c r="BL1029" s="25"/>
      <c r="BQ1029" s="38"/>
      <c r="BS1029" s="38"/>
      <c r="BW1029" s="16"/>
      <c r="BX1029" s="23" t="s">
        <v>4869</v>
      </c>
      <c r="BY1029" s="29" t="s">
        <v>6151</v>
      </c>
      <c r="BZ1029" s="16"/>
      <c r="CC1029" s="16"/>
      <c r="CG1029" s="16"/>
      <c r="CI1029" s="16"/>
      <c r="CJ1029" s="16"/>
      <c r="CL1029" s="16"/>
      <c r="CM1029" s="16"/>
      <c r="CN1029" s="16"/>
      <c r="CT1029" s="16"/>
      <c r="CX1029" s="16"/>
      <c r="CY1029" s="16"/>
      <c r="CZ1029" s="16"/>
      <c r="DA1029" s="16"/>
      <c r="DC1029" s="16"/>
      <c r="DE1029" s="16" t="s">
        <v>119</v>
      </c>
      <c r="DF1029" s="19">
        <v>659</v>
      </c>
      <c r="DG1029" s="16"/>
      <c r="DN1029" s="16"/>
      <c r="DP1029" s="16"/>
      <c r="DQ1029" s="16"/>
      <c r="DS1029" s="16"/>
      <c r="DU1029" s="16"/>
      <c r="EE1029" s="16"/>
      <c r="EH1029" s="16"/>
      <c r="EI1029" s="16"/>
      <c r="EJ1029" s="16"/>
      <c r="EL1029" s="16"/>
      <c r="EQ1029" s="16"/>
    </row>
    <row r="1030" spans="1:147" x14ac:dyDescent="0.35">
      <c r="A1030" s="16" t="s">
        <v>6212</v>
      </c>
      <c r="J1030" t="s">
        <v>5919</v>
      </c>
      <c r="K1030"/>
      <c r="L1030" s="16" t="s">
        <v>5840</v>
      </c>
      <c r="M1030" s="16"/>
      <c r="Q1030" s="16"/>
      <c r="R1030" s="16"/>
      <c r="T1030" s="16">
        <f>SUM(COUNTIF(M1030:S1030,"yes"))</f>
        <v>0</v>
      </c>
      <c r="U1030" s="16" t="s">
        <v>5920</v>
      </c>
      <c r="V1030" s="16" t="s">
        <v>677</v>
      </c>
      <c r="W1030" s="16"/>
      <c r="X1030" s="16"/>
      <c r="Y1030" s="16"/>
      <c r="Z1030" s="16"/>
      <c r="AA1030" s="16"/>
      <c r="AB1030" s="16"/>
      <c r="AC1030" s="16"/>
      <c r="AD1030" s="16"/>
      <c r="AJ1030" s="16"/>
      <c r="AL1030" s="16" t="s">
        <v>6290</v>
      </c>
      <c r="AM1030" s="16" t="s">
        <v>5922</v>
      </c>
      <c r="AN1030" s="16" t="s">
        <v>727</v>
      </c>
      <c r="AR1030" s="16" t="s">
        <v>727</v>
      </c>
      <c r="AS1030" s="16" t="s">
        <v>5923</v>
      </c>
      <c r="AT1030" s="38"/>
      <c r="AU1030" s="16"/>
      <c r="AV1030" s="16"/>
      <c r="AX1030" s="16">
        <v>9</v>
      </c>
      <c r="AY1030" s="16">
        <v>-81</v>
      </c>
      <c r="AZ1030" s="16" t="s">
        <v>660</v>
      </c>
      <c r="BA1030" s="21" t="s">
        <v>5921</v>
      </c>
      <c r="BB1030" s="16" t="s">
        <v>5982</v>
      </c>
      <c r="BC1030" s="16" t="s">
        <v>5984</v>
      </c>
      <c r="BD1030" s="16">
        <f>LEN(BC1030)-LEN(SUBSTITUTE(BC1030,",",""))+1</f>
        <v>12</v>
      </c>
      <c r="BE1030" s="16" t="s">
        <v>5985</v>
      </c>
      <c r="BF1030" s="16">
        <f>LEN(BE1030)-LEN(SUBSTITUTE(BE1030,",",""))+1</f>
        <v>101</v>
      </c>
      <c r="BG1030" s="16">
        <f>Table1[[#This Row], [no. of native regions]]+Table1[[#This Row], [no. of introduced regions]]</f>
        <v>113</v>
      </c>
      <c r="BH1030" s="28">
        <f>Table1[[#This Row], [no. of introduced regions]]/Table1[[#This Row], [no. of native regions]]</f>
        <v>8.4166666666666661</v>
      </c>
      <c r="BL1030" s="25"/>
      <c r="BQ1030" s="38"/>
      <c r="BS1030" s="38"/>
      <c r="BW1030" s="16"/>
      <c r="BX1030" s="16" t="s">
        <v>3908</v>
      </c>
      <c r="BY1030" s="29" t="s">
        <v>3909</v>
      </c>
      <c r="BZ1030" s="16" t="s">
        <v>6129</v>
      </c>
      <c r="CC1030" s="16"/>
      <c r="CG1030" s="16"/>
      <c r="CI1030" s="16"/>
      <c r="CJ1030" s="16"/>
      <c r="CL1030" s="16"/>
      <c r="CM1030" s="16"/>
      <c r="CN1030" s="16"/>
      <c r="CT1030" s="16"/>
      <c r="CX1030" s="16" t="s">
        <v>5924</v>
      </c>
      <c r="CY1030" s="16"/>
      <c r="CZ1030" s="16"/>
      <c r="DA1030" s="16"/>
      <c r="DC1030" s="16"/>
      <c r="DE1030" s="16" t="s">
        <v>119</v>
      </c>
      <c r="DF1030" s="19">
        <v>1848</v>
      </c>
      <c r="DG1030" s="16"/>
      <c r="DN1030" s="16"/>
      <c r="DP1030" s="16"/>
      <c r="DQ1030" s="16"/>
      <c r="DS1030" s="16"/>
      <c r="DU1030" s="16"/>
      <c r="EE1030" s="16"/>
      <c r="EH1030" s="16"/>
      <c r="EI1030" s="16"/>
      <c r="EJ1030" s="16"/>
      <c r="EL1030" s="16"/>
      <c r="EQ1030" s="16"/>
    </row>
    <row r="1031" spans="1:147" x14ac:dyDescent="0.35">
      <c r="A1031" s="16" t="s">
        <v>6212</v>
      </c>
      <c r="J1031" t="s">
        <v>5940</v>
      </c>
      <c r="K1031"/>
      <c r="L1031" s="16" t="s">
        <v>5840</v>
      </c>
      <c r="M1031" s="16"/>
      <c r="Q1031" s="16"/>
      <c r="R1031" s="16"/>
      <c r="T1031" s="16">
        <f>SUM(COUNTIF(M1031:S1031,"yes"))</f>
        <v>0</v>
      </c>
      <c r="U1031" s="16" t="s">
        <v>2053</v>
      </c>
      <c r="V1031" s="16" t="s">
        <v>1404</v>
      </c>
      <c r="W1031" s="16"/>
      <c r="X1031" s="16" t="s">
        <v>5974</v>
      </c>
      <c r="Y1031" s="16" t="s">
        <v>5975</v>
      </c>
      <c r="Z1031" s="16"/>
      <c r="AA1031" s="16" t="s">
        <v>5976</v>
      </c>
      <c r="AB1031" s="16"/>
      <c r="AC1031" s="16"/>
      <c r="AD1031" s="16"/>
      <c r="AJ1031" s="16"/>
      <c r="AK1031" s="16" t="s">
        <v>5959</v>
      </c>
      <c r="AL1031" s="16" t="s">
        <v>6290</v>
      </c>
      <c r="AM1031" s="16" t="s">
        <v>1319</v>
      </c>
      <c r="AN1031" s="16" t="s">
        <v>5800</v>
      </c>
      <c r="AR1031" s="16" t="s">
        <v>1867</v>
      </c>
      <c r="AS1031" s="16" t="s">
        <v>1429</v>
      </c>
      <c r="AT1031" s="38"/>
      <c r="AU1031" s="16"/>
      <c r="AV1031" s="16"/>
      <c r="AX1031" s="16">
        <v>-9</v>
      </c>
      <c r="AY1031" s="16">
        <v>-75</v>
      </c>
      <c r="AZ1031" s="16" t="s">
        <v>660</v>
      </c>
      <c r="BA1031" s="21" t="s">
        <v>5973</v>
      </c>
      <c r="BB1031" s="16" t="s">
        <v>5989</v>
      </c>
      <c r="BC1031" s="16" t="s">
        <v>5990</v>
      </c>
      <c r="BD1031" s="16">
        <f>LEN(BC1031)-LEN(SUBSTITUTE(BC1031,",",""))+1</f>
        <v>7</v>
      </c>
      <c r="BE1031" s="16" t="s">
        <v>5991</v>
      </c>
      <c r="BF1031" s="16">
        <f>LEN(BE1031)-LEN(SUBSTITUTE(BE1031,",",""))+1</f>
        <v>10</v>
      </c>
      <c r="BG1031" s="16">
        <f>Table1[[#This Row], [no. of native regions]]+Table1[[#This Row], [no. of introduced regions]]</f>
        <v>17</v>
      </c>
      <c r="BH1031" s="28">
        <f>Table1[[#This Row], [no. of introduced regions]]/Table1[[#This Row], [no. of native regions]]</f>
        <v>1.4285714285714286</v>
      </c>
      <c r="BL1031" s="25"/>
      <c r="BM1031" s="16" t="s">
        <v>5972</v>
      </c>
      <c r="BQ1031" s="38"/>
      <c r="BS1031" s="38"/>
      <c r="BW1031" s="16"/>
      <c r="BX1031" s="16" t="s">
        <v>6131</v>
      </c>
      <c r="BY1031" s="29" t="s">
        <v>6130</v>
      </c>
      <c r="BZ1031" s="16"/>
      <c r="CC1031" s="16"/>
      <c r="CG1031" s="16"/>
      <c r="CI1031" s="16"/>
      <c r="CJ1031" s="16"/>
      <c r="CL1031" s="16"/>
      <c r="CM1031" s="16"/>
      <c r="CN1031" s="16"/>
      <c r="CT1031" s="16"/>
      <c r="CX1031" s="16" t="s">
        <v>5941</v>
      </c>
      <c r="CY1031" s="16"/>
      <c r="CZ1031" s="16"/>
      <c r="DA1031" s="16"/>
      <c r="DC1031" s="16"/>
      <c r="DE1031" s="16" t="s">
        <v>119</v>
      </c>
      <c r="DF1031" s="19">
        <v>1765</v>
      </c>
      <c r="DG1031" s="16"/>
      <c r="DN1031" s="16"/>
      <c r="DP1031" s="16"/>
      <c r="DQ1031" s="16"/>
      <c r="DS1031" s="16"/>
      <c r="DU1031" s="16"/>
      <c r="EE1031" s="16"/>
      <c r="EH1031" s="16"/>
      <c r="EI1031" s="16"/>
      <c r="EJ1031" s="16"/>
      <c r="EL1031" s="16"/>
      <c r="EQ1031" s="16"/>
    </row>
    <row r="1032" spans="1:147" x14ac:dyDescent="0.35">
      <c r="A1032" s="16" t="s">
        <v>6212</v>
      </c>
      <c r="J1032" t="s">
        <v>5967</v>
      </c>
      <c r="K1032"/>
      <c r="L1032" s="16" t="s">
        <v>5840</v>
      </c>
      <c r="M1032" s="16"/>
      <c r="Q1032" s="16"/>
      <c r="R1032" s="16"/>
      <c r="T1032" s="16">
        <f>SUM(COUNTIF(M1032:S1032,"yes"))</f>
        <v>0</v>
      </c>
      <c r="U1032" s="16" t="s">
        <v>5963</v>
      </c>
      <c r="V1032" s="16" t="s">
        <v>5964</v>
      </c>
      <c r="W1032" s="16"/>
      <c r="X1032" s="16"/>
      <c r="Y1032" s="16"/>
      <c r="Z1032" s="16"/>
      <c r="AA1032" s="16"/>
      <c r="AB1032" s="21" t="s">
        <v>6009</v>
      </c>
      <c r="AC1032" s="16"/>
      <c r="AD1032" s="21"/>
      <c r="AJ1032" s="16"/>
      <c r="AL1032" s="16"/>
      <c r="AM1032" s="16" t="s">
        <v>5966</v>
      </c>
      <c r="AN1032" s="16" t="s">
        <v>5800</v>
      </c>
      <c r="AR1032" s="16" t="s">
        <v>1234</v>
      </c>
      <c r="AS1032" s="16" t="s">
        <v>5968</v>
      </c>
      <c r="AT1032" s="38"/>
      <c r="AU1032" s="16"/>
      <c r="AV1032" s="16"/>
      <c r="AX1032" s="16">
        <v>36</v>
      </c>
      <c r="AY1032" s="16">
        <v>28</v>
      </c>
      <c r="AZ1032" s="16" t="s">
        <v>707</v>
      </c>
      <c r="BA1032" s="21" t="s">
        <v>5965</v>
      </c>
      <c r="BB1032" s="16" t="s">
        <v>6007</v>
      </c>
      <c r="BC1032" s="16" t="s">
        <v>6008</v>
      </c>
      <c r="BD1032" s="16">
        <f>LEN(BC1032)-LEN(SUBSTITUTE(BC1032,",",""))+1</f>
        <v>2</v>
      </c>
      <c r="BE1032" s="16" t="s">
        <v>666</v>
      </c>
      <c r="BF1032" s="16">
        <f>LEN(BE1032)-LEN(SUBSTITUTE(BE1032,",",""))+1</f>
        <v>1</v>
      </c>
      <c r="BG1032" s="16">
        <f>Table1[[#This Row], [no. of native regions]]+Table1[[#This Row], [no. of introduced regions]]</f>
        <v>3</v>
      </c>
      <c r="BH1032" s="28">
        <f>Table1[[#This Row], [no. of introduced regions]]/Table1[[#This Row], [no. of native regions]]</f>
        <v>0.5</v>
      </c>
      <c r="BL1032" s="25"/>
      <c r="BQ1032" s="38"/>
      <c r="BS1032" s="38"/>
      <c r="BW1032" s="16"/>
      <c r="BX1032" s="16" t="s">
        <v>6162</v>
      </c>
      <c r="BY1032" s="29" t="s">
        <v>6163</v>
      </c>
      <c r="BZ1032" s="16"/>
      <c r="CC1032" s="16"/>
      <c r="CG1032" s="16"/>
      <c r="CI1032" s="16"/>
      <c r="CJ1032" s="16"/>
      <c r="CL1032" s="16"/>
      <c r="CM1032" s="16"/>
      <c r="CN1032" s="16"/>
      <c r="CT1032" s="16"/>
      <c r="CX1032" s="16"/>
      <c r="CY1032" s="16"/>
      <c r="CZ1032" s="16"/>
      <c r="DA1032" s="16"/>
      <c r="DC1032" s="16"/>
      <c r="DE1032" s="16" t="s">
        <v>119</v>
      </c>
      <c r="DF1032" s="19">
        <v>547</v>
      </c>
      <c r="DG1032" s="16"/>
      <c r="DN1032" s="16"/>
      <c r="DP1032" s="16"/>
      <c r="DQ1032" s="16"/>
      <c r="DS1032" s="16"/>
      <c r="DU1032" s="16"/>
      <c r="EE1032" s="16"/>
      <c r="EH1032" s="16"/>
      <c r="EI1032" s="16"/>
      <c r="EJ1032" s="16"/>
      <c r="EL1032" s="16"/>
      <c r="EQ1032" s="16"/>
    </row>
    <row r="1033" spans="1:147" x14ac:dyDescent="0.35">
      <c r="A1033" s="16" t="s">
        <v>6212</v>
      </c>
      <c r="J1033" t="s">
        <v>1648</v>
      </c>
      <c r="K1033"/>
      <c r="L1033" s="16" t="s">
        <v>5840</v>
      </c>
      <c r="M1033" s="16"/>
      <c r="Q1033" s="16"/>
      <c r="R1033" s="16"/>
      <c r="T1033" s="16">
        <f>SUM(COUNTIF(M1033:S1033,"yes"))</f>
        <v>0</v>
      </c>
      <c r="U1033" s="16" t="s">
        <v>1649</v>
      </c>
      <c r="V1033" s="16" t="s">
        <v>6044</v>
      </c>
      <c r="W1033" s="16"/>
      <c r="X1033" s="16"/>
      <c r="Y1033" s="16"/>
      <c r="Z1033" s="16"/>
      <c r="AA1033" s="16" t="s">
        <v>6045</v>
      </c>
      <c r="AB1033" s="16"/>
      <c r="AC1033" s="16"/>
      <c r="AD1033" s="16"/>
      <c r="AJ1033" s="16" t="s">
        <v>6041</v>
      </c>
      <c r="AL1033" s="16"/>
      <c r="AM1033" s="16" t="s">
        <v>1763</v>
      </c>
      <c r="AN1033" s="16" t="s">
        <v>5800</v>
      </c>
      <c r="AR1033" s="16" t="s">
        <v>1234</v>
      </c>
      <c r="AS1033" s="16" t="s">
        <v>1408</v>
      </c>
      <c r="AT1033" s="38"/>
      <c r="AU1033" s="16"/>
      <c r="AV1033" s="16"/>
      <c r="AX1033" s="16">
        <v>4</v>
      </c>
      <c r="AY1033" s="16">
        <v>97</v>
      </c>
      <c r="AZ1033" s="16" t="s">
        <v>707</v>
      </c>
      <c r="BA1033" s="21" t="s">
        <v>6040</v>
      </c>
      <c r="BB1033" s="16" t="s">
        <v>5897</v>
      </c>
      <c r="BC1033" s="16" t="s">
        <v>6042</v>
      </c>
      <c r="BD1033" s="16">
        <f>LEN(BC1033)-LEN(SUBSTITUTE(BC1033,",",""))+1</f>
        <v>11</v>
      </c>
      <c r="BE1033" s="16" t="s">
        <v>6043</v>
      </c>
      <c r="BF1033" s="16">
        <f>LEN(BE1033)-LEN(SUBSTITUTE(BE1033,",",""))+1</f>
        <v>4</v>
      </c>
      <c r="BG1033" s="16">
        <f>Table1[[#This Row], [no. of native regions]]+Table1[[#This Row], [no. of introduced regions]]</f>
        <v>15</v>
      </c>
      <c r="BH1033" s="28">
        <f>Table1[[#This Row], [no. of introduced regions]]/Table1[[#This Row], [no. of native regions]]</f>
        <v>0.36363636363636365</v>
      </c>
      <c r="BL1033" s="25"/>
      <c r="BN1033" s="16" t="s">
        <v>1650</v>
      </c>
      <c r="BQ1033" s="38"/>
      <c r="BS1033" s="38"/>
      <c r="BW1033" s="16"/>
      <c r="BX1033" s="16" t="s">
        <v>6154</v>
      </c>
      <c r="BY1033" s="29" t="s">
        <v>6155</v>
      </c>
      <c r="BZ1033" s="16" t="s">
        <v>6156</v>
      </c>
      <c r="CC1033" s="16"/>
      <c r="CG1033" s="16"/>
      <c r="CI1033" s="16"/>
      <c r="CJ1033" s="16"/>
      <c r="CL1033" s="16"/>
      <c r="CM1033" s="16"/>
      <c r="CN1033" s="16"/>
      <c r="CR1033" s="16" t="s">
        <v>1651</v>
      </c>
      <c r="CT1033" s="16"/>
      <c r="CX1033" s="16"/>
      <c r="CY1033" s="16"/>
      <c r="CZ1033" s="16"/>
      <c r="DA1033" s="16"/>
      <c r="DC1033" s="16"/>
      <c r="DE1033" s="16" t="s">
        <v>119</v>
      </c>
      <c r="DF1033" s="19">
        <v>659</v>
      </c>
      <c r="DG1033" s="16"/>
      <c r="DN1033" s="16"/>
      <c r="DP1033" s="16"/>
      <c r="DQ1033" s="16"/>
      <c r="DS1033" s="16"/>
      <c r="DU1033" s="16"/>
      <c r="EE1033" s="16"/>
      <c r="EH1033" s="16"/>
      <c r="EI1033" s="16"/>
      <c r="EJ1033" s="16"/>
      <c r="EL1033" s="16"/>
      <c r="EQ1033" s="16"/>
    </row>
    <row r="1034" spans="1:147" x14ac:dyDescent="0.35">
      <c r="A1034" s="16" t="s">
        <v>6212</v>
      </c>
      <c r="J1034" t="s">
        <v>5932</v>
      </c>
      <c r="K1034"/>
      <c r="L1034" s="16" t="s">
        <v>5840</v>
      </c>
      <c r="M1034" s="16"/>
      <c r="Q1034" s="16"/>
      <c r="R1034" s="16"/>
      <c r="T1034" s="16">
        <f>SUM(COUNTIF(M1034:S1034,"yes"))</f>
        <v>0</v>
      </c>
      <c r="U1034" s="16" t="s">
        <v>5933</v>
      </c>
      <c r="V1034" s="16" t="s">
        <v>5935</v>
      </c>
      <c r="W1034" s="16"/>
      <c r="X1034" s="16"/>
      <c r="Y1034" s="16"/>
      <c r="Z1034" s="16"/>
      <c r="AA1034" s="16"/>
      <c r="AB1034" s="16"/>
      <c r="AC1034" s="16"/>
      <c r="AD1034" s="16"/>
      <c r="AJ1034" s="16"/>
      <c r="AL1034" s="16" t="s">
        <v>6290</v>
      </c>
      <c r="AM1034" s="16" t="s">
        <v>2515</v>
      </c>
      <c r="AN1034" s="16" t="s">
        <v>727</v>
      </c>
      <c r="AR1034" s="16" t="s">
        <v>5938</v>
      </c>
      <c r="AS1034" s="16" t="s">
        <v>5939</v>
      </c>
      <c r="AT1034" s="38"/>
      <c r="AU1034" s="16"/>
      <c r="AV1034" s="16"/>
      <c r="AX1034" s="16">
        <v>13</v>
      </c>
      <c r="AY1034" s="16">
        <v>30</v>
      </c>
      <c r="AZ1034" s="16" t="s">
        <v>5937</v>
      </c>
      <c r="BA1034" s="21" t="s">
        <v>5934</v>
      </c>
      <c r="BB1034" s="16" t="s">
        <v>5936</v>
      </c>
      <c r="BC1034" s="16" t="s">
        <v>5992</v>
      </c>
      <c r="BD1034" s="16">
        <f>LEN(BC1034)-LEN(SUBSTITUTE(BC1034,",",""))+1</f>
        <v>4</v>
      </c>
      <c r="BE1034" s="16" t="s">
        <v>5993</v>
      </c>
      <c r="BF1034" s="16">
        <f>LEN(BE1034)-LEN(SUBSTITUTE(BE1034,",",""))+1</f>
        <v>161</v>
      </c>
      <c r="BG1034" s="16">
        <f>Table1[[#This Row], [no. of native regions]]+Table1[[#This Row], [no. of introduced regions]]</f>
        <v>165</v>
      </c>
      <c r="BH1034" s="28">
        <f>Table1[[#This Row], [no. of introduced regions]]/Table1[[#This Row], [no. of native regions]]</f>
        <v>40.25</v>
      </c>
      <c r="BL1034" s="25"/>
      <c r="BQ1034" s="38"/>
      <c r="BS1034" s="38"/>
      <c r="BW1034" s="16"/>
      <c r="BX1034" s="16" t="s">
        <v>6132</v>
      </c>
      <c r="BY1034" s="29" t="s">
        <v>6133</v>
      </c>
      <c r="BZ1034" s="16" t="s">
        <v>6134</v>
      </c>
      <c r="CC1034" s="16"/>
      <c r="CG1034" s="16"/>
      <c r="CI1034" s="16"/>
      <c r="CJ1034" s="16"/>
      <c r="CL1034" s="16"/>
      <c r="CM1034" s="16"/>
      <c r="CN1034" s="16"/>
      <c r="CT1034" s="16"/>
      <c r="CX1034" s="16"/>
      <c r="CY1034" s="16"/>
      <c r="CZ1034" s="16"/>
      <c r="DA1034" s="16"/>
      <c r="DC1034" s="16"/>
      <c r="DE1034" s="16" t="s">
        <v>119</v>
      </c>
      <c r="DF1034" s="19">
        <v>1596</v>
      </c>
      <c r="DG1034" s="16"/>
      <c r="DN1034" s="16"/>
      <c r="DP1034" s="16"/>
      <c r="DQ1034" s="16"/>
      <c r="DS1034" s="16"/>
      <c r="DU1034" s="16"/>
      <c r="EE1034" s="16"/>
      <c r="EH1034" s="16"/>
      <c r="EI1034" s="16"/>
      <c r="EJ1034" s="16"/>
      <c r="EL1034" s="16"/>
      <c r="EQ1034" s="16"/>
    </row>
    <row r="1035" spans="1:147" x14ac:dyDescent="0.35">
      <c r="A1035" s="16" t="s">
        <v>6212</v>
      </c>
      <c r="J1035" t="s">
        <v>1702</v>
      </c>
      <c r="K1035"/>
      <c r="L1035" s="16" t="s">
        <v>1570</v>
      </c>
      <c r="M1035" s="16"/>
      <c r="Q1035" s="16"/>
      <c r="R1035" s="16"/>
      <c r="T1035" s="16">
        <f>SUM(COUNTIF(M1035:S1035,"yes"))</f>
        <v>0</v>
      </c>
      <c r="U1035" s="16" t="s">
        <v>1703</v>
      </c>
      <c r="V1035" s="16"/>
      <c r="W1035" s="16"/>
      <c r="X1035" s="16" t="s">
        <v>1704</v>
      </c>
      <c r="Y1035" s="16"/>
      <c r="Z1035" s="16"/>
      <c r="AA1035" s="16"/>
      <c r="AB1035" s="16"/>
      <c r="AC1035" s="16"/>
      <c r="AD1035" s="16"/>
      <c r="AJ1035" s="16"/>
      <c r="AK1035" s="16" t="s">
        <v>1706</v>
      </c>
      <c r="AL1035" s="16" t="s">
        <v>6290</v>
      </c>
      <c r="AM1035" s="16" t="s">
        <v>1705</v>
      </c>
      <c r="AR1035" s="16" t="s">
        <v>727</v>
      </c>
      <c r="AS1035" s="16" t="s">
        <v>1707</v>
      </c>
      <c r="AT1035" s="38"/>
      <c r="AU1035" s="16"/>
      <c r="AV1035" s="16"/>
      <c r="BA1035" s="16"/>
      <c r="BB1035" s="16" t="s">
        <v>1708</v>
      </c>
      <c r="BH1035" s="28"/>
      <c r="BL1035" s="25"/>
      <c r="BQ1035" s="38"/>
      <c r="BS1035" s="38"/>
      <c r="BT1035" s="16" t="s">
        <v>1702</v>
      </c>
      <c r="BW1035" s="16"/>
      <c r="BX1035" s="16"/>
      <c r="BY1035" s="29"/>
      <c r="BZ1035" s="16"/>
      <c r="CC1035" s="16"/>
      <c r="CG1035" s="16"/>
      <c r="CI1035" s="16"/>
      <c r="CJ1035" s="16"/>
      <c r="CL1035" s="16"/>
      <c r="CM1035" s="16"/>
      <c r="CN1035" s="16"/>
      <c r="CS1035" s="16" t="s">
        <v>1709</v>
      </c>
      <c r="CT1035" s="16"/>
      <c r="CX1035" s="16"/>
      <c r="CY1035" s="16"/>
      <c r="CZ1035" s="16"/>
      <c r="DA1035" s="16"/>
      <c r="DC1035" s="16"/>
      <c r="DF1035" s="19"/>
      <c r="DG1035" s="16"/>
      <c r="DN1035" s="16"/>
      <c r="DP1035" s="16"/>
      <c r="DQ1035" s="16"/>
      <c r="DS1035" s="16"/>
      <c r="DU1035" s="16"/>
      <c r="EE1035" s="16"/>
      <c r="EH1035" s="16"/>
      <c r="EI1035" s="16"/>
      <c r="EJ1035" s="16"/>
      <c r="EL1035" s="16"/>
      <c r="EQ1035" s="16"/>
    </row>
    <row r="1036" spans="1:147" x14ac:dyDescent="0.35">
      <c r="A1036" s="16" t="s">
        <v>6212</v>
      </c>
      <c r="J1036" t="s">
        <v>165</v>
      </c>
      <c r="K1036"/>
      <c r="M1036" s="16"/>
      <c r="Q1036" s="16"/>
      <c r="R1036" s="16"/>
      <c r="T1036" s="16">
        <f>SUM(COUNTIF(M1036:S1036,"yes"))</f>
        <v>0</v>
      </c>
      <c r="U1036" s="22" t="s">
        <v>6289</v>
      </c>
      <c r="V1036" s="16" t="s">
        <v>677</v>
      </c>
      <c r="W1036" s="16"/>
      <c r="X1036" s="16"/>
      <c r="Y1036" s="16"/>
      <c r="Z1036" s="16"/>
      <c r="AA1036" s="16"/>
      <c r="AB1036" s="16"/>
      <c r="AC1036" s="16" t="s">
        <v>1201</v>
      </c>
      <c r="AD1036" s="16"/>
      <c r="AJ1036" s="16"/>
      <c r="AL1036" s="16" t="s">
        <v>6291</v>
      </c>
      <c r="AM1036" s="16" t="s">
        <v>1191</v>
      </c>
      <c r="AN1036" s="16" t="s">
        <v>1165</v>
      </c>
      <c r="AR1036" s="16" t="s">
        <v>1192</v>
      </c>
      <c r="AS1036" s="16" t="s">
        <v>1193</v>
      </c>
      <c r="AT1036" s="38"/>
      <c r="AU1036" s="16"/>
      <c r="AV1036" s="16"/>
      <c r="BA1036" s="16"/>
      <c r="BB1036" s="16"/>
      <c r="BD1036" s="16">
        <f>LEN(BC1036)-LEN(SUBSTITUTE(BC1036,",",""))+1</f>
        <v>1</v>
      </c>
      <c r="BF1036" s="16">
        <f>LEN(BE1036)-LEN(SUBSTITUTE(BE1036,",",""))+1</f>
        <v>1</v>
      </c>
      <c r="BH1036" s="28">
        <f>Table1[[#This Row], [no. of introduced regions]]/Table1[[#This Row], [no. of native regions]]</f>
        <v>1</v>
      </c>
      <c r="BJ1036" s="16" t="s">
        <v>1194</v>
      </c>
      <c r="BK1036" s="16" t="s">
        <v>1195</v>
      </c>
      <c r="BL1036" s="25"/>
      <c r="BM1036" s="16" t="s">
        <v>1197</v>
      </c>
      <c r="BN1036" s="16" t="s">
        <v>666</v>
      </c>
      <c r="BQ1036" s="38" t="s">
        <v>1198</v>
      </c>
      <c r="BS1036" s="38"/>
      <c r="BT1036" s="16" t="s">
        <v>165</v>
      </c>
      <c r="BW1036" s="16"/>
      <c r="BX1036" s="16" t="s">
        <v>558</v>
      </c>
      <c r="BY1036" s="29" t="s">
        <v>1202</v>
      </c>
      <c r="BZ1036" s="16" t="s">
        <v>1203</v>
      </c>
      <c r="CA1036" s="16" t="s">
        <v>1204</v>
      </c>
      <c r="CC1036" s="16"/>
      <c r="CD1036" s="16" t="s">
        <v>167</v>
      </c>
      <c r="CE1036" s="16" t="s">
        <v>166</v>
      </c>
      <c r="CF1036" s="16" t="s">
        <v>560</v>
      </c>
      <c r="CG1036" s="16"/>
      <c r="CI1036" s="16" t="s">
        <v>1205</v>
      </c>
      <c r="CJ1036" s="16"/>
      <c r="CL1036" s="16"/>
      <c r="CM1036" s="16"/>
      <c r="CN1036" s="16"/>
      <c r="CP1036" s="16" t="s">
        <v>1199</v>
      </c>
      <c r="CR1036" s="16" t="s">
        <v>1200</v>
      </c>
      <c r="CT1036" s="16"/>
      <c r="CX1036" s="16"/>
      <c r="CY1036" s="16"/>
      <c r="CZ1036" s="16"/>
      <c r="DA1036" s="16"/>
      <c r="DC1036" s="16"/>
      <c r="DF1036" s="19"/>
      <c r="DG1036" s="16"/>
      <c r="DN1036" s="16"/>
      <c r="DP1036" s="16"/>
      <c r="DQ1036" s="16"/>
      <c r="DS1036" s="16"/>
      <c r="DU1036" s="16"/>
      <c r="EE1036" s="16"/>
      <c r="EH1036" s="16"/>
      <c r="EI1036" s="16"/>
      <c r="EJ1036" s="16"/>
      <c r="EL1036" s="16"/>
      <c r="EQ1036" s="16"/>
    </row>
    <row r="1037" spans="1:147" x14ac:dyDescent="0.35">
      <c r="A1037" s="16" t="s">
        <v>6212</v>
      </c>
      <c r="J1037" t="s">
        <v>1212</v>
      </c>
      <c r="K1037"/>
      <c r="M1037" s="16"/>
      <c r="Q1037" s="16"/>
      <c r="R1037" s="16"/>
      <c r="T1037" s="16">
        <f>SUM(COUNTIF(M1037:S1037,"yes"))</f>
        <v>0</v>
      </c>
      <c r="U1037" s="16" t="s">
        <v>1213</v>
      </c>
      <c r="V1037" s="16" t="s">
        <v>1131</v>
      </c>
      <c r="W1037" s="16"/>
      <c r="X1037" s="16"/>
      <c r="Y1037" s="16"/>
      <c r="Z1037" s="16"/>
      <c r="AA1037" s="16"/>
      <c r="AB1037" s="16"/>
      <c r="AC1037" s="16"/>
      <c r="AD1037" s="16"/>
      <c r="AJ1037" s="16"/>
      <c r="AK1037" s="16" t="s">
        <v>1214</v>
      </c>
      <c r="AL1037" s="16" t="s">
        <v>6290</v>
      </c>
      <c r="AM1037" s="16" t="s">
        <v>747</v>
      </c>
      <c r="AN1037" s="16" t="s">
        <v>651</v>
      </c>
      <c r="AR1037" s="16"/>
      <c r="AS1037" s="16" t="s">
        <v>707</v>
      </c>
      <c r="AT1037" s="38"/>
      <c r="AU1037" s="16"/>
      <c r="AV1037" s="16"/>
      <c r="BA1037" s="16"/>
      <c r="BB1037" s="16"/>
      <c r="BD1037" s="16">
        <f>LEN(BC1037)-LEN(SUBSTITUTE(BC1037,",",""))+1</f>
        <v>1</v>
      </c>
      <c r="BF1037" s="16">
        <f>LEN(BE1037)-LEN(SUBSTITUTE(BE1037,",",""))+1</f>
        <v>1</v>
      </c>
      <c r="BH1037" s="28">
        <f>Table1[[#This Row], [no. of introduced regions]]/Table1[[#This Row], [no. of native regions]]</f>
        <v>1</v>
      </c>
      <c r="BL1037" s="25"/>
      <c r="BQ1037" s="38"/>
      <c r="BS1037" s="38"/>
      <c r="BW1037" s="16"/>
      <c r="BX1037" s="16"/>
      <c r="BY1037" s="29"/>
      <c r="BZ1037" s="16"/>
      <c r="CC1037" s="16"/>
      <c r="CG1037" s="16"/>
      <c r="CI1037" s="16"/>
      <c r="CJ1037" s="16"/>
      <c r="CL1037" s="16"/>
      <c r="CM1037" s="16"/>
      <c r="CN1037" s="16"/>
      <c r="CT1037" s="16"/>
      <c r="CX1037" s="16"/>
      <c r="CY1037" s="16"/>
      <c r="CZ1037" s="16"/>
      <c r="DA1037" s="16"/>
      <c r="DC1037" s="16"/>
      <c r="DF1037" s="19"/>
      <c r="DG1037" s="16"/>
      <c r="DN1037" s="16"/>
      <c r="DP1037" s="16"/>
      <c r="DQ1037" s="16"/>
      <c r="DS1037" s="16"/>
      <c r="DU1037" s="16"/>
      <c r="EE1037" s="16"/>
      <c r="EH1037" s="16"/>
      <c r="EI1037" s="16"/>
      <c r="EJ1037" s="16"/>
      <c r="EL1037" s="16"/>
      <c r="EQ1037" s="16"/>
    </row>
    <row r="1038" spans="1:147" x14ac:dyDescent="0.35">
      <c r="A1038" s="16" t="s">
        <v>6212</v>
      </c>
      <c r="J1038" t="s">
        <v>483</v>
      </c>
      <c r="K1038"/>
      <c r="M1038" s="16"/>
      <c r="Q1038" s="16"/>
      <c r="R1038" s="16"/>
      <c r="T1038" s="16">
        <f>SUM(COUNTIF(M1038:S1038,"yes"))</f>
        <v>0</v>
      </c>
      <c r="U1038" s="16" t="s">
        <v>1298</v>
      </c>
      <c r="V1038" s="16" t="s">
        <v>677</v>
      </c>
      <c r="W1038" s="16"/>
      <c r="X1038" s="16"/>
      <c r="Y1038" s="16"/>
      <c r="Z1038" s="16"/>
      <c r="AA1038" s="16"/>
      <c r="AB1038" s="16"/>
      <c r="AC1038" s="16"/>
      <c r="AD1038" s="16"/>
      <c r="AE1038" s="16" t="s">
        <v>1300</v>
      </c>
      <c r="AJ1038" s="16" t="s">
        <v>5918</v>
      </c>
      <c r="AL1038" s="16" t="s">
        <v>6290</v>
      </c>
      <c r="AM1038" s="16" t="s">
        <v>788</v>
      </c>
      <c r="AR1038" s="16" t="s">
        <v>727</v>
      </c>
      <c r="AS1038" s="16" t="s">
        <v>1301</v>
      </c>
      <c r="AT1038" s="38"/>
      <c r="AU1038" s="16"/>
      <c r="AV1038" s="16"/>
      <c r="AX1038" s="16">
        <v>-14</v>
      </c>
      <c r="AY1038" s="16">
        <v>-60</v>
      </c>
      <c r="AZ1038" s="16" t="s">
        <v>660</v>
      </c>
      <c r="BA1038" s="21" t="s">
        <v>1299</v>
      </c>
      <c r="BB1038" s="16"/>
      <c r="BC1038" s="16" t="s">
        <v>1302</v>
      </c>
      <c r="BD1038" s="16">
        <f>LEN(BC1038)-LEN(SUBSTITUTE(BC1038,",",""))+1</f>
        <v>2</v>
      </c>
      <c r="BE1038" s="16" t="s">
        <v>1303</v>
      </c>
      <c r="BF1038" s="16">
        <f>LEN(BE1038)-LEN(SUBSTITUTE(BE1038,",",""))+1</f>
        <v>90</v>
      </c>
      <c r="BG1038" s="16">
        <f>Table1[[#This Row], [no. of native regions]]+Table1[[#This Row], [no. of introduced regions]]</f>
        <v>92</v>
      </c>
      <c r="BH1038" s="28">
        <f>Table1[[#This Row], [no. of introduced regions]]/Table1[[#This Row], [no. of native regions]]</f>
        <v>45</v>
      </c>
      <c r="BJ1038" s="16" t="s">
        <v>1038</v>
      </c>
      <c r="BK1038" s="16" t="s">
        <v>793</v>
      </c>
      <c r="BL1038" s="25" t="s">
        <v>794</v>
      </c>
      <c r="BM1038" s="16" t="s">
        <v>795</v>
      </c>
      <c r="BN1038" s="16" t="s">
        <v>666</v>
      </c>
      <c r="BQ1038" s="38" t="s">
        <v>119</v>
      </c>
      <c r="BS1038" s="38"/>
      <c r="BT1038" s="16" t="s">
        <v>483</v>
      </c>
      <c r="BW1038" s="16"/>
      <c r="BX1038" s="16" t="s">
        <v>484</v>
      </c>
      <c r="BY1038" s="29" t="s">
        <v>485</v>
      </c>
      <c r="BZ1038" s="16" t="s">
        <v>800</v>
      </c>
      <c r="CA1038" s="16" t="s">
        <v>1306</v>
      </c>
      <c r="CC1038" s="16"/>
      <c r="CD1038" s="16" t="s">
        <v>1305</v>
      </c>
      <c r="CE1038" s="16" t="s">
        <v>486</v>
      </c>
      <c r="CF1038" s="16" t="s">
        <v>487</v>
      </c>
      <c r="CG1038" s="16"/>
      <c r="CI1038" s="16" t="s">
        <v>74</v>
      </c>
      <c r="CJ1038" s="16"/>
      <c r="CK1038" s="16" t="s">
        <v>1307</v>
      </c>
      <c r="CL1038" s="16"/>
      <c r="CM1038" s="16"/>
      <c r="CN1038" s="16"/>
      <c r="CP1038" s="16" t="s">
        <v>1304</v>
      </c>
      <c r="CS1038" s="16" t="s">
        <v>796</v>
      </c>
      <c r="CT1038" s="16"/>
      <c r="CX1038" s="16"/>
      <c r="CY1038" s="16"/>
      <c r="CZ1038" s="16"/>
      <c r="DA1038" s="16"/>
      <c r="DC1038" s="16"/>
      <c r="DE1038" s="16" t="s">
        <v>119</v>
      </c>
      <c r="DF1038" s="19">
        <v>1621</v>
      </c>
      <c r="DG1038" s="16"/>
      <c r="DN1038" s="16"/>
      <c r="DO1038" s="16">
        <v>4073</v>
      </c>
      <c r="DP1038" s="16"/>
      <c r="DQ1038" s="16"/>
      <c r="DR1038" s="16" t="s">
        <v>804</v>
      </c>
      <c r="DS1038" s="16" t="s">
        <v>805</v>
      </c>
      <c r="DU1038" s="16"/>
      <c r="DV1038" s="16" t="s">
        <v>806</v>
      </c>
      <c r="EE1038" s="16"/>
      <c r="EH1038" s="16"/>
      <c r="EI1038" s="16"/>
      <c r="EJ1038" s="16"/>
      <c r="EL1038" s="16"/>
      <c r="EQ1038" s="16"/>
    </row>
    <row r="1039" spans="1:147" x14ac:dyDescent="0.35">
      <c r="A1039" s="16" t="s">
        <v>6212</v>
      </c>
      <c r="J1039" t="s">
        <v>1342</v>
      </c>
      <c r="K1039"/>
      <c r="M1039" s="16"/>
      <c r="Q1039" s="16"/>
      <c r="R1039" s="16"/>
      <c r="T1039" s="16">
        <f>SUM(COUNTIF(M1039:S1039,"yes"))</f>
        <v>0</v>
      </c>
      <c r="U1039" s="16"/>
      <c r="V1039" s="16"/>
      <c r="W1039" s="16"/>
      <c r="X1039" s="16"/>
      <c r="Y1039" s="16"/>
      <c r="Z1039" s="16"/>
      <c r="AA1039" s="16"/>
      <c r="AB1039" s="16"/>
      <c r="AC1039" s="16"/>
      <c r="AD1039" s="16"/>
      <c r="AJ1039" s="16"/>
      <c r="AL1039" s="16" t="s">
        <v>6290</v>
      </c>
      <c r="AM1039" s="16"/>
      <c r="AR1039" s="16"/>
      <c r="AS1039" s="16"/>
      <c r="AT1039" s="38"/>
      <c r="AU1039" s="16"/>
      <c r="AV1039" s="16"/>
      <c r="BA1039" s="16"/>
      <c r="BB1039" s="16"/>
      <c r="BH1039" s="28"/>
      <c r="BL1039" s="25"/>
      <c r="BQ1039" s="38"/>
      <c r="BS1039" s="38"/>
      <c r="BW1039" s="16"/>
      <c r="BX1039" s="16"/>
      <c r="BY1039" s="29"/>
      <c r="BZ1039" s="16"/>
      <c r="CC1039" s="16"/>
      <c r="CG1039" s="16"/>
      <c r="CI1039" s="16"/>
      <c r="CJ1039" s="16"/>
      <c r="CL1039" s="16"/>
      <c r="CM1039" s="16"/>
      <c r="CN1039" s="16"/>
      <c r="CT1039" s="16"/>
      <c r="CX1039" s="16"/>
      <c r="CY1039" s="16"/>
      <c r="CZ1039" s="16"/>
      <c r="DA1039" s="16"/>
      <c r="DC1039" s="16"/>
      <c r="DF1039" s="19"/>
      <c r="DG1039" s="16"/>
      <c r="DN1039" s="16"/>
      <c r="DP1039" s="16"/>
      <c r="DQ1039" s="16"/>
      <c r="DS1039" s="16"/>
      <c r="DU1039" s="16"/>
      <c r="EE1039" s="16"/>
      <c r="EH1039" s="16"/>
      <c r="EI1039" s="16"/>
      <c r="EJ1039" s="16"/>
      <c r="EL1039" s="16"/>
      <c r="EQ1039" s="16"/>
    </row>
    <row r="1040" spans="1:147" x14ac:dyDescent="0.35">
      <c r="A1040" s="16" t="s">
        <v>6212</v>
      </c>
      <c r="J1040" t="s">
        <v>445</v>
      </c>
      <c r="K1040"/>
      <c r="M1040" s="16"/>
      <c r="O1040" s="16"/>
      <c r="Q1040" s="16"/>
      <c r="R1040" s="16"/>
      <c r="T1040" s="16">
        <f>SUM(COUNTIF(M1040:S1040,"yes"))</f>
        <v>0</v>
      </c>
      <c r="U1040" s="16"/>
      <c r="V1040" s="16"/>
      <c r="W1040" s="16"/>
      <c r="X1040" s="16"/>
      <c r="Y1040" s="16"/>
      <c r="Z1040" s="16"/>
      <c r="AA1040" s="16"/>
      <c r="AB1040" s="16"/>
      <c r="AC1040" s="16"/>
      <c r="AD1040" s="16"/>
      <c r="AJ1040" s="16"/>
      <c r="AL1040" s="16"/>
      <c r="AM1040" s="16"/>
      <c r="AR1040" s="16"/>
      <c r="AS1040" s="16"/>
      <c r="AT1040" s="38"/>
      <c r="AU1040" s="16"/>
      <c r="AV1040" s="16"/>
      <c r="BA1040" s="16"/>
      <c r="BB1040" s="16"/>
      <c r="BH1040" s="28"/>
      <c r="BL1040" s="25"/>
      <c r="BQ1040" s="38"/>
      <c r="BS1040" s="38"/>
      <c r="BW1040" s="16"/>
      <c r="BX1040" s="16"/>
      <c r="BY1040" s="29"/>
      <c r="BZ1040" s="16"/>
      <c r="CC1040" s="16"/>
      <c r="CG1040" s="16"/>
      <c r="CI1040" s="16"/>
      <c r="CJ1040" s="16"/>
      <c r="CL1040" s="16"/>
      <c r="CM1040" s="16"/>
      <c r="CN1040" s="16"/>
      <c r="CT1040" s="16"/>
      <c r="CX1040" s="16"/>
      <c r="CY1040" s="16"/>
      <c r="CZ1040" s="16"/>
      <c r="DA1040" s="16"/>
      <c r="DC1040" s="16"/>
      <c r="DF1040" s="19"/>
      <c r="DG1040" s="16"/>
      <c r="DN1040" s="16"/>
      <c r="DP1040" s="16"/>
      <c r="DQ1040" s="16"/>
      <c r="DS1040" s="16"/>
      <c r="DU1040" s="16"/>
      <c r="EE1040" s="16"/>
      <c r="EH1040" s="16"/>
      <c r="EI1040" s="16"/>
      <c r="EJ1040" s="16"/>
      <c r="EL1040" s="16"/>
      <c r="EQ1040" s="16"/>
    </row>
    <row r="1041" spans="1:147" x14ac:dyDescent="0.35">
      <c r="A1041" s="16" t="s">
        <v>6212</v>
      </c>
      <c r="J1041" t="s">
        <v>1393</v>
      </c>
      <c r="K1041"/>
      <c r="M1041" s="16"/>
      <c r="Q1041" s="16"/>
      <c r="R1041" s="16"/>
      <c r="T1041" s="16">
        <f>SUM(COUNTIF(M1041:S1041,"yes"))</f>
        <v>0</v>
      </c>
      <c r="U1041" s="16" t="s">
        <v>1394</v>
      </c>
      <c r="V1041" s="16" t="s">
        <v>677</v>
      </c>
      <c r="W1041" s="16"/>
      <c r="X1041" s="16" t="s">
        <v>1395</v>
      </c>
      <c r="Y1041" s="16"/>
      <c r="Z1041" s="16"/>
      <c r="AA1041" s="16"/>
      <c r="AB1041" s="16"/>
      <c r="AC1041" s="16"/>
      <c r="AD1041" s="16"/>
      <c r="AJ1041" s="16"/>
      <c r="AL1041" s="16"/>
      <c r="AM1041" s="16" t="s">
        <v>1057</v>
      </c>
      <c r="AN1041" s="16" t="s">
        <v>1165</v>
      </c>
      <c r="AR1041" s="16" t="s">
        <v>1226</v>
      </c>
      <c r="AS1041" s="16" t="s">
        <v>1397</v>
      </c>
      <c r="AT1041" s="38"/>
      <c r="AU1041" s="16"/>
      <c r="AV1041" s="16"/>
      <c r="BA1041" s="16" t="s">
        <v>1396</v>
      </c>
      <c r="BB1041" s="16"/>
      <c r="BC1041" s="16" t="s">
        <v>1277</v>
      </c>
      <c r="BD1041" s="16">
        <f>LEN(BC1041)-LEN(SUBSTITUTE(BC1041,",",""))+1</f>
        <v>4</v>
      </c>
      <c r="BE1041" s="16" t="s">
        <v>666</v>
      </c>
      <c r="BF1041" s="16">
        <f>LEN(BE1041)-LEN(SUBSTITUTE(BE1041,",",""))+1</f>
        <v>1</v>
      </c>
      <c r="BH1041" s="28"/>
      <c r="BL1041" s="25"/>
      <c r="BM1041" s="16" t="s">
        <v>7214</v>
      </c>
      <c r="BN1041" s="16" t="s">
        <v>1399</v>
      </c>
      <c r="BQ1041" s="38" t="s">
        <v>1198</v>
      </c>
      <c r="BS1041" s="38"/>
      <c r="BT1041" s="16" t="s">
        <v>1393</v>
      </c>
      <c r="BW1041" s="16"/>
      <c r="BX1041" s="16" t="s">
        <v>1400</v>
      </c>
      <c r="BY1041" s="29" t="s">
        <v>1401</v>
      </c>
      <c r="BZ1041" s="16"/>
      <c r="CC1041" s="16"/>
      <c r="CD1041" s="16" t="s">
        <v>1400</v>
      </c>
      <c r="CG1041" s="16"/>
      <c r="CI1041" s="16"/>
      <c r="CJ1041" s="16"/>
      <c r="CL1041" s="16"/>
      <c r="CM1041" s="16"/>
      <c r="CN1041" s="16"/>
      <c r="CT1041" s="16"/>
      <c r="CX1041" s="16"/>
      <c r="CY1041" s="16"/>
      <c r="CZ1041" s="16"/>
      <c r="DA1041" s="16"/>
      <c r="DC1041" s="16"/>
      <c r="DF1041" s="19"/>
      <c r="DG1041" s="16"/>
      <c r="DN1041" s="16"/>
      <c r="DP1041" s="16"/>
      <c r="DQ1041" s="16"/>
      <c r="DS1041" s="16"/>
      <c r="DU1041" s="16"/>
      <c r="EE1041" s="16"/>
      <c r="EH1041" s="16"/>
      <c r="EI1041" s="16"/>
      <c r="EJ1041" s="16"/>
      <c r="EL1041" s="16"/>
      <c r="EQ1041" s="16"/>
    </row>
    <row r="1042" spans="1:147" x14ac:dyDescent="0.35">
      <c r="A1042" s="16" t="s">
        <v>6212</v>
      </c>
      <c r="J1042" t="s">
        <v>1417</v>
      </c>
      <c r="K1042"/>
      <c r="M1042" s="16"/>
      <c r="Q1042" s="16"/>
      <c r="R1042" s="16"/>
      <c r="T1042" s="16">
        <f>SUM(COUNTIF(M1042:S1042,"yes"))</f>
        <v>0</v>
      </c>
      <c r="U1042" s="16"/>
      <c r="V1042" s="16"/>
      <c r="W1042" s="16"/>
      <c r="X1042" s="16"/>
      <c r="Y1042" s="16"/>
      <c r="Z1042" s="16"/>
      <c r="AA1042" s="16"/>
      <c r="AB1042" s="16"/>
      <c r="AC1042" s="16"/>
      <c r="AD1042" s="16"/>
      <c r="AJ1042" s="16"/>
      <c r="AL1042" s="16" t="s">
        <v>6290</v>
      </c>
      <c r="AM1042" s="16"/>
      <c r="AR1042" s="16"/>
      <c r="AS1042" s="16"/>
      <c r="AT1042" s="38"/>
      <c r="AU1042" s="16"/>
      <c r="AV1042" s="16"/>
      <c r="BA1042" s="16"/>
      <c r="BB1042" s="16"/>
      <c r="BH1042" s="28"/>
      <c r="BL1042" s="25"/>
      <c r="BQ1042" s="38"/>
      <c r="BS1042" s="38"/>
      <c r="BW1042" s="16"/>
      <c r="BX1042" s="16"/>
      <c r="BY1042" s="29"/>
      <c r="BZ1042" s="16"/>
      <c r="CC1042" s="16"/>
      <c r="CG1042" s="16"/>
      <c r="CI1042" s="16"/>
      <c r="CJ1042" s="16"/>
      <c r="CL1042" s="16"/>
      <c r="CM1042" s="16"/>
      <c r="CN1042" s="16"/>
      <c r="CT1042" s="16"/>
      <c r="CX1042" s="16"/>
      <c r="CY1042" s="16"/>
      <c r="CZ1042" s="16"/>
      <c r="DA1042" s="16"/>
      <c r="DC1042" s="16"/>
      <c r="DF1042" s="19"/>
      <c r="DG1042" s="16"/>
      <c r="DN1042" s="16"/>
      <c r="DP1042" s="16"/>
      <c r="DQ1042" s="16"/>
      <c r="DS1042" s="16"/>
      <c r="DU1042" s="16"/>
      <c r="EE1042" s="16"/>
      <c r="EH1042" s="16"/>
      <c r="EI1042" s="16"/>
      <c r="EJ1042" s="16"/>
      <c r="EL1042" s="16"/>
      <c r="EQ1042" s="16"/>
    </row>
    <row r="1043" spans="1:147" x14ac:dyDescent="0.35">
      <c r="A1043" s="16" t="s">
        <v>6212</v>
      </c>
      <c r="J1043" t="s">
        <v>1418</v>
      </c>
      <c r="K1043"/>
      <c r="M1043" s="16"/>
      <c r="Q1043" s="16"/>
      <c r="R1043" s="16"/>
      <c r="T1043" s="16">
        <f>SUM(COUNTIF(M1043:S1043,"yes"))</f>
        <v>0</v>
      </c>
      <c r="U1043" s="16"/>
      <c r="V1043" s="16"/>
      <c r="W1043" s="16"/>
      <c r="X1043" s="16"/>
      <c r="Y1043" s="16"/>
      <c r="Z1043" s="16"/>
      <c r="AA1043" s="16"/>
      <c r="AB1043" s="16"/>
      <c r="AC1043" s="16"/>
      <c r="AD1043" s="16"/>
      <c r="AJ1043" s="16"/>
      <c r="AL1043" s="16" t="s">
        <v>6290</v>
      </c>
      <c r="AM1043" s="16"/>
      <c r="AR1043" s="16"/>
      <c r="AS1043" s="16"/>
      <c r="AT1043" s="38"/>
      <c r="AU1043" s="16"/>
      <c r="AV1043" s="16"/>
      <c r="BA1043" s="16"/>
      <c r="BB1043" s="16"/>
      <c r="BH1043" s="28"/>
      <c r="BL1043" s="25"/>
      <c r="BQ1043" s="38"/>
      <c r="BS1043" s="38"/>
      <c r="BW1043" s="16"/>
      <c r="BX1043" s="16"/>
      <c r="BY1043" s="29"/>
      <c r="BZ1043" s="16"/>
      <c r="CC1043" s="16"/>
      <c r="CG1043" s="16"/>
      <c r="CI1043" s="16"/>
      <c r="CJ1043" s="16"/>
      <c r="CL1043" s="16"/>
      <c r="CM1043" s="16"/>
      <c r="CN1043" s="16"/>
      <c r="CT1043" s="16"/>
      <c r="CX1043" s="16"/>
      <c r="CY1043" s="16"/>
      <c r="CZ1043" s="16"/>
      <c r="DA1043" s="16"/>
      <c r="DC1043" s="16"/>
      <c r="DF1043" s="19"/>
      <c r="DG1043" s="16"/>
      <c r="DN1043" s="16"/>
      <c r="DP1043" s="16"/>
      <c r="DQ1043" s="16"/>
      <c r="DS1043" s="16"/>
      <c r="DU1043" s="16"/>
      <c r="EE1043" s="16"/>
      <c r="EH1043" s="16"/>
      <c r="EI1043" s="16"/>
      <c r="EJ1043" s="16"/>
      <c r="EL1043" s="16"/>
      <c r="EQ1043" s="16"/>
    </row>
    <row r="1044" spans="1:147" x14ac:dyDescent="0.35">
      <c r="A1044" s="16" t="s">
        <v>6212</v>
      </c>
      <c r="J1044" t="s">
        <v>1119</v>
      </c>
      <c r="K1044"/>
      <c r="M1044" s="16"/>
      <c r="Q1044" s="16"/>
      <c r="R1044" s="16"/>
      <c r="T1044" s="16">
        <f>SUM(COUNTIF(M1044:S1044,"yes"))</f>
        <v>0</v>
      </c>
      <c r="U1044" s="16"/>
      <c r="V1044" s="16"/>
      <c r="W1044" s="16"/>
      <c r="X1044" s="16"/>
      <c r="Y1044" s="16"/>
      <c r="Z1044" s="16"/>
      <c r="AA1044" s="16"/>
      <c r="AB1044" s="16"/>
      <c r="AC1044" s="16"/>
      <c r="AD1044" s="16"/>
      <c r="AJ1044" s="16"/>
      <c r="AL1044" s="16"/>
      <c r="AM1044" s="16"/>
      <c r="AR1044" s="16"/>
      <c r="AS1044" s="16"/>
      <c r="AT1044" s="38"/>
      <c r="AU1044" s="16"/>
      <c r="AV1044" s="16"/>
      <c r="BA1044" s="16"/>
      <c r="BB1044" s="16"/>
      <c r="BH1044" s="28"/>
      <c r="BK1044" s="16" t="s">
        <v>1121</v>
      </c>
      <c r="BL1044" s="25"/>
      <c r="BN1044" s="16" t="s">
        <v>1126</v>
      </c>
      <c r="BQ1044" s="38"/>
      <c r="BS1044" s="38"/>
      <c r="BW1044" s="16"/>
      <c r="BX1044" s="41" t="s">
        <v>1127</v>
      </c>
      <c r="BY1044" s="29"/>
      <c r="BZ1044" s="16"/>
      <c r="CC1044" s="16"/>
      <c r="CG1044" s="16"/>
      <c r="CI1044" s="16"/>
      <c r="CJ1044" s="16"/>
      <c r="CL1044" s="16"/>
      <c r="CM1044" s="16"/>
      <c r="CN1044" s="16"/>
      <c r="CT1044" s="16"/>
      <c r="CW1044" s="16" t="s">
        <v>1122</v>
      </c>
      <c r="CX1044" s="16"/>
      <c r="CY1044" s="16"/>
      <c r="CZ1044" s="16"/>
      <c r="DA1044" s="16"/>
      <c r="DC1044" s="16"/>
      <c r="DF1044" s="19"/>
      <c r="DG1044" s="16"/>
      <c r="DN1044" s="16"/>
      <c r="DP1044" s="16"/>
      <c r="DQ1044" s="16"/>
      <c r="DS1044" s="16"/>
      <c r="DU1044" s="16"/>
      <c r="EE1044" s="16"/>
      <c r="EH1044" s="16"/>
      <c r="EI1044" s="16"/>
      <c r="EJ1044" s="16"/>
      <c r="EL1044" s="16"/>
      <c r="EQ1044" s="16"/>
    </row>
    <row r="1045" spans="1:147" x14ac:dyDescent="0.35">
      <c r="A1045" s="16" t="s">
        <v>6212</v>
      </c>
      <c r="J1045" t="s">
        <v>1119</v>
      </c>
      <c r="K1045"/>
      <c r="M1045" s="16"/>
      <c r="Q1045" s="16"/>
      <c r="R1045" s="16"/>
      <c r="T1045" s="16">
        <f>SUM(COUNTIF(M1045:S1045,"yes"))</f>
        <v>0</v>
      </c>
      <c r="U1045" s="16"/>
      <c r="V1045" s="16"/>
      <c r="W1045" s="16"/>
      <c r="X1045" s="16"/>
      <c r="Y1045" s="16"/>
      <c r="Z1045" s="16"/>
      <c r="AA1045" s="16"/>
      <c r="AB1045" s="16"/>
      <c r="AC1045" s="16"/>
      <c r="AD1045" s="16"/>
      <c r="AJ1045" s="16"/>
      <c r="AL1045" s="16"/>
      <c r="AM1045" s="16"/>
      <c r="AR1045" s="16"/>
      <c r="AS1045" s="16"/>
      <c r="AT1045" s="38"/>
      <c r="AU1045" s="16"/>
      <c r="AV1045" s="16"/>
      <c r="BA1045" s="16"/>
      <c r="BB1045" s="16"/>
      <c r="BH1045" s="28"/>
      <c r="BL1045" s="25"/>
      <c r="BN1045" s="16" t="s">
        <v>1128</v>
      </c>
      <c r="BQ1045" s="38"/>
      <c r="BS1045" s="38"/>
      <c r="BW1045" s="16"/>
      <c r="BX1045" s="16"/>
      <c r="BY1045" s="29"/>
      <c r="BZ1045" s="16"/>
      <c r="CC1045" s="16"/>
      <c r="CG1045" s="16"/>
      <c r="CI1045" s="16"/>
      <c r="CJ1045" s="16"/>
      <c r="CL1045" s="16"/>
      <c r="CM1045" s="16"/>
      <c r="CN1045" s="16"/>
      <c r="CT1045" s="16"/>
      <c r="CW1045" s="16" t="s">
        <v>6308</v>
      </c>
      <c r="CX1045" s="16"/>
      <c r="CY1045" s="16"/>
      <c r="CZ1045" s="16"/>
      <c r="DA1045" s="16"/>
      <c r="DC1045" s="16"/>
      <c r="DF1045" s="19"/>
      <c r="DG1045" s="16"/>
      <c r="DN1045" s="16"/>
      <c r="DP1045" s="16"/>
      <c r="DQ1045" s="16"/>
      <c r="DS1045" s="16"/>
      <c r="DU1045" s="16"/>
      <c r="EE1045" s="16"/>
      <c r="EH1045" s="16"/>
      <c r="EI1045" s="16"/>
      <c r="EJ1045" s="16"/>
      <c r="EL1045" s="16"/>
      <c r="EQ1045" s="16"/>
    </row>
    <row r="1046" spans="1:147" x14ac:dyDescent="0.35">
      <c r="A1046" s="16" t="s">
        <v>6212</v>
      </c>
      <c r="J1046" t="s">
        <v>1452</v>
      </c>
      <c r="K1046"/>
      <c r="M1046" s="16"/>
      <c r="Q1046" s="16"/>
      <c r="R1046" s="16"/>
      <c r="T1046" s="16">
        <f>SUM(COUNTIF(M1046:S1046,"yes"))</f>
        <v>0</v>
      </c>
      <c r="U1046" s="16" t="s">
        <v>1453</v>
      </c>
      <c r="V1046" s="16"/>
      <c r="W1046" s="16"/>
      <c r="X1046" s="16" t="s">
        <v>1456</v>
      </c>
      <c r="Y1046" s="16"/>
      <c r="Z1046" s="16"/>
      <c r="AA1046" s="16"/>
      <c r="AB1046" s="16" t="s">
        <v>1454</v>
      </c>
      <c r="AC1046" s="16"/>
      <c r="AD1046" s="16"/>
      <c r="AJ1046" s="16"/>
      <c r="AL1046" s="20" t="s">
        <v>6290</v>
      </c>
      <c r="AM1046" s="16"/>
      <c r="AN1046" s="16" t="s">
        <v>1455</v>
      </c>
      <c r="AR1046" s="16"/>
      <c r="AS1046" s="16"/>
      <c r="AT1046" s="38"/>
      <c r="AU1046" s="16"/>
      <c r="AV1046" s="16"/>
      <c r="BA1046" s="16"/>
      <c r="BB1046" s="16"/>
      <c r="BD1046" s="16">
        <f>LEN(BC1046)-LEN(SUBSTITUTE(BC1046,",",""))+1</f>
        <v>1</v>
      </c>
      <c r="BH1046" s="28"/>
      <c r="BL1046" s="25"/>
      <c r="BQ1046" s="38"/>
      <c r="BS1046" s="38"/>
      <c r="BW1046" s="16"/>
      <c r="BX1046" s="16"/>
      <c r="BY1046" s="29"/>
      <c r="BZ1046" s="16"/>
      <c r="CC1046" s="16"/>
      <c r="CG1046" s="16"/>
      <c r="CI1046" s="16"/>
      <c r="CJ1046" s="16"/>
      <c r="CL1046" s="16"/>
      <c r="CM1046" s="16"/>
      <c r="CN1046" s="16"/>
      <c r="CT1046" s="16"/>
      <c r="CX1046" s="16"/>
      <c r="CY1046" s="16"/>
      <c r="CZ1046" s="16"/>
      <c r="DA1046" s="16"/>
      <c r="DC1046" s="16"/>
      <c r="DF1046" s="19"/>
      <c r="DG1046" s="16"/>
      <c r="DN1046" s="16"/>
      <c r="DP1046" s="16"/>
      <c r="DQ1046" s="16"/>
      <c r="DS1046" s="16"/>
      <c r="DU1046" s="16"/>
      <c r="EE1046" s="16"/>
      <c r="EH1046" s="16"/>
      <c r="EI1046" s="16"/>
      <c r="EJ1046" s="16"/>
      <c r="EL1046" s="16"/>
      <c r="EQ1046" s="16"/>
    </row>
    <row r="1047" spans="1:147" x14ac:dyDescent="0.35">
      <c r="A1047" s="16" t="s">
        <v>6212</v>
      </c>
      <c r="J1047" t="s">
        <v>6352</v>
      </c>
      <c r="K1047"/>
      <c r="M1047" s="16"/>
      <c r="Q1047" s="16"/>
      <c r="R1047" s="16"/>
      <c r="T1047" s="16">
        <f>SUM(COUNTIF(M1047:S1047,"yes"))</f>
        <v>0</v>
      </c>
      <c r="U1047" s="16"/>
      <c r="V1047" s="16"/>
      <c r="W1047" s="16"/>
      <c r="X1047" s="16"/>
      <c r="Y1047" s="16"/>
      <c r="Z1047" s="16"/>
      <c r="AA1047" s="16"/>
      <c r="AB1047" s="16"/>
      <c r="AC1047" s="16"/>
      <c r="AD1047" s="16"/>
      <c r="AJ1047" s="16"/>
      <c r="AL1047" s="20" t="s">
        <v>6290</v>
      </c>
      <c r="AM1047" s="16"/>
      <c r="AR1047" s="16"/>
      <c r="AS1047" s="16"/>
      <c r="AT1047" s="38"/>
      <c r="AU1047" s="16"/>
      <c r="AV1047" s="16"/>
      <c r="BA1047" s="16"/>
      <c r="BB1047" s="16"/>
      <c r="BH1047" s="28"/>
      <c r="BL1047" s="25"/>
      <c r="BQ1047" s="38"/>
      <c r="BS1047" s="38"/>
      <c r="BW1047" s="16"/>
      <c r="BX1047" s="16"/>
      <c r="BY1047" s="29"/>
      <c r="BZ1047" s="16"/>
      <c r="CC1047" s="16"/>
      <c r="CG1047" s="16"/>
      <c r="CI1047" s="16"/>
      <c r="CJ1047" s="16"/>
      <c r="CL1047" s="16"/>
      <c r="CM1047" s="16"/>
      <c r="CN1047" s="16"/>
      <c r="CT1047" s="16"/>
      <c r="CX1047" s="16"/>
      <c r="CY1047" s="16"/>
      <c r="CZ1047" s="16"/>
      <c r="DA1047" s="16"/>
      <c r="DC1047" s="16"/>
      <c r="DF1047" s="19"/>
      <c r="DG1047" s="16"/>
      <c r="DN1047" s="16"/>
      <c r="DP1047" s="16"/>
      <c r="DQ1047" s="16"/>
      <c r="DS1047" s="16"/>
      <c r="DU1047" s="16"/>
      <c r="EE1047" s="16"/>
      <c r="EH1047" s="16"/>
      <c r="EI1047" s="16"/>
      <c r="EJ1047" s="16"/>
      <c r="EL1047" s="16"/>
      <c r="EQ1047" s="16"/>
    </row>
    <row r="1048" spans="1:147" x14ac:dyDescent="0.35">
      <c r="A1048" s="16" t="s">
        <v>6212</v>
      </c>
      <c r="J1048" t="s">
        <v>1524</v>
      </c>
      <c r="K1048"/>
      <c r="M1048" s="16"/>
      <c r="Q1048" s="16"/>
      <c r="R1048" s="16"/>
      <c r="T1048" s="16">
        <f>SUM(COUNTIF(M1048:S1048,"yes"))</f>
        <v>0</v>
      </c>
      <c r="U1048" s="16"/>
      <c r="V1048" s="16"/>
      <c r="W1048" s="16"/>
      <c r="X1048" s="16"/>
      <c r="Y1048" s="16"/>
      <c r="Z1048" s="16"/>
      <c r="AA1048" s="16"/>
      <c r="AB1048" s="16"/>
      <c r="AC1048" s="16"/>
      <c r="AD1048" s="16"/>
      <c r="AJ1048" s="16"/>
      <c r="AL1048" s="20" t="s">
        <v>6290</v>
      </c>
      <c r="AM1048" s="16"/>
      <c r="AR1048" s="16"/>
      <c r="AS1048" s="16"/>
      <c r="AT1048" s="38"/>
      <c r="AU1048" s="16"/>
      <c r="AV1048" s="16"/>
      <c r="BA1048" s="16"/>
      <c r="BB1048" s="16"/>
      <c r="BH1048" s="28"/>
      <c r="BL1048" s="25"/>
      <c r="BQ1048" s="38"/>
      <c r="BS1048" s="38"/>
      <c r="BW1048" s="16"/>
      <c r="BX1048" s="16"/>
      <c r="BY1048" s="29"/>
      <c r="BZ1048" s="16"/>
      <c r="CC1048" s="16"/>
      <c r="CG1048" s="16"/>
      <c r="CI1048" s="16"/>
      <c r="CJ1048" s="16"/>
      <c r="CL1048" s="16"/>
      <c r="CM1048" s="16"/>
      <c r="CN1048" s="16"/>
      <c r="CT1048" s="16"/>
      <c r="CX1048" s="16"/>
      <c r="CY1048" s="16"/>
      <c r="CZ1048" s="16"/>
      <c r="DA1048" s="16"/>
      <c r="DC1048" s="16"/>
      <c r="DF1048" s="19"/>
      <c r="DG1048" s="16"/>
      <c r="DN1048" s="16"/>
      <c r="DP1048" s="16"/>
      <c r="DQ1048" s="16"/>
      <c r="DS1048" s="16"/>
      <c r="DU1048" s="16"/>
      <c r="EE1048" s="16"/>
      <c r="EH1048" s="16"/>
      <c r="EI1048" s="16"/>
      <c r="EJ1048" s="16"/>
      <c r="EL1048" s="16"/>
      <c r="EQ1048" s="16"/>
    </row>
    <row r="1049" spans="1:147" x14ac:dyDescent="0.35">
      <c r="A1049" s="16" t="s">
        <v>6212</v>
      </c>
      <c r="J1049" t="s">
        <v>1622</v>
      </c>
      <c r="K1049"/>
      <c r="M1049" s="16"/>
      <c r="Q1049" s="16"/>
      <c r="R1049" s="16"/>
      <c r="T1049" s="16">
        <f>SUM(COUNTIF(M1049:S1049,"yes"))</f>
        <v>0</v>
      </c>
      <c r="U1049" s="16"/>
      <c r="V1049" s="16"/>
      <c r="W1049" s="16"/>
      <c r="X1049" s="16"/>
      <c r="Y1049" s="16"/>
      <c r="Z1049" s="16"/>
      <c r="AA1049" s="16"/>
      <c r="AB1049" s="16"/>
      <c r="AC1049" s="16"/>
      <c r="AD1049" s="16"/>
      <c r="AJ1049" s="16"/>
      <c r="AL1049" s="20" t="s">
        <v>6290</v>
      </c>
      <c r="AM1049" s="16"/>
      <c r="AR1049" s="16"/>
      <c r="AS1049" s="16"/>
      <c r="AT1049" s="38"/>
      <c r="AU1049" s="16"/>
      <c r="AV1049" s="16"/>
      <c r="BA1049" s="16"/>
      <c r="BB1049" s="16"/>
      <c r="BH1049" s="28"/>
      <c r="BL1049" s="25"/>
      <c r="BQ1049" s="38"/>
      <c r="BS1049" s="38"/>
      <c r="BW1049" s="16"/>
      <c r="BX1049" s="16"/>
      <c r="BY1049" s="29"/>
      <c r="BZ1049" s="16"/>
      <c r="CC1049" s="16"/>
      <c r="CG1049" s="16"/>
      <c r="CI1049" s="16"/>
      <c r="CJ1049" s="16"/>
      <c r="CL1049" s="16"/>
      <c r="CM1049" s="16"/>
      <c r="CN1049" s="16"/>
      <c r="CT1049" s="16"/>
      <c r="CX1049" s="16"/>
      <c r="CY1049" s="16"/>
      <c r="CZ1049" s="16"/>
      <c r="DA1049" s="16"/>
      <c r="DC1049" s="16"/>
      <c r="DF1049" s="19"/>
      <c r="DG1049" s="16"/>
      <c r="DN1049" s="16"/>
      <c r="DP1049" s="16"/>
      <c r="DQ1049" s="16"/>
      <c r="DS1049" s="16"/>
      <c r="DU1049" s="16"/>
      <c r="EE1049" s="16"/>
      <c r="EH1049" s="16"/>
      <c r="EI1049" s="16"/>
      <c r="EJ1049" s="16"/>
      <c r="EL1049" s="16"/>
      <c r="EQ1049" s="16"/>
    </row>
    <row r="1050" spans="1:147" x14ac:dyDescent="0.35">
      <c r="A1050" s="16" t="s">
        <v>6212</v>
      </c>
      <c r="J1050" t="s">
        <v>1637</v>
      </c>
      <c r="K1050"/>
      <c r="M1050" s="16"/>
      <c r="Q1050" s="16"/>
      <c r="R1050" s="16"/>
      <c r="T1050" s="16">
        <f>SUM(COUNTIF(M1050:S1050,"yes"))</f>
        <v>0</v>
      </c>
      <c r="U1050" s="16" t="s">
        <v>1638</v>
      </c>
      <c r="V1050" s="16" t="s">
        <v>677</v>
      </c>
      <c r="W1050" s="16"/>
      <c r="X1050" s="16"/>
      <c r="Y1050" s="16"/>
      <c r="Z1050" s="16"/>
      <c r="AA1050" s="16"/>
      <c r="AB1050" s="16"/>
      <c r="AC1050" s="16" t="s">
        <v>1644</v>
      </c>
      <c r="AD1050" s="16"/>
      <c r="AJ1050" s="16"/>
      <c r="AL1050" s="20" t="s">
        <v>6290</v>
      </c>
      <c r="AM1050" s="16" t="s">
        <v>1423</v>
      </c>
      <c r="AN1050" s="16" t="s">
        <v>1262</v>
      </c>
      <c r="AR1050" s="16" t="s">
        <v>1640</v>
      </c>
      <c r="AS1050" s="16" t="s">
        <v>1641</v>
      </c>
      <c r="AT1050" s="38"/>
      <c r="AU1050" s="16"/>
      <c r="AV1050" s="16"/>
      <c r="BA1050" s="16" t="s">
        <v>1639</v>
      </c>
      <c r="BB1050" s="16"/>
      <c r="BC1050" s="16" t="s">
        <v>1641</v>
      </c>
      <c r="BD1050" s="16">
        <f>LEN(BC1050)-LEN(SUBSTITUTE(BC1050,",",""))+1</f>
        <v>1</v>
      </c>
      <c r="BE1050" s="16" t="s">
        <v>1642</v>
      </c>
      <c r="BF1050" s="16">
        <f>LEN(BE1050)-LEN(SUBSTITUTE(BE1050,",",""))+1</f>
        <v>127</v>
      </c>
      <c r="BH1050" s="28"/>
      <c r="BL1050" s="25"/>
      <c r="BN1050" s="16" t="s">
        <v>1643</v>
      </c>
      <c r="BQ1050" s="38"/>
      <c r="BS1050" s="38"/>
      <c r="BT1050" s="16" t="s">
        <v>1637</v>
      </c>
      <c r="BW1050" s="16"/>
      <c r="BX1050" s="16"/>
      <c r="BY1050" s="29"/>
      <c r="BZ1050" s="16"/>
      <c r="CC1050" s="16"/>
      <c r="CG1050" s="16"/>
      <c r="CI1050" s="16"/>
      <c r="CJ1050" s="16"/>
      <c r="CL1050" s="16"/>
      <c r="CM1050" s="16"/>
      <c r="CN1050" s="16"/>
      <c r="CP1050" s="16" t="s">
        <v>6316</v>
      </c>
      <c r="CS1050" s="16" t="s">
        <v>666</v>
      </c>
      <c r="CT1050" s="16"/>
      <c r="CX1050" s="16"/>
      <c r="CY1050" s="16"/>
      <c r="CZ1050" s="16"/>
      <c r="DA1050" s="16"/>
      <c r="DC1050" s="16"/>
      <c r="DF1050" s="19"/>
      <c r="DG1050" s="16"/>
      <c r="DN1050" s="16"/>
      <c r="DO1050" s="16">
        <v>4547</v>
      </c>
      <c r="DP1050" s="16"/>
      <c r="DQ1050" s="16"/>
      <c r="DS1050" s="16"/>
      <c r="DU1050" s="16"/>
      <c r="EE1050" s="16"/>
      <c r="EH1050" s="16"/>
      <c r="EI1050" s="16"/>
      <c r="EJ1050" s="16"/>
      <c r="EL1050" s="16"/>
      <c r="EQ1050" s="16"/>
    </row>
    <row r="1051" spans="1:147" x14ac:dyDescent="0.35">
      <c r="A1051" s="16" t="s">
        <v>6212</v>
      </c>
      <c r="J1051" t="s">
        <v>1675</v>
      </c>
      <c r="K1051"/>
      <c r="M1051" s="16"/>
      <c r="Q1051" s="16"/>
      <c r="R1051" s="16"/>
      <c r="T1051" s="16">
        <f>SUM(COUNTIF(M1051:S1051,"yes"))</f>
        <v>0</v>
      </c>
      <c r="U1051" s="16"/>
      <c r="V1051" s="16"/>
      <c r="W1051" s="16"/>
      <c r="X1051" s="16"/>
      <c r="Y1051" s="16"/>
      <c r="Z1051" s="16"/>
      <c r="AA1051" s="16"/>
      <c r="AB1051" s="16"/>
      <c r="AC1051" s="16"/>
      <c r="AD1051" s="16"/>
      <c r="AJ1051" s="16"/>
      <c r="AL1051" s="20" t="s">
        <v>6290</v>
      </c>
      <c r="AM1051" s="16"/>
      <c r="AR1051" s="16"/>
      <c r="AS1051" s="16"/>
      <c r="AT1051" s="38"/>
      <c r="AU1051" s="16"/>
      <c r="AV1051" s="16"/>
      <c r="BA1051" s="16"/>
      <c r="BB1051" s="16"/>
      <c r="BH1051" s="28"/>
      <c r="BL1051" s="25"/>
      <c r="BQ1051" s="38"/>
      <c r="BS1051" s="38"/>
      <c r="BW1051" s="16"/>
      <c r="BX1051" s="16"/>
      <c r="BY1051" s="29"/>
      <c r="BZ1051" s="16"/>
      <c r="CC1051" s="16"/>
      <c r="CG1051" s="16"/>
      <c r="CI1051" s="16"/>
      <c r="CJ1051" s="16"/>
      <c r="CL1051" s="16"/>
      <c r="CM1051" s="16"/>
      <c r="CN1051" s="16"/>
      <c r="CT1051" s="16"/>
      <c r="CX1051" s="16"/>
      <c r="CY1051" s="16"/>
      <c r="CZ1051" s="16"/>
      <c r="DA1051" s="16"/>
      <c r="DC1051" s="16"/>
      <c r="DF1051" s="19"/>
      <c r="DG1051" s="16"/>
      <c r="DN1051" s="16"/>
      <c r="DP1051" s="16"/>
      <c r="DQ1051" s="16"/>
      <c r="DS1051" s="16"/>
      <c r="DU1051" s="16"/>
      <c r="EE1051" s="16"/>
      <c r="EH1051" s="16"/>
      <c r="EI1051" s="16"/>
      <c r="EJ1051" s="16"/>
      <c r="EL1051" s="16"/>
      <c r="EQ1051" s="16"/>
    </row>
    <row r="1052" spans="1:147" x14ac:dyDescent="0.35">
      <c r="A1052" s="16" t="s">
        <v>6212</v>
      </c>
      <c r="J1052" t="s">
        <v>2011</v>
      </c>
      <c r="K1052"/>
      <c r="M1052" s="16"/>
      <c r="Q1052" s="16"/>
      <c r="R1052" s="16"/>
      <c r="T1052" s="16">
        <f>SUM(COUNTIF(M1052:S1052,"yes"))</f>
        <v>0</v>
      </c>
      <c r="U1052" s="16" t="s">
        <v>2010</v>
      </c>
      <c r="V1052" s="16"/>
      <c r="W1052" s="16"/>
      <c r="X1052" s="16"/>
      <c r="Y1052" s="16"/>
      <c r="Z1052" s="16"/>
      <c r="AA1052" s="16"/>
      <c r="AB1052" s="16"/>
      <c r="AC1052" s="16"/>
      <c r="AD1052" s="16"/>
      <c r="AE1052" s="16" t="s">
        <v>2011</v>
      </c>
      <c r="AJ1052" s="16"/>
      <c r="AL1052" s="20"/>
      <c r="AM1052" s="16" t="s">
        <v>788</v>
      </c>
      <c r="AR1052" s="16" t="s">
        <v>727</v>
      </c>
      <c r="AS1052" s="16"/>
      <c r="AT1052" s="38"/>
      <c r="AU1052" s="16"/>
      <c r="AV1052" s="16"/>
      <c r="BA1052" s="16"/>
      <c r="BB1052" s="16"/>
      <c r="BD1052" s="16">
        <f>LEN(BC1052)-LEN(SUBSTITUTE(BC1052,",",""))+1</f>
        <v>1</v>
      </c>
      <c r="BF1052" s="16">
        <f>LEN(BE1052)-LEN(SUBSTITUTE(BE1052,",",""))+1</f>
        <v>1</v>
      </c>
      <c r="BH1052" s="28"/>
      <c r="BL1052" s="25"/>
      <c r="BQ1052" s="38"/>
      <c r="BS1052" s="38"/>
      <c r="BW1052" s="16"/>
      <c r="BX1052" s="16"/>
      <c r="BY1052" s="29"/>
      <c r="BZ1052" s="16"/>
      <c r="CC1052" s="16"/>
      <c r="CG1052" s="16"/>
      <c r="CI1052" s="16"/>
      <c r="CJ1052" s="16"/>
      <c r="CL1052" s="16"/>
      <c r="CM1052" s="16"/>
      <c r="CN1052" s="16"/>
      <c r="CT1052" s="16"/>
      <c r="CX1052" s="16"/>
      <c r="CY1052" s="16"/>
      <c r="CZ1052" s="16"/>
      <c r="DA1052" s="16"/>
      <c r="DC1052" s="16"/>
      <c r="DF1052" s="19"/>
      <c r="DG1052" s="16"/>
      <c r="DN1052" s="16"/>
      <c r="DP1052" s="16"/>
      <c r="DQ1052" s="16"/>
      <c r="DS1052" s="16"/>
      <c r="DU1052" s="16"/>
      <c r="EE1052" s="16"/>
      <c r="EH1052" s="16"/>
      <c r="EI1052" s="16"/>
      <c r="EJ1052" s="16"/>
      <c r="EL1052" s="16"/>
      <c r="EQ1052" s="16"/>
    </row>
    <row r="1053" spans="1:147" x14ac:dyDescent="0.35">
      <c r="A1053" s="16" t="s">
        <v>6212</v>
      </c>
      <c r="K1053"/>
      <c r="M1053" s="16"/>
      <c r="Q1053" s="16"/>
      <c r="R1053" s="16"/>
      <c r="T1053" s="16">
        <f>SUM(COUNTIF(M1053:S1053,"yes"))</f>
        <v>0</v>
      </c>
      <c r="U1053" s="16" t="s">
        <v>3133</v>
      </c>
      <c r="V1053" s="16"/>
      <c r="W1053" s="16"/>
      <c r="X1053" s="16"/>
      <c r="Y1053" s="16"/>
      <c r="Z1053" s="16"/>
      <c r="AA1053" s="16"/>
      <c r="AB1053" s="16"/>
      <c r="AC1053" s="16"/>
      <c r="AD1053" s="16"/>
      <c r="AJ1053" s="16"/>
      <c r="AL1053" s="20"/>
      <c r="AM1053" s="16"/>
      <c r="AR1053" s="16"/>
      <c r="AS1053" s="16"/>
      <c r="AT1053" s="38"/>
      <c r="AU1053" s="16"/>
      <c r="AV1053" s="16"/>
      <c r="BA1053" s="16"/>
      <c r="BB1053" s="16"/>
      <c r="BD1053" s="16">
        <f>LEN(BC1053)-LEN(SUBSTITUTE(BC1053,",",""))+1</f>
        <v>1</v>
      </c>
      <c r="BH1053" s="28"/>
      <c r="BL1053" s="25"/>
      <c r="BQ1053" s="38"/>
      <c r="BS1053" s="38"/>
      <c r="BW1053" s="16"/>
      <c r="BX1053" s="16"/>
      <c r="BY1053" s="29"/>
      <c r="BZ1053" s="16"/>
      <c r="CC1053" s="16"/>
      <c r="CG1053" s="16"/>
      <c r="CI1053" s="16"/>
      <c r="CJ1053" s="16"/>
      <c r="CL1053" s="16"/>
      <c r="CM1053" s="16"/>
      <c r="CN1053" s="16"/>
      <c r="CT1053" s="16"/>
      <c r="CX1053" s="16"/>
      <c r="CY1053" s="16"/>
      <c r="CZ1053" s="16"/>
      <c r="DA1053" s="16"/>
      <c r="DC1053" s="16"/>
      <c r="DF1053" s="19"/>
      <c r="DG1053" s="16"/>
      <c r="DN1053" s="16"/>
      <c r="DP1053" s="16"/>
      <c r="DQ1053" s="16"/>
      <c r="DS1053" s="16"/>
      <c r="DU1053" s="16"/>
      <c r="EE1053" s="16"/>
      <c r="EH1053" s="16"/>
      <c r="EI1053" s="16"/>
      <c r="EJ1053" s="16"/>
      <c r="EL1053" s="16"/>
      <c r="EQ1053" s="16"/>
    </row>
    <row r="1054" spans="1:147" x14ac:dyDescent="0.35">
      <c r="A1054" s="16" t="s">
        <v>6212</v>
      </c>
      <c r="K1054"/>
      <c r="M1054" s="16"/>
      <c r="Q1054" s="16"/>
      <c r="R1054" s="16"/>
      <c r="T1054" s="16">
        <f>SUM(COUNTIF(M1054:S1054,"yes"))</f>
        <v>0</v>
      </c>
      <c r="U1054" s="16" t="s">
        <v>2903</v>
      </c>
      <c r="V1054" s="16"/>
      <c r="W1054" s="16"/>
      <c r="X1054" s="16" t="s">
        <v>631</v>
      </c>
      <c r="Y1054" s="16"/>
      <c r="Z1054" s="16"/>
      <c r="AA1054" s="16"/>
      <c r="AB1054" s="16"/>
      <c r="AC1054" s="16"/>
      <c r="AD1054" s="16"/>
      <c r="AJ1054" s="16"/>
      <c r="AL1054" s="20"/>
      <c r="AM1054" s="16"/>
      <c r="AR1054" s="16"/>
      <c r="AS1054" s="16"/>
      <c r="AT1054" s="38"/>
      <c r="AU1054" s="16"/>
      <c r="AV1054" s="16"/>
      <c r="BA1054" s="16"/>
      <c r="BB1054" s="16"/>
      <c r="BH1054" s="28"/>
      <c r="BL1054" s="25"/>
      <c r="BQ1054" s="38"/>
      <c r="BS1054" s="38"/>
      <c r="BW1054" s="16"/>
      <c r="BX1054" s="16"/>
      <c r="BY1054" s="29"/>
      <c r="BZ1054" s="16"/>
      <c r="CC1054" s="16"/>
      <c r="CG1054" s="16"/>
      <c r="CI1054" s="16"/>
      <c r="CJ1054" s="16"/>
      <c r="CL1054" s="16"/>
      <c r="CM1054" s="16"/>
      <c r="CN1054" s="16"/>
      <c r="CT1054" s="16"/>
      <c r="CX1054" s="16"/>
      <c r="CY1054" s="16"/>
      <c r="CZ1054" s="16"/>
      <c r="DA1054" s="16"/>
      <c r="DC1054" s="16"/>
      <c r="DF1054" s="19"/>
      <c r="DG1054" s="16"/>
      <c r="DN1054" s="16"/>
      <c r="DP1054" s="16"/>
      <c r="DQ1054" s="16"/>
      <c r="DS1054" s="16"/>
      <c r="DU1054" s="16"/>
      <c r="EE1054" s="16"/>
      <c r="EH1054" s="16"/>
      <c r="EI1054" s="16"/>
      <c r="EJ1054" s="16"/>
      <c r="EL1054" s="16"/>
      <c r="EQ1054" s="16"/>
    </row>
    <row r="1055" spans="1:147" x14ac:dyDescent="0.35">
      <c r="A1055" s="16" t="s">
        <v>6212</v>
      </c>
      <c r="K1055"/>
      <c r="M1055" s="16"/>
      <c r="Q1055" s="16"/>
      <c r="R1055" s="16"/>
      <c r="T1055" s="16">
        <f>SUM(COUNTIF(M1055:S1055,"yes"))</f>
        <v>0</v>
      </c>
      <c r="U1055" s="16" t="s">
        <v>2906</v>
      </c>
      <c r="V1055" s="16"/>
      <c r="W1055" s="16"/>
      <c r="X1055" s="16" t="s">
        <v>631</v>
      </c>
      <c r="Y1055" s="16"/>
      <c r="Z1055" s="16"/>
      <c r="AA1055" s="16"/>
      <c r="AB1055" s="16"/>
      <c r="AC1055" s="16"/>
      <c r="AD1055" s="16"/>
      <c r="AJ1055" s="16"/>
      <c r="AL1055" s="20"/>
      <c r="AM1055" s="16"/>
      <c r="AR1055" s="16"/>
      <c r="AS1055" s="16"/>
      <c r="AT1055" s="38"/>
      <c r="AU1055" s="16"/>
      <c r="AV1055" s="16"/>
      <c r="BA1055" s="16"/>
      <c r="BB1055" s="16"/>
      <c r="BH1055" s="28"/>
      <c r="BL1055" s="25"/>
      <c r="BQ1055" s="38"/>
      <c r="BS1055" s="38"/>
      <c r="BW1055" s="16"/>
      <c r="BX1055" s="16"/>
      <c r="BY1055" s="29"/>
      <c r="BZ1055" s="16"/>
      <c r="CC1055" s="16"/>
      <c r="CG1055" s="16"/>
      <c r="CI1055" s="16"/>
      <c r="CJ1055" s="16"/>
      <c r="CL1055" s="16"/>
      <c r="CM1055" s="16"/>
      <c r="CN1055" s="16"/>
      <c r="CT1055" s="16"/>
      <c r="CX1055" s="16"/>
      <c r="CY1055" s="16"/>
      <c r="CZ1055" s="16"/>
      <c r="DA1055" s="16"/>
      <c r="DC1055" s="16"/>
      <c r="DF1055" s="19"/>
      <c r="DG1055" s="16"/>
      <c r="DN1055" s="16"/>
      <c r="DP1055" s="16"/>
      <c r="DQ1055" s="16"/>
      <c r="DS1055" s="16"/>
      <c r="DU1055" s="16"/>
      <c r="EE1055" s="16"/>
      <c r="EH1055" s="16"/>
      <c r="EI1055" s="16"/>
      <c r="EJ1055" s="16"/>
      <c r="EL1055" s="16"/>
      <c r="EQ1055" s="16"/>
    </row>
    <row r="1056" spans="1:147" x14ac:dyDescent="0.35">
      <c r="A1056" s="16" t="s">
        <v>6212</v>
      </c>
      <c r="K1056"/>
      <c r="M1056" s="16"/>
      <c r="Q1056" s="16"/>
      <c r="R1056" s="16"/>
      <c r="T1056" s="16">
        <f>SUM(COUNTIF(M1056:S1056,"yes"))</f>
        <v>0</v>
      </c>
      <c r="U1056" s="16" t="s">
        <v>3111</v>
      </c>
      <c r="V1056" s="16" t="s">
        <v>3112</v>
      </c>
      <c r="W1056" s="16"/>
      <c r="X1056" s="16" t="s">
        <v>3113</v>
      </c>
      <c r="Y1056" s="16" t="s">
        <v>3114</v>
      </c>
      <c r="Z1056" s="16"/>
      <c r="AA1056" s="16"/>
      <c r="AB1056" s="16"/>
      <c r="AC1056" s="16"/>
      <c r="AD1056" s="16"/>
      <c r="AJ1056" s="16"/>
      <c r="AL1056" s="20"/>
      <c r="AM1056" s="16" t="s">
        <v>1032</v>
      </c>
      <c r="AR1056" s="16"/>
      <c r="AS1056" s="16"/>
      <c r="AT1056" s="38"/>
      <c r="AU1056" s="16"/>
      <c r="AV1056" s="16"/>
      <c r="BA1056" s="16" t="s">
        <v>3115</v>
      </c>
      <c r="BB1056" s="16"/>
      <c r="BH1056" s="28"/>
      <c r="BL1056" s="25"/>
      <c r="BQ1056" s="38"/>
      <c r="BS1056" s="38"/>
      <c r="BW1056" s="16"/>
      <c r="BX1056" s="16" t="s">
        <v>3116</v>
      </c>
      <c r="BY1056" s="29"/>
      <c r="BZ1056" s="16"/>
      <c r="CC1056" s="16"/>
      <c r="CG1056" s="16"/>
      <c r="CI1056" s="16"/>
      <c r="CJ1056" s="16"/>
      <c r="CL1056" s="16"/>
      <c r="CM1056" s="16"/>
      <c r="CN1056" s="16"/>
      <c r="CT1056" s="16"/>
      <c r="CX1056" s="16"/>
      <c r="CY1056" s="16"/>
      <c r="CZ1056" s="16"/>
      <c r="DA1056" s="16"/>
      <c r="DC1056" s="16"/>
      <c r="DF1056" s="19"/>
      <c r="DG1056" s="16"/>
      <c r="DN1056" s="16"/>
      <c r="DP1056" s="16"/>
      <c r="DQ1056" s="16"/>
      <c r="DS1056" s="16"/>
      <c r="DU1056" s="16"/>
      <c r="EE1056" s="16"/>
      <c r="EH1056" s="16"/>
      <c r="EI1056" s="16"/>
      <c r="EJ1056" s="16"/>
      <c r="EL1056" s="16"/>
      <c r="EQ1056" s="16"/>
    </row>
    <row r="1057" spans="1:147" x14ac:dyDescent="0.35">
      <c r="A1057" s="16" t="s">
        <v>1161</v>
      </c>
      <c r="J1057" t="s">
        <v>3157</v>
      </c>
      <c r="K1057"/>
      <c r="L1057" s="16" t="s">
        <v>5819</v>
      </c>
      <c r="M1057" s="16"/>
      <c r="Q1057" s="16"/>
      <c r="R1057" s="16"/>
      <c r="S1057" s="16" t="s">
        <v>119</v>
      </c>
      <c r="T1057" s="16">
        <f>SUM(COUNTIF(M1057:S1057,"yes"))</f>
        <v>1</v>
      </c>
      <c r="U1057" s="16"/>
      <c r="V1057" s="16"/>
      <c r="W1057" s="16"/>
      <c r="X1057" s="16"/>
      <c r="Y1057" s="16"/>
      <c r="Z1057" s="16"/>
      <c r="AA1057" s="16"/>
      <c r="AB1057" s="16"/>
      <c r="AC1057" s="16"/>
      <c r="AD1057" s="16"/>
      <c r="AJ1057" s="16"/>
      <c r="AL1057" s="20" t="s">
        <v>6211</v>
      </c>
      <c r="AM1057" s="16"/>
      <c r="AN1057" s="16" t="s">
        <v>5800</v>
      </c>
      <c r="AR1057" s="16"/>
      <c r="AS1057" s="16"/>
      <c r="AT1057" s="38"/>
      <c r="AU1057" s="16"/>
      <c r="AV1057" s="16"/>
      <c r="BA1057" s="16"/>
      <c r="BB1057" s="16"/>
      <c r="BH1057" s="28"/>
      <c r="BL1057" s="25"/>
      <c r="BQ1057" s="38"/>
      <c r="BS1057" s="38"/>
      <c r="BW1057" s="16"/>
      <c r="BX1057" s="16" t="s">
        <v>3158</v>
      </c>
      <c r="BY1057" s="29" t="s">
        <v>3159</v>
      </c>
      <c r="BZ1057" s="16"/>
      <c r="CC1057" s="16"/>
      <c r="CG1057" s="16"/>
      <c r="CI1057" s="16"/>
      <c r="CJ1057" s="16"/>
      <c r="CL1057" s="16"/>
      <c r="CM1057" s="16"/>
      <c r="CN1057" s="16"/>
      <c r="CS1057" s="16" t="s">
        <v>3163</v>
      </c>
      <c r="CT1057" s="16" t="s">
        <v>119</v>
      </c>
      <c r="CU1057" s="16" t="s">
        <v>3162</v>
      </c>
      <c r="CW1057" s="16" t="s">
        <v>3158</v>
      </c>
      <c r="CX1057" s="16" t="s">
        <v>3159</v>
      </c>
      <c r="CY1057" s="16" t="s">
        <v>3157</v>
      </c>
      <c r="CZ1057" s="16" t="s">
        <v>3161</v>
      </c>
      <c r="DA1057" s="16" t="s">
        <v>3164</v>
      </c>
      <c r="DB1057" s="16" t="s">
        <v>3165</v>
      </c>
      <c r="DC1057" s="16" t="s">
        <v>3166</v>
      </c>
      <c r="DF1057" s="19"/>
      <c r="DG1057" s="16"/>
      <c r="DN1057" s="16"/>
      <c r="DP1057" s="16"/>
      <c r="DQ1057" s="16"/>
      <c r="DS1057" s="16"/>
      <c r="DU1057" s="16"/>
      <c r="EE1057" s="16"/>
      <c r="EH1057" s="16"/>
      <c r="EI1057" s="16"/>
      <c r="EJ1057" s="16"/>
      <c r="EL1057" s="16"/>
      <c r="EQ1057" s="16"/>
    </row>
    <row r="1058" spans="1:147" x14ac:dyDescent="0.35">
      <c r="A1058" s="16" t="s">
        <v>1161</v>
      </c>
      <c r="J1058" t="s">
        <v>3167</v>
      </c>
      <c r="K1058"/>
      <c r="L1058" s="16" t="s">
        <v>5819</v>
      </c>
      <c r="M1058" s="16"/>
      <c r="Q1058" s="16"/>
      <c r="R1058" s="16"/>
      <c r="S1058" s="16" t="s">
        <v>119</v>
      </c>
      <c r="T1058" s="16">
        <f>SUM(COUNTIF(M1058:S1058,"yes"))</f>
        <v>1</v>
      </c>
      <c r="U1058" s="16"/>
      <c r="V1058" s="16"/>
      <c r="W1058" s="16"/>
      <c r="X1058" s="16"/>
      <c r="Y1058" s="16"/>
      <c r="Z1058" s="16"/>
      <c r="AA1058" s="16"/>
      <c r="AB1058" s="16"/>
      <c r="AC1058" s="16"/>
      <c r="AD1058" s="16"/>
      <c r="AJ1058" s="16"/>
      <c r="AL1058" s="20"/>
      <c r="AM1058" s="16"/>
      <c r="AN1058" s="16" t="s">
        <v>5800</v>
      </c>
      <c r="AR1058" s="16"/>
      <c r="AS1058" s="16"/>
      <c r="AT1058" s="38"/>
      <c r="AU1058" s="16"/>
      <c r="AV1058" s="16"/>
      <c r="BA1058" s="16"/>
      <c r="BB1058" s="16"/>
      <c r="BH1058" s="28"/>
      <c r="BL1058" s="25"/>
      <c r="BQ1058" s="38"/>
      <c r="BS1058" s="38"/>
      <c r="BW1058" s="16"/>
      <c r="BX1058" s="16" t="s">
        <v>3168</v>
      </c>
      <c r="BY1058" s="29" t="s">
        <v>3169</v>
      </c>
      <c r="BZ1058" s="16"/>
      <c r="CC1058" s="16"/>
      <c r="CG1058" s="16"/>
      <c r="CI1058" s="16"/>
      <c r="CJ1058" s="16"/>
      <c r="CL1058" s="16"/>
      <c r="CM1058" s="16"/>
      <c r="CN1058" s="16"/>
      <c r="CS1058" s="16" t="s">
        <v>3172</v>
      </c>
      <c r="CT1058" s="16" t="s">
        <v>119</v>
      </c>
      <c r="CU1058" s="16" t="s">
        <v>3162</v>
      </c>
      <c r="CW1058" s="16" t="s">
        <v>3168</v>
      </c>
      <c r="CX1058" s="16" t="s">
        <v>3169</v>
      </c>
      <c r="CY1058" s="16" t="s">
        <v>3167</v>
      </c>
      <c r="CZ1058" s="16" t="s">
        <v>3171</v>
      </c>
      <c r="DA1058" s="16" t="s">
        <v>3173</v>
      </c>
      <c r="DB1058" s="16" t="s">
        <v>3174</v>
      </c>
      <c r="DC1058" s="16" t="s">
        <v>3175</v>
      </c>
      <c r="DF1058" s="19"/>
      <c r="DG1058" s="16"/>
      <c r="DN1058" s="16"/>
      <c r="DP1058" s="16"/>
      <c r="DQ1058" s="16"/>
      <c r="DS1058" s="16"/>
      <c r="DU1058" s="16"/>
      <c r="EE1058" s="16"/>
      <c r="EH1058" s="16"/>
      <c r="EI1058" s="16"/>
      <c r="EJ1058" s="16"/>
      <c r="EL1058" s="16"/>
      <c r="EQ1058" s="16"/>
    </row>
    <row r="1059" spans="1:147" x14ac:dyDescent="0.35">
      <c r="A1059" s="16" t="s">
        <v>1161</v>
      </c>
      <c r="J1059" t="s">
        <v>3176</v>
      </c>
      <c r="K1059"/>
      <c r="L1059" s="16" t="s">
        <v>5819</v>
      </c>
      <c r="M1059" s="16"/>
      <c r="Q1059" s="16"/>
      <c r="R1059" s="16"/>
      <c r="S1059" s="16" t="s">
        <v>119</v>
      </c>
      <c r="T1059" s="16">
        <f>SUM(COUNTIF(M1059:S1059,"yes"))</f>
        <v>1</v>
      </c>
      <c r="U1059" s="16"/>
      <c r="V1059" s="16"/>
      <c r="W1059" s="16"/>
      <c r="X1059" s="16"/>
      <c r="Y1059" s="16"/>
      <c r="Z1059" s="16"/>
      <c r="AA1059" s="16"/>
      <c r="AB1059" s="16"/>
      <c r="AC1059" s="16"/>
      <c r="AD1059" s="16"/>
      <c r="AJ1059" s="16"/>
      <c r="AL1059" s="20"/>
      <c r="AM1059" s="16"/>
      <c r="AN1059" s="16" t="s">
        <v>5800</v>
      </c>
      <c r="AR1059" s="16"/>
      <c r="AS1059" s="16"/>
      <c r="AT1059" s="38"/>
      <c r="AU1059" s="16"/>
      <c r="AV1059" s="16"/>
      <c r="BA1059" s="16"/>
      <c r="BB1059" s="16"/>
      <c r="BH1059" s="28"/>
      <c r="BL1059" s="25"/>
      <c r="BQ1059" s="38"/>
      <c r="BS1059" s="38"/>
      <c r="BW1059" s="16"/>
      <c r="BX1059" s="16" t="s">
        <v>3177</v>
      </c>
      <c r="BY1059" s="29" t="s">
        <v>3178</v>
      </c>
      <c r="BZ1059" s="16"/>
      <c r="CC1059" s="16"/>
      <c r="CG1059" s="16"/>
      <c r="CI1059" s="16"/>
      <c r="CJ1059" s="16"/>
      <c r="CL1059" s="16"/>
      <c r="CM1059" s="16"/>
      <c r="CN1059" s="16"/>
      <c r="CS1059" s="16" t="s">
        <v>3181</v>
      </c>
      <c r="CT1059" s="16" t="s">
        <v>119</v>
      </c>
      <c r="CU1059" s="16" t="s">
        <v>3162</v>
      </c>
      <c r="CW1059" s="16" t="s">
        <v>3177</v>
      </c>
      <c r="CX1059" s="16" t="s">
        <v>3178</v>
      </c>
      <c r="CY1059" s="16" t="s">
        <v>3176</v>
      </c>
      <c r="CZ1059" s="16" t="s">
        <v>3180</v>
      </c>
      <c r="DA1059" s="16" t="s">
        <v>3182</v>
      </c>
      <c r="DB1059" s="16" t="s">
        <v>3183</v>
      </c>
      <c r="DC1059" s="16" t="s">
        <v>3184</v>
      </c>
      <c r="DF1059" s="19"/>
      <c r="DG1059" s="16"/>
      <c r="DN1059" s="16"/>
      <c r="DP1059" s="16"/>
      <c r="DQ1059" s="16"/>
      <c r="DS1059" s="16"/>
      <c r="DU1059" s="16"/>
      <c r="EE1059" s="16"/>
      <c r="EH1059" s="16"/>
      <c r="EI1059" s="16"/>
      <c r="EJ1059" s="16"/>
      <c r="EL1059" s="16"/>
      <c r="EQ1059" s="16"/>
    </row>
    <row r="1060" spans="1:147" x14ac:dyDescent="0.35">
      <c r="A1060" s="16" t="s">
        <v>1161</v>
      </c>
      <c r="J1060" t="s">
        <v>3185</v>
      </c>
      <c r="K1060"/>
      <c r="L1060" s="16" t="s">
        <v>5819</v>
      </c>
      <c r="M1060" s="16"/>
      <c r="Q1060" s="16"/>
      <c r="R1060" s="16"/>
      <c r="S1060" s="16" t="s">
        <v>119</v>
      </c>
      <c r="T1060" s="16">
        <f>SUM(COUNTIF(M1060:S1060,"yes"))</f>
        <v>1</v>
      </c>
      <c r="U1060" s="16"/>
      <c r="V1060" s="16"/>
      <c r="W1060" s="16"/>
      <c r="X1060" s="16"/>
      <c r="Y1060" s="16"/>
      <c r="Z1060" s="16"/>
      <c r="AA1060" s="16"/>
      <c r="AB1060" s="16"/>
      <c r="AC1060" s="16"/>
      <c r="AD1060" s="16"/>
      <c r="AJ1060" s="16"/>
      <c r="AL1060" s="20"/>
      <c r="AM1060" s="16"/>
      <c r="AN1060" s="16" t="s">
        <v>5800</v>
      </c>
      <c r="AR1060" s="16"/>
      <c r="AS1060" s="16"/>
      <c r="AT1060" s="38"/>
      <c r="AU1060" s="16"/>
      <c r="AV1060" s="16"/>
      <c r="BA1060" s="16"/>
      <c r="BB1060" s="16"/>
      <c r="BH1060" s="28"/>
      <c r="BL1060" s="25"/>
      <c r="BQ1060" s="38"/>
      <c r="BS1060" s="38"/>
      <c r="BW1060" s="16"/>
      <c r="BX1060" s="16" t="s">
        <v>3186</v>
      </c>
      <c r="BY1060" s="29" t="s">
        <v>3187</v>
      </c>
      <c r="BZ1060" s="16"/>
      <c r="CC1060" s="16"/>
      <c r="CG1060" s="16"/>
      <c r="CI1060" s="16"/>
      <c r="CJ1060" s="16"/>
      <c r="CL1060" s="16"/>
      <c r="CM1060" s="16"/>
      <c r="CN1060" s="16"/>
      <c r="CS1060" s="16" t="s">
        <v>3189</v>
      </c>
      <c r="CT1060" s="16" t="s">
        <v>119</v>
      </c>
      <c r="CU1060" s="16" t="s">
        <v>3162</v>
      </c>
      <c r="CW1060" s="16" t="s">
        <v>3186</v>
      </c>
      <c r="CX1060" s="16" t="s">
        <v>3187</v>
      </c>
      <c r="CY1060" s="16" t="s">
        <v>3185</v>
      </c>
      <c r="CZ1060" s="16" t="s">
        <v>6083</v>
      </c>
      <c r="DA1060" s="16" t="s">
        <v>3190</v>
      </c>
      <c r="DB1060" s="16" t="s">
        <v>3191</v>
      </c>
      <c r="DC1060" s="16" t="s">
        <v>3192</v>
      </c>
      <c r="DF1060" s="19"/>
      <c r="DG1060" s="16"/>
      <c r="DN1060" s="16"/>
      <c r="DP1060" s="16"/>
      <c r="DQ1060" s="16"/>
      <c r="DS1060" s="16"/>
      <c r="DU1060" s="16"/>
      <c r="EE1060" s="16"/>
      <c r="EH1060" s="16"/>
      <c r="EI1060" s="16"/>
      <c r="EJ1060" s="16"/>
      <c r="EL1060" s="16"/>
      <c r="EQ1060" s="16"/>
    </row>
    <row r="1061" spans="1:147" x14ac:dyDescent="0.35">
      <c r="A1061" s="16" t="s">
        <v>1161</v>
      </c>
      <c r="J1061" t="s">
        <v>3202</v>
      </c>
      <c r="K1061"/>
      <c r="L1061" s="16" t="s">
        <v>5819</v>
      </c>
      <c r="M1061" s="16"/>
      <c r="Q1061" s="16"/>
      <c r="R1061" s="16"/>
      <c r="S1061" s="16" t="s">
        <v>119</v>
      </c>
      <c r="T1061" s="16">
        <f>SUM(COUNTIF(M1061:S1061,"yes"))</f>
        <v>1</v>
      </c>
      <c r="U1061" s="16"/>
      <c r="V1061" s="16"/>
      <c r="W1061" s="16"/>
      <c r="X1061" s="16"/>
      <c r="Y1061" s="16"/>
      <c r="Z1061" s="16"/>
      <c r="AA1061" s="16"/>
      <c r="AB1061" s="16"/>
      <c r="AC1061" s="16"/>
      <c r="AD1061" s="16"/>
      <c r="AJ1061" s="16"/>
      <c r="AL1061" s="20"/>
      <c r="AM1061" s="16"/>
      <c r="AN1061" s="16" t="s">
        <v>5800</v>
      </c>
      <c r="AR1061" s="16"/>
      <c r="AS1061" s="16"/>
      <c r="AT1061" s="38"/>
      <c r="AU1061" s="16"/>
      <c r="AV1061" s="16"/>
      <c r="BA1061" s="16"/>
      <c r="BB1061" s="16"/>
      <c r="BH1061" s="28"/>
      <c r="BL1061" s="25"/>
      <c r="BQ1061" s="38"/>
      <c r="BS1061" s="38"/>
      <c r="BW1061" s="16"/>
      <c r="BX1061" s="16" t="s">
        <v>3203</v>
      </c>
      <c r="BY1061" s="29" t="s">
        <v>3204</v>
      </c>
      <c r="BZ1061" s="16"/>
      <c r="CC1061" s="16"/>
      <c r="CG1061" s="16"/>
      <c r="CI1061" s="16"/>
      <c r="CJ1061" s="16"/>
      <c r="CL1061" s="16"/>
      <c r="CM1061" s="16"/>
      <c r="CN1061" s="16"/>
      <c r="CS1061" s="16" t="s">
        <v>3207</v>
      </c>
      <c r="CT1061" s="16" t="s">
        <v>119</v>
      </c>
      <c r="CU1061" s="16" t="s">
        <v>3162</v>
      </c>
      <c r="CW1061" s="16" t="s">
        <v>3203</v>
      </c>
      <c r="CX1061" s="16" t="s">
        <v>3204</v>
      </c>
      <c r="CY1061" s="16" t="s">
        <v>3202</v>
      </c>
      <c r="CZ1061" s="16" t="s">
        <v>3206</v>
      </c>
      <c r="DA1061" s="16" t="s">
        <v>3164</v>
      </c>
      <c r="DB1061" s="16" t="s">
        <v>3165</v>
      </c>
      <c r="DC1061" s="16" t="s">
        <v>3208</v>
      </c>
      <c r="DF1061" s="19"/>
      <c r="DG1061" s="16"/>
      <c r="DN1061" s="16"/>
      <c r="DP1061" s="16"/>
      <c r="DQ1061" s="16"/>
      <c r="DS1061" s="16"/>
      <c r="DU1061" s="16"/>
      <c r="EE1061" s="16"/>
      <c r="EH1061" s="16"/>
      <c r="EI1061" s="16"/>
      <c r="EJ1061" s="16"/>
      <c r="EL1061" s="16"/>
      <c r="EQ1061" s="16"/>
    </row>
    <row r="1062" spans="1:147" x14ac:dyDescent="0.35">
      <c r="A1062" s="16" t="s">
        <v>1161</v>
      </c>
      <c r="J1062" t="s">
        <v>3209</v>
      </c>
      <c r="K1062"/>
      <c r="L1062" s="16" t="s">
        <v>5819</v>
      </c>
      <c r="M1062" s="16"/>
      <c r="Q1062" s="16"/>
      <c r="R1062" s="16"/>
      <c r="S1062" s="16" t="s">
        <v>119</v>
      </c>
      <c r="T1062" s="16">
        <f>SUM(COUNTIF(M1062:S1062,"yes"))</f>
        <v>1</v>
      </c>
      <c r="U1062" s="16"/>
      <c r="V1062" s="16"/>
      <c r="W1062" s="16"/>
      <c r="X1062" s="16"/>
      <c r="Y1062" s="16"/>
      <c r="Z1062" s="16"/>
      <c r="AA1062" s="16"/>
      <c r="AB1062" s="16"/>
      <c r="AC1062" s="16"/>
      <c r="AD1062" s="16"/>
      <c r="AJ1062" s="16"/>
      <c r="AL1062" s="20"/>
      <c r="AM1062" s="16"/>
      <c r="AN1062" s="16" t="s">
        <v>5800</v>
      </c>
      <c r="AR1062" s="16"/>
      <c r="AS1062" s="16"/>
      <c r="AT1062" s="38"/>
      <c r="AU1062" s="16"/>
      <c r="AV1062" s="16"/>
      <c r="BA1062" s="16"/>
      <c r="BB1062" s="16"/>
      <c r="BH1062" s="28"/>
      <c r="BL1062" s="25"/>
      <c r="BQ1062" s="38"/>
      <c r="BS1062" s="38"/>
      <c r="BW1062" s="16"/>
      <c r="BX1062" s="16" t="s">
        <v>3210</v>
      </c>
      <c r="BY1062" s="29" t="s">
        <v>3211</v>
      </c>
      <c r="BZ1062" s="16"/>
      <c r="CC1062" s="16"/>
      <c r="CG1062" s="16"/>
      <c r="CI1062" s="16"/>
      <c r="CJ1062" s="16"/>
      <c r="CL1062" s="16"/>
      <c r="CM1062" s="16"/>
      <c r="CN1062" s="16"/>
      <c r="CS1062" s="16" t="s">
        <v>3214</v>
      </c>
      <c r="CT1062" s="16" t="s">
        <v>119</v>
      </c>
      <c r="CU1062" s="16" t="s">
        <v>3162</v>
      </c>
      <c r="CW1062" s="16" t="s">
        <v>3210</v>
      </c>
      <c r="CX1062" s="16" t="s">
        <v>3211</v>
      </c>
      <c r="CY1062" s="16" t="s">
        <v>3209</v>
      </c>
      <c r="CZ1062" s="16" t="s">
        <v>3213</v>
      </c>
      <c r="DA1062" s="16" t="s">
        <v>3215</v>
      </c>
      <c r="DB1062" s="16" t="s">
        <v>3216</v>
      </c>
      <c r="DC1062" s="16" t="s">
        <v>3217</v>
      </c>
      <c r="DF1062" s="19"/>
      <c r="DG1062" s="16"/>
      <c r="DN1062" s="16"/>
      <c r="DP1062" s="16"/>
      <c r="DQ1062" s="16"/>
      <c r="DS1062" s="16"/>
      <c r="DU1062" s="16"/>
      <c r="EE1062" s="16"/>
      <c r="EH1062" s="16"/>
      <c r="EI1062" s="16"/>
      <c r="EJ1062" s="16"/>
      <c r="EL1062" s="16"/>
      <c r="EQ1062" s="16"/>
    </row>
    <row r="1063" spans="1:147" x14ac:dyDescent="0.35">
      <c r="A1063" s="16" t="s">
        <v>1161</v>
      </c>
      <c r="J1063" t="s">
        <v>3218</v>
      </c>
      <c r="K1063"/>
      <c r="L1063" s="16" t="s">
        <v>5819</v>
      </c>
      <c r="M1063" s="16"/>
      <c r="Q1063" s="16"/>
      <c r="R1063" s="16"/>
      <c r="S1063" s="16" t="s">
        <v>119</v>
      </c>
      <c r="T1063" s="16">
        <f>SUM(COUNTIF(M1063:S1063,"yes"))</f>
        <v>1</v>
      </c>
      <c r="U1063" s="16"/>
      <c r="V1063" s="16"/>
      <c r="W1063" s="16"/>
      <c r="X1063" s="16"/>
      <c r="Y1063" s="16"/>
      <c r="Z1063" s="16"/>
      <c r="AA1063" s="16"/>
      <c r="AB1063" s="16"/>
      <c r="AC1063" s="16"/>
      <c r="AD1063" s="16"/>
      <c r="AJ1063" s="16"/>
      <c r="AL1063" s="20"/>
      <c r="AM1063" s="16"/>
      <c r="AN1063" s="16" t="s">
        <v>5800</v>
      </c>
      <c r="AR1063" s="16"/>
      <c r="AS1063" s="16"/>
      <c r="AT1063" s="38"/>
      <c r="AU1063" s="16"/>
      <c r="AV1063" s="16"/>
      <c r="BA1063" s="16"/>
      <c r="BB1063" s="16"/>
      <c r="BH1063" s="28"/>
      <c r="BL1063" s="25"/>
      <c r="BQ1063" s="38"/>
      <c r="BS1063" s="38"/>
      <c r="BW1063" s="16"/>
      <c r="BX1063" s="16" t="s">
        <v>3219</v>
      </c>
      <c r="BY1063" s="29" t="s">
        <v>3220</v>
      </c>
      <c r="BZ1063" s="16"/>
      <c r="CC1063" s="16"/>
      <c r="CG1063" s="16"/>
      <c r="CI1063" s="16"/>
      <c r="CJ1063" s="16"/>
      <c r="CL1063" s="16"/>
      <c r="CM1063" s="16"/>
      <c r="CN1063" s="16"/>
      <c r="CS1063" s="16" t="s">
        <v>3223</v>
      </c>
      <c r="CT1063" s="16" t="s">
        <v>119</v>
      </c>
      <c r="CU1063" s="16" t="s">
        <v>3162</v>
      </c>
      <c r="CW1063" s="16" t="s">
        <v>3219</v>
      </c>
      <c r="CX1063" s="16" t="s">
        <v>3220</v>
      </c>
      <c r="CY1063" s="16" t="s">
        <v>3218</v>
      </c>
      <c r="CZ1063" s="16" t="s">
        <v>3222</v>
      </c>
      <c r="DA1063" s="16" t="s">
        <v>3224</v>
      </c>
      <c r="DB1063" s="16" t="s">
        <v>3225</v>
      </c>
      <c r="DC1063" s="16" t="s">
        <v>3226</v>
      </c>
      <c r="DF1063" s="19"/>
      <c r="DG1063" s="16"/>
      <c r="DN1063" s="16"/>
      <c r="DP1063" s="16"/>
      <c r="DQ1063" s="16"/>
      <c r="DS1063" s="16"/>
      <c r="DU1063" s="16"/>
      <c r="EE1063" s="16"/>
      <c r="EH1063" s="16"/>
      <c r="EI1063" s="16"/>
      <c r="EJ1063" s="16"/>
      <c r="EL1063" s="16"/>
      <c r="EQ1063" s="16"/>
    </row>
    <row r="1064" spans="1:147" x14ac:dyDescent="0.35">
      <c r="A1064" s="16" t="s">
        <v>1161</v>
      </c>
      <c r="J1064" t="s">
        <v>3137</v>
      </c>
      <c r="K1064"/>
      <c r="L1064" s="16" t="s">
        <v>5819</v>
      </c>
      <c r="M1064" s="16"/>
      <c r="Q1064" s="16"/>
      <c r="R1064" s="16"/>
      <c r="S1064" s="16" t="s">
        <v>119</v>
      </c>
      <c r="T1064" s="16">
        <f>SUM(COUNTIF(M1064:S1064,"yes"))</f>
        <v>1</v>
      </c>
      <c r="U1064" s="16" t="s">
        <v>3138</v>
      </c>
      <c r="V1064" s="16" t="s">
        <v>677</v>
      </c>
      <c r="W1064" s="16"/>
      <c r="X1064" s="16"/>
      <c r="Y1064" s="16"/>
      <c r="Z1064" s="16"/>
      <c r="AA1064" s="16"/>
      <c r="AB1064" s="16"/>
      <c r="AC1064" s="16"/>
      <c r="AD1064" s="16"/>
      <c r="AJ1064" s="16" t="s">
        <v>3144</v>
      </c>
      <c r="AK1064" s="16" t="s">
        <v>5829</v>
      </c>
      <c r="AL1064" s="20" t="s">
        <v>6290</v>
      </c>
      <c r="AM1064" s="16" t="s">
        <v>3139</v>
      </c>
      <c r="AR1064" s="16" t="s">
        <v>979</v>
      </c>
      <c r="AS1064" s="16" t="s">
        <v>5894</v>
      </c>
      <c r="AT1064" s="38"/>
      <c r="AU1064" s="16" t="s">
        <v>3141</v>
      </c>
      <c r="AV1064" s="16"/>
      <c r="AX1064" s="16">
        <v>13</v>
      </c>
      <c r="AY1064" s="16">
        <v>122</v>
      </c>
      <c r="AZ1064" s="16" t="s">
        <v>707</v>
      </c>
      <c r="BA1064" s="21" t="s">
        <v>3134</v>
      </c>
      <c r="BB1064" s="16" t="s">
        <v>3141</v>
      </c>
      <c r="BC1064" s="16" t="s">
        <v>3141</v>
      </c>
      <c r="BD1064" s="16">
        <f>LEN(BC1064)-LEN(SUBSTITUTE(BC1064,",",""))+1</f>
        <v>1</v>
      </c>
      <c r="BE1064" s="16" t="s">
        <v>3142</v>
      </c>
      <c r="BF1064" s="16">
        <f>LEN(BE1064)-LEN(SUBSTITUTE(BE1064,",",""))+1</f>
        <v>37</v>
      </c>
      <c r="BG1064" s="16">
        <f>Table1[[#This Row], [no. of native regions]]+Table1[[#This Row], [no. of introduced regions]]</f>
        <v>38</v>
      </c>
      <c r="BH1064" s="28">
        <f>Table1[[#This Row], [no. of introduced regions]]/Table1[[#This Row], [no. of native regions]]</f>
        <v>37</v>
      </c>
      <c r="BL1064" s="25"/>
      <c r="BQ1064" s="38"/>
      <c r="BS1064" s="38"/>
      <c r="BT1064" s="16" t="s">
        <v>3137</v>
      </c>
      <c r="BU1064" s="16" t="s">
        <v>3144</v>
      </c>
      <c r="BW1064" s="16"/>
      <c r="BX1064" s="16" t="s">
        <v>3135</v>
      </c>
      <c r="BY1064" s="29" t="s">
        <v>3136</v>
      </c>
      <c r="BZ1064" s="16"/>
      <c r="CC1064" s="16"/>
      <c r="CE1064" s="16" t="s">
        <v>3147</v>
      </c>
      <c r="CF1064" s="16" t="s">
        <v>3146</v>
      </c>
      <c r="CG1064" s="16"/>
      <c r="CI1064" s="16" t="s">
        <v>3145</v>
      </c>
      <c r="CJ1064" s="16" t="s">
        <v>3148</v>
      </c>
      <c r="CL1064" s="16"/>
      <c r="CM1064" s="16"/>
      <c r="CN1064" s="16"/>
      <c r="CP1064" s="16" t="s">
        <v>3143</v>
      </c>
      <c r="CS1064" s="16" t="s">
        <v>5830</v>
      </c>
      <c r="CT1064" s="16" t="s">
        <v>119</v>
      </c>
      <c r="CU1064" s="16" t="s">
        <v>3162</v>
      </c>
      <c r="CW1064" s="16" t="s">
        <v>3135</v>
      </c>
      <c r="CX1064" s="16" t="s">
        <v>3136</v>
      </c>
      <c r="CY1064" s="16" t="s">
        <v>3236</v>
      </c>
      <c r="CZ1064" s="16" t="s">
        <v>3238</v>
      </c>
      <c r="DA1064" s="16" t="s">
        <v>3239</v>
      </c>
      <c r="DB1064" s="16" t="s">
        <v>3240</v>
      </c>
      <c r="DC1064" s="16" t="s">
        <v>3241</v>
      </c>
      <c r="DE1064" s="16" t="s">
        <v>119</v>
      </c>
      <c r="DF1064" s="19">
        <v>1300</v>
      </c>
      <c r="DG1064" s="16"/>
      <c r="DN1064" s="16"/>
      <c r="DP1064" s="16"/>
      <c r="DQ1064" s="16"/>
      <c r="DS1064" s="16"/>
      <c r="DU1064" s="16"/>
      <c r="EE1064" s="16"/>
      <c r="EH1064" s="16"/>
      <c r="EI1064" s="16"/>
      <c r="EJ1064" s="16"/>
      <c r="EL1064" s="16"/>
      <c r="EQ1064" s="16"/>
    </row>
    <row r="1065" spans="1:147" x14ac:dyDescent="0.35">
      <c r="A1065" s="16" t="s">
        <v>1161</v>
      </c>
      <c r="J1065" t="s">
        <v>3228</v>
      </c>
      <c r="K1065"/>
      <c r="L1065" s="16" t="s">
        <v>5819</v>
      </c>
      <c r="M1065" s="16"/>
      <c r="Q1065" s="16"/>
      <c r="R1065" s="16"/>
      <c r="S1065" s="16" t="s">
        <v>119</v>
      </c>
      <c r="T1065" s="16">
        <f>SUM(COUNTIF(M1065:S1065,"yes"))</f>
        <v>1</v>
      </c>
      <c r="U1065" s="16"/>
      <c r="V1065" s="16"/>
      <c r="W1065" s="16"/>
      <c r="X1065" s="16"/>
      <c r="Y1065" s="16"/>
      <c r="Z1065" s="16"/>
      <c r="AA1065" s="16"/>
      <c r="AB1065" s="16"/>
      <c r="AC1065" s="16"/>
      <c r="AD1065" s="16"/>
      <c r="AJ1065" s="16"/>
      <c r="AL1065" s="20"/>
      <c r="AM1065" s="16"/>
      <c r="AN1065" s="16" t="s">
        <v>5800</v>
      </c>
      <c r="AR1065" s="16"/>
      <c r="AS1065" s="16" t="s">
        <v>3141</v>
      </c>
      <c r="AT1065" s="38"/>
      <c r="AU1065" s="16"/>
      <c r="AV1065" s="16"/>
      <c r="AZ1065" s="16" t="s">
        <v>707</v>
      </c>
      <c r="BA1065" s="16" t="s">
        <v>3134</v>
      </c>
      <c r="BB1065" s="16" t="s">
        <v>3227</v>
      </c>
      <c r="BH1065" s="28"/>
      <c r="BL1065" s="25"/>
      <c r="BQ1065" s="38"/>
      <c r="BS1065" s="38"/>
      <c r="BW1065" s="16"/>
      <c r="BX1065" s="16" t="s">
        <v>3229</v>
      </c>
      <c r="BY1065" s="29" t="s">
        <v>3230</v>
      </c>
      <c r="BZ1065" s="16"/>
      <c r="CC1065" s="16"/>
      <c r="CG1065" s="16"/>
      <c r="CI1065" s="16"/>
      <c r="CJ1065" s="16"/>
      <c r="CL1065" s="16"/>
      <c r="CM1065" s="16"/>
      <c r="CN1065" s="16"/>
      <c r="CS1065" s="16" t="s">
        <v>3233</v>
      </c>
      <c r="CT1065" s="16" t="s">
        <v>119</v>
      </c>
      <c r="CU1065" s="16" t="s">
        <v>3162</v>
      </c>
      <c r="CW1065" s="16" t="s">
        <v>3229</v>
      </c>
      <c r="CX1065" s="16" t="s">
        <v>3230</v>
      </c>
      <c r="CY1065" s="16" t="s">
        <v>3228</v>
      </c>
      <c r="CZ1065" s="16" t="s">
        <v>3232</v>
      </c>
      <c r="DA1065" s="16" t="s">
        <v>3173</v>
      </c>
      <c r="DB1065" s="16" t="s">
        <v>3234</v>
      </c>
      <c r="DC1065" s="16" t="s">
        <v>3235</v>
      </c>
      <c r="DF1065" s="19"/>
      <c r="DG1065" s="16"/>
      <c r="DN1065" s="16"/>
      <c r="DP1065" s="16"/>
      <c r="DQ1065" s="16"/>
      <c r="DS1065" s="16"/>
      <c r="DU1065" s="16"/>
      <c r="EE1065" s="16"/>
      <c r="EH1065" s="16"/>
      <c r="EI1065" s="16"/>
      <c r="EJ1065" s="16"/>
      <c r="EL1065" s="16"/>
      <c r="EQ1065" s="16"/>
    </row>
    <row r="1066" spans="1:147" x14ac:dyDescent="0.35">
      <c r="A1066" s="16" t="s">
        <v>1161</v>
      </c>
      <c r="J1066" t="s">
        <v>3242</v>
      </c>
      <c r="K1066"/>
      <c r="L1066" s="16" t="s">
        <v>5819</v>
      </c>
      <c r="M1066" s="16"/>
      <c r="Q1066" s="16"/>
      <c r="R1066" s="16"/>
      <c r="S1066" s="16" t="s">
        <v>119</v>
      </c>
      <c r="T1066" s="16">
        <f>SUM(COUNTIF(M1066:S1066,"yes"))</f>
        <v>1</v>
      </c>
      <c r="U1066" s="16"/>
      <c r="V1066" s="16"/>
      <c r="W1066" s="16"/>
      <c r="X1066" s="16"/>
      <c r="Y1066" s="16"/>
      <c r="Z1066" s="16"/>
      <c r="AA1066" s="16"/>
      <c r="AB1066" s="16"/>
      <c r="AC1066" s="16"/>
      <c r="AD1066" s="16"/>
      <c r="AJ1066" s="16"/>
      <c r="AL1066" s="20"/>
      <c r="AM1066" s="16"/>
      <c r="AN1066" s="16" t="s">
        <v>5800</v>
      </c>
      <c r="AR1066" s="16"/>
      <c r="AS1066" s="16"/>
      <c r="AT1066" s="38"/>
      <c r="AU1066" s="16"/>
      <c r="AV1066" s="16"/>
      <c r="BA1066" s="16"/>
      <c r="BB1066" s="16"/>
      <c r="BH1066" s="28"/>
      <c r="BL1066" s="25"/>
      <c r="BQ1066" s="38"/>
      <c r="BS1066" s="38"/>
      <c r="BW1066" s="16"/>
      <c r="BX1066" s="16" t="s">
        <v>3243</v>
      </c>
      <c r="BY1066" s="29" t="s">
        <v>3244</v>
      </c>
      <c r="BZ1066" s="16"/>
      <c r="CC1066" s="16"/>
      <c r="CG1066" s="16"/>
      <c r="CI1066" s="16"/>
      <c r="CJ1066" s="16"/>
      <c r="CL1066" s="16"/>
      <c r="CM1066" s="16"/>
      <c r="CN1066" s="16"/>
      <c r="CS1066" s="16" t="s">
        <v>3247</v>
      </c>
      <c r="CT1066" s="16" t="s">
        <v>119</v>
      </c>
      <c r="CU1066" s="16" t="s">
        <v>3162</v>
      </c>
      <c r="CW1066" s="16" t="s">
        <v>3243</v>
      </c>
      <c r="CX1066" s="16" t="s">
        <v>3244</v>
      </c>
      <c r="CY1066" s="16" t="s">
        <v>3242</v>
      </c>
      <c r="CZ1066" s="16" t="s">
        <v>3246</v>
      </c>
      <c r="DA1066" s="16" t="s">
        <v>3248</v>
      </c>
      <c r="DB1066" s="16" t="s">
        <v>3249</v>
      </c>
      <c r="DC1066" s="16" t="s">
        <v>3250</v>
      </c>
      <c r="DF1066" s="19"/>
      <c r="DG1066" s="16"/>
      <c r="DN1066" s="16"/>
      <c r="DP1066" s="16"/>
      <c r="DQ1066" s="16"/>
      <c r="DS1066" s="16"/>
      <c r="DU1066" s="16"/>
      <c r="EE1066" s="16"/>
      <c r="EH1066" s="16"/>
      <c r="EI1066" s="16"/>
      <c r="EJ1066" s="16"/>
      <c r="EL1066" s="16"/>
      <c r="EQ1066" s="16"/>
    </row>
    <row r="1067" spans="1:147" x14ac:dyDescent="0.35">
      <c r="A1067" s="16" t="s">
        <v>1161</v>
      </c>
      <c r="J1067" t="s">
        <v>3251</v>
      </c>
      <c r="K1067"/>
      <c r="L1067" s="16" t="s">
        <v>5819</v>
      </c>
      <c r="M1067" s="16"/>
      <c r="Q1067" s="16"/>
      <c r="R1067" s="16"/>
      <c r="S1067" s="16" t="s">
        <v>119</v>
      </c>
      <c r="T1067" s="16">
        <f>SUM(COUNTIF(M1067:S1067,"yes"))</f>
        <v>1</v>
      </c>
      <c r="U1067" s="16"/>
      <c r="V1067" s="16"/>
      <c r="W1067" s="16"/>
      <c r="X1067" s="16"/>
      <c r="Y1067" s="16"/>
      <c r="Z1067" s="16"/>
      <c r="AA1067" s="16"/>
      <c r="AB1067" s="16"/>
      <c r="AC1067" s="16"/>
      <c r="AD1067" s="16"/>
      <c r="AJ1067" s="16"/>
      <c r="AL1067" s="20"/>
      <c r="AM1067" s="16"/>
      <c r="AN1067" s="16" t="s">
        <v>5800</v>
      </c>
      <c r="AR1067" s="16"/>
      <c r="AS1067" s="16"/>
      <c r="AT1067" s="38"/>
      <c r="AU1067" s="16"/>
      <c r="AV1067" s="16"/>
      <c r="BA1067" s="16"/>
      <c r="BB1067" s="16"/>
      <c r="BH1067" s="28"/>
      <c r="BL1067" s="25"/>
      <c r="BQ1067" s="38"/>
      <c r="BS1067" s="38"/>
      <c r="BW1067" s="16"/>
      <c r="BX1067" s="16" t="s">
        <v>3252</v>
      </c>
      <c r="BY1067" s="29" t="s">
        <v>3253</v>
      </c>
      <c r="BZ1067" s="16"/>
      <c r="CC1067" s="16"/>
      <c r="CG1067" s="16"/>
      <c r="CI1067" s="16"/>
      <c r="CJ1067" s="16"/>
      <c r="CL1067" s="16"/>
      <c r="CM1067" s="16"/>
      <c r="CN1067" s="16"/>
      <c r="CS1067" s="16" t="s">
        <v>3256</v>
      </c>
      <c r="CT1067" s="16" t="s">
        <v>119</v>
      </c>
      <c r="CU1067" s="16" t="s">
        <v>3162</v>
      </c>
      <c r="CW1067" s="16" t="s">
        <v>3252</v>
      </c>
      <c r="CX1067" s="16" t="s">
        <v>3253</v>
      </c>
      <c r="CY1067" s="16" t="s">
        <v>3251</v>
      </c>
      <c r="CZ1067" s="16" t="s">
        <v>3255</v>
      </c>
      <c r="DA1067" s="16" t="s">
        <v>3182</v>
      </c>
      <c r="DB1067" s="16" t="s">
        <v>3257</v>
      </c>
      <c r="DC1067" s="16" t="s">
        <v>3258</v>
      </c>
      <c r="DF1067" s="19"/>
      <c r="DG1067" s="16"/>
      <c r="DN1067" s="16"/>
      <c r="DP1067" s="16"/>
      <c r="DQ1067" s="16"/>
      <c r="DS1067" s="16"/>
      <c r="DU1067" s="16"/>
      <c r="EE1067" s="16"/>
      <c r="EH1067" s="16"/>
      <c r="EI1067" s="16"/>
      <c r="EJ1067" s="16"/>
      <c r="EL1067" s="16"/>
      <c r="EQ1067" s="16"/>
    </row>
    <row r="1068" spans="1:147" x14ac:dyDescent="0.35">
      <c r="A1068" s="16" t="s">
        <v>1161</v>
      </c>
      <c r="J1068" t="s">
        <v>3259</v>
      </c>
      <c r="K1068"/>
      <c r="L1068" s="16" t="s">
        <v>5819</v>
      </c>
      <c r="M1068" s="16"/>
      <c r="Q1068" s="16"/>
      <c r="R1068" s="16"/>
      <c r="S1068" s="16" t="s">
        <v>119</v>
      </c>
      <c r="T1068" s="16">
        <f>SUM(COUNTIF(M1068:S1068,"yes"))</f>
        <v>1</v>
      </c>
      <c r="U1068" s="16"/>
      <c r="V1068" s="16"/>
      <c r="W1068" s="16"/>
      <c r="X1068" s="16"/>
      <c r="Y1068" s="16"/>
      <c r="Z1068" s="16"/>
      <c r="AA1068" s="16"/>
      <c r="AB1068" s="16"/>
      <c r="AC1068" s="16"/>
      <c r="AD1068" s="16"/>
      <c r="AJ1068" s="16"/>
      <c r="AL1068" s="20"/>
      <c r="AM1068" s="16"/>
      <c r="AN1068" s="16" t="s">
        <v>5800</v>
      </c>
      <c r="AR1068" s="16"/>
      <c r="AS1068" s="16"/>
      <c r="AT1068" s="38"/>
      <c r="AU1068" s="16"/>
      <c r="AV1068" s="16"/>
      <c r="BA1068" s="16"/>
      <c r="BB1068" s="16"/>
      <c r="BH1068" s="28"/>
      <c r="BL1068" s="25"/>
      <c r="BQ1068" s="38"/>
      <c r="BS1068" s="38"/>
      <c r="BW1068" s="16"/>
      <c r="BX1068" s="16" t="s">
        <v>3260</v>
      </c>
      <c r="BY1068" s="29" t="s">
        <v>3261</v>
      </c>
      <c r="BZ1068" s="16"/>
      <c r="CC1068" s="16"/>
      <c r="CG1068" s="16"/>
      <c r="CI1068" s="16"/>
      <c r="CJ1068" s="16"/>
      <c r="CL1068" s="16"/>
      <c r="CM1068" s="16"/>
      <c r="CN1068" s="16"/>
      <c r="CS1068" s="16" t="s">
        <v>3264</v>
      </c>
      <c r="CT1068" s="16" t="s">
        <v>119</v>
      </c>
      <c r="CU1068" s="16" t="s">
        <v>3162</v>
      </c>
      <c r="CW1068" s="16" t="s">
        <v>3260</v>
      </c>
      <c r="CX1068" s="16" t="s">
        <v>3261</v>
      </c>
      <c r="CY1068" s="16" t="s">
        <v>3259</v>
      </c>
      <c r="CZ1068" s="16" t="s">
        <v>3263</v>
      </c>
      <c r="DA1068" s="16" t="s">
        <v>3265</v>
      </c>
      <c r="DB1068" s="16" t="s">
        <v>3266</v>
      </c>
      <c r="DC1068" s="16" t="s">
        <v>3208</v>
      </c>
      <c r="DF1068" s="19"/>
      <c r="DG1068" s="16"/>
      <c r="DN1068" s="16"/>
      <c r="DP1068" s="16"/>
      <c r="DQ1068" s="16"/>
      <c r="DS1068" s="16"/>
      <c r="DU1068" s="16"/>
      <c r="EE1068" s="16"/>
      <c r="EH1068" s="16"/>
      <c r="EI1068" s="16"/>
      <c r="EJ1068" s="16"/>
      <c r="EL1068" s="16"/>
      <c r="EQ1068" s="16"/>
    </row>
    <row r="1069" spans="1:147" x14ac:dyDescent="0.35">
      <c r="A1069" s="16" t="s">
        <v>1161</v>
      </c>
      <c r="J1069" t="s">
        <v>3267</v>
      </c>
      <c r="K1069"/>
      <c r="L1069" s="16" t="s">
        <v>5819</v>
      </c>
      <c r="M1069" s="16"/>
      <c r="Q1069" s="16"/>
      <c r="R1069" s="16"/>
      <c r="S1069" s="16" t="s">
        <v>119</v>
      </c>
      <c r="T1069" s="16">
        <f>SUM(COUNTIF(M1069:S1069,"yes"))</f>
        <v>1</v>
      </c>
      <c r="U1069" s="16"/>
      <c r="V1069" s="16"/>
      <c r="W1069" s="16"/>
      <c r="X1069" s="16"/>
      <c r="Y1069" s="16"/>
      <c r="Z1069" s="16"/>
      <c r="AA1069" s="16"/>
      <c r="AB1069" s="16"/>
      <c r="AC1069" s="16"/>
      <c r="AD1069" s="16"/>
      <c r="AJ1069" s="16"/>
      <c r="AL1069" s="20"/>
      <c r="AM1069" s="16"/>
      <c r="AN1069" s="16" t="s">
        <v>5800</v>
      </c>
      <c r="AR1069" s="16"/>
      <c r="AS1069" s="16"/>
      <c r="AT1069" s="38"/>
      <c r="AU1069" s="16"/>
      <c r="AV1069" s="16"/>
      <c r="BA1069" s="16"/>
      <c r="BB1069" s="16"/>
      <c r="BH1069" s="28"/>
      <c r="BL1069" s="25"/>
      <c r="BQ1069" s="38"/>
      <c r="BS1069" s="38"/>
      <c r="BW1069" s="16"/>
      <c r="BX1069" s="16" t="s">
        <v>3268</v>
      </c>
      <c r="BY1069" s="29" t="s">
        <v>3269</v>
      </c>
      <c r="BZ1069" s="16"/>
      <c r="CC1069" s="16"/>
      <c r="CG1069" s="16"/>
      <c r="CI1069" s="16"/>
      <c r="CJ1069" s="16"/>
      <c r="CL1069" s="16"/>
      <c r="CM1069" s="16"/>
      <c r="CN1069" s="16"/>
      <c r="CS1069" s="16" t="s">
        <v>3272</v>
      </c>
      <c r="CT1069" s="16" t="s">
        <v>119</v>
      </c>
      <c r="CU1069" s="16" t="s">
        <v>3162</v>
      </c>
      <c r="CW1069" s="16" t="s">
        <v>3268</v>
      </c>
      <c r="CX1069" s="16" t="s">
        <v>3269</v>
      </c>
      <c r="CY1069" s="16" t="s">
        <v>3267</v>
      </c>
      <c r="CZ1069" s="16" t="s">
        <v>3271</v>
      </c>
      <c r="DA1069" s="16" t="s">
        <v>3273</v>
      </c>
      <c r="DB1069" s="16" t="s">
        <v>3274</v>
      </c>
      <c r="DC1069" s="16" t="s">
        <v>3275</v>
      </c>
      <c r="DF1069" s="19"/>
      <c r="DG1069" s="16"/>
      <c r="DN1069" s="16"/>
      <c r="DP1069" s="16"/>
      <c r="DQ1069" s="16"/>
      <c r="DS1069" s="16"/>
      <c r="DU1069" s="16"/>
      <c r="EE1069" s="16"/>
      <c r="EH1069" s="16"/>
      <c r="EI1069" s="16"/>
      <c r="EJ1069" s="16"/>
      <c r="EL1069" s="16"/>
      <c r="EQ1069" s="16"/>
    </row>
    <row r="1070" spans="1:147" x14ac:dyDescent="0.35">
      <c r="A1070" s="16" t="s">
        <v>1161</v>
      </c>
      <c r="J1070" t="s">
        <v>3276</v>
      </c>
      <c r="K1070"/>
      <c r="L1070" s="16" t="s">
        <v>5819</v>
      </c>
      <c r="M1070" s="16"/>
      <c r="Q1070" s="16"/>
      <c r="R1070" s="16"/>
      <c r="S1070" s="16" t="s">
        <v>119</v>
      </c>
      <c r="T1070" s="16">
        <f>SUM(COUNTIF(M1070:S1070,"yes"))</f>
        <v>1</v>
      </c>
      <c r="U1070" s="16"/>
      <c r="V1070" s="16"/>
      <c r="W1070" s="16"/>
      <c r="X1070" s="16"/>
      <c r="Y1070" s="16"/>
      <c r="Z1070" s="16"/>
      <c r="AA1070" s="16"/>
      <c r="AB1070" s="16"/>
      <c r="AC1070" s="16"/>
      <c r="AD1070" s="16"/>
      <c r="AJ1070" s="16"/>
      <c r="AL1070" s="20"/>
      <c r="AM1070" s="16"/>
      <c r="AN1070" s="16" t="s">
        <v>5800</v>
      </c>
      <c r="AR1070" s="16"/>
      <c r="AS1070" s="16"/>
      <c r="AT1070" s="38"/>
      <c r="AU1070" s="16"/>
      <c r="AV1070" s="16"/>
      <c r="BA1070" s="16"/>
      <c r="BB1070" s="16"/>
      <c r="BH1070" s="28"/>
      <c r="BL1070" s="25"/>
      <c r="BQ1070" s="38"/>
      <c r="BS1070" s="38"/>
      <c r="BW1070" s="16"/>
      <c r="BX1070" s="16" t="s">
        <v>3277</v>
      </c>
      <c r="BY1070" s="29" t="s">
        <v>3278</v>
      </c>
      <c r="BZ1070" s="16"/>
      <c r="CC1070" s="16"/>
      <c r="CG1070" s="16"/>
      <c r="CI1070" s="16"/>
      <c r="CJ1070" s="16"/>
      <c r="CL1070" s="16"/>
      <c r="CM1070" s="16"/>
      <c r="CN1070" s="16"/>
      <c r="CS1070" s="16" t="s">
        <v>3281</v>
      </c>
      <c r="CT1070" s="16" t="s">
        <v>119</v>
      </c>
      <c r="CU1070" s="16" t="s">
        <v>3162</v>
      </c>
      <c r="CW1070" s="16" t="s">
        <v>3277</v>
      </c>
      <c r="CX1070" s="16" t="s">
        <v>3278</v>
      </c>
      <c r="CY1070" s="16" t="s">
        <v>3276</v>
      </c>
      <c r="CZ1070" s="16" t="s">
        <v>3280</v>
      </c>
      <c r="DA1070" s="16" t="s">
        <v>3282</v>
      </c>
      <c r="DB1070" s="16" t="s">
        <v>3283</v>
      </c>
      <c r="DC1070" s="16" t="s">
        <v>3284</v>
      </c>
      <c r="DF1070" s="19"/>
      <c r="DG1070" s="16"/>
      <c r="DN1070" s="16"/>
      <c r="DP1070" s="16"/>
      <c r="DQ1070" s="16"/>
      <c r="DS1070" s="16"/>
      <c r="DU1070" s="16"/>
      <c r="EE1070" s="16"/>
      <c r="EH1070" s="16"/>
      <c r="EI1070" s="16"/>
      <c r="EJ1070" s="16"/>
      <c r="EL1070" s="16"/>
      <c r="EQ1070" s="16"/>
    </row>
    <row r="1071" spans="1:147" x14ac:dyDescent="0.35">
      <c r="A1071" s="16" t="s">
        <v>1161</v>
      </c>
      <c r="J1071" t="s">
        <v>3285</v>
      </c>
      <c r="K1071"/>
      <c r="L1071" s="16" t="s">
        <v>5819</v>
      </c>
      <c r="M1071" s="16"/>
      <c r="Q1071" s="16"/>
      <c r="R1071" s="16"/>
      <c r="S1071" s="16" t="s">
        <v>119</v>
      </c>
      <c r="T1071" s="16">
        <f>SUM(COUNTIF(M1071:S1071,"yes"))</f>
        <v>1</v>
      </c>
      <c r="U1071" s="16"/>
      <c r="V1071" s="16"/>
      <c r="W1071" s="16"/>
      <c r="X1071" s="16"/>
      <c r="Y1071" s="16"/>
      <c r="Z1071" s="16"/>
      <c r="AA1071" s="16"/>
      <c r="AB1071" s="16"/>
      <c r="AC1071" s="16"/>
      <c r="AD1071" s="16"/>
      <c r="AJ1071" s="16"/>
      <c r="AL1071" s="20"/>
      <c r="AM1071" s="16"/>
      <c r="AN1071" s="16" t="s">
        <v>5800</v>
      </c>
      <c r="AR1071" s="16"/>
      <c r="AS1071" s="16"/>
      <c r="AT1071" s="38"/>
      <c r="AU1071" s="16"/>
      <c r="AV1071" s="16"/>
      <c r="BA1071" s="16"/>
      <c r="BB1071" s="16"/>
      <c r="BH1071" s="28"/>
      <c r="BL1071" s="25"/>
      <c r="BQ1071" s="38"/>
      <c r="BS1071" s="38"/>
      <c r="BW1071" s="16"/>
      <c r="BX1071" s="16" t="s">
        <v>3286</v>
      </c>
      <c r="BY1071" s="29" t="s">
        <v>3287</v>
      </c>
      <c r="BZ1071" s="16"/>
      <c r="CC1071" s="16"/>
      <c r="CG1071" s="16"/>
      <c r="CI1071" s="16"/>
      <c r="CJ1071" s="16"/>
      <c r="CL1071" s="16"/>
      <c r="CM1071" s="16"/>
      <c r="CN1071" s="16"/>
      <c r="CS1071" s="16" t="s">
        <v>3289</v>
      </c>
      <c r="CT1071" s="16" t="s">
        <v>119</v>
      </c>
      <c r="CU1071" s="16" t="s">
        <v>3162</v>
      </c>
      <c r="CW1071" s="16" t="s">
        <v>3286</v>
      </c>
      <c r="CX1071" s="16" t="s">
        <v>3287</v>
      </c>
      <c r="CY1071" s="16" t="s">
        <v>3285</v>
      </c>
      <c r="CZ1071" s="16" t="s">
        <v>6104</v>
      </c>
      <c r="DA1071" s="16" t="s">
        <v>3290</v>
      </c>
      <c r="DB1071" s="16" t="s">
        <v>3291</v>
      </c>
      <c r="DC1071" s="16" t="s">
        <v>3250</v>
      </c>
      <c r="DF1071" s="19"/>
      <c r="DG1071" s="16"/>
      <c r="DN1071" s="16"/>
      <c r="DP1071" s="16"/>
      <c r="DQ1071" s="16"/>
      <c r="DS1071" s="16"/>
      <c r="DU1071" s="16"/>
      <c r="EE1071" s="16"/>
      <c r="EH1071" s="16"/>
      <c r="EI1071" s="16"/>
      <c r="EJ1071" s="16"/>
      <c r="EL1071" s="16"/>
      <c r="EQ1071" s="16"/>
    </row>
    <row r="1072" spans="1:147" x14ac:dyDescent="0.35">
      <c r="A1072" s="16" t="s">
        <v>1161</v>
      </c>
      <c r="J1072" t="s">
        <v>3292</v>
      </c>
      <c r="K1072"/>
      <c r="L1072" s="16" t="s">
        <v>5819</v>
      </c>
      <c r="M1072" s="16"/>
      <c r="Q1072" s="16"/>
      <c r="R1072" s="16"/>
      <c r="S1072" s="16" t="s">
        <v>119</v>
      </c>
      <c r="T1072" s="16">
        <f>SUM(COUNTIF(M1072:S1072,"yes"))</f>
        <v>1</v>
      </c>
      <c r="U1072" s="16"/>
      <c r="V1072" s="16"/>
      <c r="W1072" s="16"/>
      <c r="X1072" s="16"/>
      <c r="Y1072" s="16"/>
      <c r="Z1072" s="16"/>
      <c r="AA1072" s="16"/>
      <c r="AB1072" s="16"/>
      <c r="AC1072" s="16"/>
      <c r="AD1072" s="16"/>
      <c r="AJ1072" s="16"/>
      <c r="AL1072" s="20"/>
      <c r="AM1072" s="16"/>
      <c r="AN1072" s="16" t="s">
        <v>5800</v>
      </c>
      <c r="AR1072" s="16"/>
      <c r="AS1072" s="16"/>
      <c r="AT1072" s="38"/>
      <c r="AU1072" s="16"/>
      <c r="AV1072" s="16"/>
      <c r="BA1072" s="16"/>
      <c r="BB1072" s="16"/>
      <c r="BH1072" s="28"/>
      <c r="BL1072" s="25"/>
      <c r="BQ1072" s="38"/>
      <c r="BS1072" s="38"/>
      <c r="BW1072" s="16"/>
      <c r="BX1072" s="16" t="s">
        <v>3293</v>
      </c>
      <c r="BY1072" s="29" t="s">
        <v>3294</v>
      </c>
      <c r="BZ1072" s="16"/>
      <c r="CC1072" s="16"/>
      <c r="CG1072" s="16"/>
      <c r="CI1072" s="16"/>
      <c r="CJ1072" s="16"/>
      <c r="CL1072" s="16"/>
      <c r="CM1072" s="16"/>
      <c r="CN1072" s="16"/>
      <c r="CS1072" s="16" t="s">
        <v>3297</v>
      </c>
      <c r="CT1072" s="16" t="s">
        <v>119</v>
      </c>
      <c r="CU1072" s="16" t="s">
        <v>3162</v>
      </c>
      <c r="CW1072" s="16" t="s">
        <v>3293</v>
      </c>
      <c r="CX1072" s="16" t="s">
        <v>3294</v>
      </c>
      <c r="CY1072" s="16" t="s">
        <v>3292</v>
      </c>
      <c r="CZ1072" s="16" t="s">
        <v>3296</v>
      </c>
      <c r="DA1072" s="16" t="s">
        <v>3298</v>
      </c>
      <c r="DB1072" s="16" t="s">
        <v>3240</v>
      </c>
      <c r="DC1072" s="16" t="s">
        <v>3299</v>
      </c>
      <c r="DF1072" s="19"/>
      <c r="DG1072" s="16"/>
      <c r="DN1072" s="16"/>
      <c r="DP1072" s="16"/>
      <c r="DQ1072" s="16"/>
      <c r="DS1072" s="16"/>
      <c r="DU1072" s="16"/>
      <c r="EE1072" s="16"/>
      <c r="EH1072" s="16"/>
      <c r="EI1072" s="16"/>
      <c r="EJ1072" s="16"/>
      <c r="EL1072" s="16"/>
      <c r="EQ1072" s="16"/>
    </row>
    <row r="1073" spans="1:147" x14ac:dyDescent="0.35">
      <c r="A1073" s="16" t="s">
        <v>1161</v>
      </c>
      <c r="J1073" t="s">
        <v>3300</v>
      </c>
      <c r="K1073"/>
      <c r="L1073" s="16" t="s">
        <v>5819</v>
      </c>
      <c r="M1073" s="16"/>
      <c r="Q1073" s="16"/>
      <c r="R1073" s="16"/>
      <c r="S1073" s="16" t="s">
        <v>119</v>
      </c>
      <c r="T1073" s="16">
        <f>SUM(COUNTIF(M1073:S1073,"yes"))</f>
        <v>1</v>
      </c>
      <c r="U1073" s="16"/>
      <c r="V1073" s="16"/>
      <c r="W1073" s="16"/>
      <c r="X1073" s="16"/>
      <c r="Y1073" s="16"/>
      <c r="Z1073" s="16"/>
      <c r="AA1073" s="16"/>
      <c r="AB1073" s="16"/>
      <c r="AC1073" s="16"/>
      <c r="AD1073" s="16"/>
      <c r="AJ1073" s="16"/>
      <c r="AL1073" s="20"/>
      <c r="AM1073" s="16"/>
      <c r="AN1073" s="16" t="s">
        <v>5800</v>
      </c>
      <c r="AR1073" s="16"/>
      <c r="AS1073" s="16"/>
      <c r="AT1073" s="38"/>
      <c r="AU1073" s="16"/>
      <c r="AV1073" s="16"/>
      <c r="BA1073" s="16"/>
      <c r="BB1073" s="16"/>
      <c r="BH1073" s="28"/>
      <c r="BL1073" s="25"/>
      <c r="BQ1073" s="38"/>
      <c r="BS1073" s="38"/>
      <c r="BW1073" s="16"/>
      <c r="BX1073" s="16" t="s">
        <v>3301</v>
      </c>
      <c r="BY1073" s="29" t="s">
        <v>3302</v>
      </c>
      <c r="BZ1073" s="16"/>
      <c r="CC1073" s="16"/>
      <c r="CG1073" s="16"/>
      <c r="CI1073" s="16"/>
      <c r="CJ1073" s="16"/>
      <c r="CL1073" s="16"/>
      <c r="CM1073" s="16"/>
      <c r="CN1073" s="16"/>
      <c r="CS1073" s="16" t="s">
        <v>3305</v>
      </c>
      <c r="CT1073" s="16" t="s">
        <v>119</v>
      </c>
      <c r="CU1073" s="16" t="s">
        <v>3162</v>
      </c>
      <c r="CW1073" s="16" t="s">
        <v>3301</v>
      </c>
      <c r="CX1073" s="16" t="s">
        <v>3302</v>
      </c>
      <c r="CY1073" s="16" t="s">
        <v>3300</v>
      </c>
      <c r="CZ1073" s="16" t="s">
        <v>3304</v>
      </c>
      <c r="DA1073" s="16" t="s">
        <v>3273</v>
      </c>
      <c r="DB1073" s="16" t="s">
        <v>3174</v>
      </c>
      <c r="DC1073" s="16" t="s">
        <v>3306</v>
      </c>
      <c r="DF1073" s="19"/>
      <c r="DG1073" s="16"/>
      <c r="DN1073" s="16"/>
      <c r="DP1073" s="16"/>
      <c r="DQ1073" s="16"/>
      <c r="DS1073" s="16"/>
      <c r="DU1073" s="16"/>
      <c r="EE1073" s="16"/>
      <c r="EH1073" s="16"/>
      <c r="EI1073" s="16"/>
      <c r="EJ1073" s="16"/>
      <c r="EL1073" s="16"/>
      <c r="EQ1073" s="16"/>
    </row>
    <row r="1074" spans="1:147" x14ac:dyDescent="0.35">
      <c r="A1074" s="16" t="s">
        <v>1161</v>
      </c>
      <c r="J1074" t="s">
        <v>3307</v>
      </c>
      <c r="K1074"/>
      <c r="L1074" s="16" t="s">
        <v>5819</v>
      </c>
      <c r="M1074" s="16"/>
      <c r="Q1074" s="16"/>
      <c r="R1074" s="16"/>
      <c r="S1074" s="16" t="s">
        <v>119</v>
      </c>
      <c r="T1074" s="16">
        <f>SUM(COUNTIF(M1074:S1074,"yes"))</f>
        <v>1</v>
      </c>
      <c r="U1074" s="16"/>
      <c r="V1074" s="16"/>
      <c r="W1074" s="16"/>
      <c r="X1074" s="16"/>
      <c r="Y1074" s="16"/>
      <c r="Z1074" s="16"/>
      <c r="AA1074" s="16"/>
      <c r="AB1074" s="16"/>
      <c r="AC1074" s="16"/>
      <c r="AD1074" s="16"/>
      <c r="AJ1074" s="16"/>
      <c r="AL1074" s="20"/>
      <c r="AM1074" s="16"/>
      <c r="AN1074" s="16" t="s">
        <v>5800</v>
      </c>
      <c r="AR1074" s="16"/>
      <c r="AS1074" s="16"/>
      <c r="AT1074" s="38"/>
      <c r="AU1074" s="16"/>
      <c r="AV1074" s="16"/>
      <c r="BA1074" s="16"/>
      <c r="BB1074" s="16"/>
      <c r="BH1074" s="28"/>
      <c r="BL1074" s="25"/>
      <c r="BQ1074" s="38"/>
      <c r="BS1074" s="38"/>
      <c r="BW1074" s="16"/>
      <c r="BX1074" s="16" t="s">
        <v>3308</v>
      </c>
      <c r="BY1074" s="29" t="s">
        <v>3309</v>
      </c>
      <c r="BZ1074" s="16"/>
      <c r="CC1074" s="16"/>
      <c r="CG1074" s="16"/>
      <c r="CI1074" s="16"/>
      <c r="CJ1074" s="16"/>
      <c r="CL1074" s="16"/>
      <c r="CM1074" s="16"/>
      <c r="CN1074" s="16"/>
      <c r="CS1074" s="16" t="s">
        <v>3312</v>
      </c>
      <c r="CT1074" s="16" t="s">
        <v>119</v>
      </c>
      <c r="CU1074" s="16" t="s">
        <v>3162</v>
      </c>
      <c r="CW1074" s="16" t="s">
        <v>3308</v>
      </c>
      <c r="CX1074" s="16" t="s">
        <v>3309</v>
      </c>
      <c r="CY1074" s="16" t="s">
        <v>3307</v>
      </c>
      <c r="CZ1074" s="16" t="s">
        <v>3311</v>
      </c>
      <c r="DA1074" s="16" t="s">
        <v>3224</v>
      </c>
      <c r="DB1074" s="16" t="s">
        <v>3313</v>
      </c>
      <c r="DC1074" s="16" t="s">
        <v>3314</v>
      </c>
      <c r="DF1074" s="19"/>
      <c r="DG1074" s="16"/>
      <c r="DN1074" s="16"/>
      <c r="DP1074" s="16"/>
      <c r="DQ1074" s="16"/>
      <c r="DS1074" s="16"/>
      <c r="DU1074" s="16"/>
      <c r="EE1074" s="16"/>
      <c r="EH1074" s="16"/>
      <c r="EI1074" s="16"/>
      <c r="EJ1074" s="16"/>
      <c r="EL1074" s="16"/>
      <c r="EQ1074" s="16"/>
    </row>
    <row r="1075" spans="1:147" x14ac:dyDescent="0.35">
      <c r="A1075" s="16" t="s">
        <v>1161</v>
      </c>
      <c r="J1075" t="s">
        <v>3315</v>
      </c>
      <c r="K1075"/>
      <c r="L1075" s="16" t="s">
        <v>5819</v>
      </c>
      <c r="M1075" s="16"/>
      <c r="Q1075" s="16"/>
      <c r="R1075" s="16"/>
      <c r="S1075" s="16" t="s">
        <v>119</v>
      </c>
      <c r="T1075" s="16">
        <f>SUM(COUNTIF(M1075:S1075,"yes"))</f>
        <v>1</v>
      </c>
      <c r="U1075" s="16"/>
      <c r="V1075" s="16"/>
      <c r="W1075" s="16"/>
      <c r="X1075" s="16"/>
      <c r="Y1075" s="16"/>
      <c r="Z1075" s="16"/>
      <c r="AA1075" s="16"/>
      <c r="AB1075" s="16"/>
      <c r="AC1075" s="16"/>
      <c r="AD1075" s="16"/>
      <c r="AJ1075" s="16"/>
      <c r="AL1075" s="20"/>
      <c r="AM1075" s="16"/>
      <c r="AN1075" s="16" t="s">
        <v>5800</v>
      </c>
      <c r="AR1075" s="16"/>
      <c r="AS1075" s="16"/>
      <c r="AT1075" s="38"/>
      <c r="AU1075" s="16"/>
      <c r="AV1075" s="16"/>
      <c r="BA1075" s="16"/>
      <c r="BB1075" s="16"/>
      <c r="BH1075" s="28"/>
      <c r="BL1075" s="25"/>
      <c r="BQ1075" s="38"/>
      <c r="BS1075" s="38"/>
      <c r="BW1075" s="16"/>
      <c r="BX1075" s="16" t="s">
        <v>3316</v>
      </c>
      <c r="BY1075" s="29" t="s">
        <v>3317</v>
      </c>
      <c r="BZ1075" s="16"/>
      <c r="CC1075" s="16"/>
      <c r="CG1075" s="16"/>
      <c r="CI1075" s="16"/>
      <c r="CJ1075" s="16"/>
      <c r="CL1075" s="16"/>
      <c r="CM1075" s="16"/>
      <c r="CN1075" s="16"/>
      <c r="CS1075" s="16" t="s">
        <v>3320</v>
      </c>
      <c r="CT1075" s="16" t="s">
        <v>119</v>
      </c>
      <c r="CU1075" s="16" t="s">
        <v>3162</v>
      </c>
      <c r="CW1075" s="16" t="s">
        <v>3316</v>
      </c>
      <c r="CX1075" s="16" t="s">
        <v>3317</v>
      </c>
      <c r="CY1075" s="16" t="s">
        <v>3315</v>
      </c>
      <c r="CZ1075" s="16" t="s">
        <v>3319</v>
      </c>
      <c r="DA1075" s="16" t="s">
        <v>3215</v>
      </c>
      <c r="DB1075" s="16" t="s">
        <v>3174</v>
      </c>
      <c r="DC1075" s="16" t="s">
        <v>3321</v>
      </c>
      <c r="DF1075" s="19"/>
      <c r="DG1075" s="16"/>
      <c r="DN1075" s="16"/>
      <c r="DP1075" s="16"/>
      <c r="DQ1075" s="16"/>
      <c r="DS1075" s="16"/>
      <c r="DU1075" s="16"/>
      <c r="EE1075" s="16"/>
      <c r="EH1075" s="16"/>
      <c r="EI1075" s="16"/>
      <c r="EJ1075" s="16"/>
      <c r="EL1075" s="16"/>
      <c r="EQ1075" s="16"/>
    </row>
    <row r="1076" spans="1:147" x14ac:dyDescent="0.35">
      <c r="A1076" s="16" t="s">
        <v>1161</v>
      </c>
      <c r="J1076" t="s">
        <v>3322</v>
      </c>
      <c r="K1076"/>
      <c r="L1076" s="16" t="s">
        <v>5819</v>
      </c>
      <c r="M1076" s="16"/>
      <c r="Q1076" s="16"/>
      <c r="R1076" s="16"/>
      <c r="S1076" s="16" t="s">
        <v>119</v>
      </c>
      <c r="T1076" s="16">
        <f>SUM(COUNTIF(M1076:S1076,"yes"))</f>
        <v>1</v>
      </c>
      <c r="U1076" s="16"/>
      <c r="V1076" s="16"/>
      <c r="W1076" s="16"/>
      <c r="X1076" s="16"/>
      <c r="Y1076" s="16"/>
      <c r="Z1076" s="16"/>
      <c r="AA1076" s="16"/>
      <c r="AB1076" s="16"/>
      <c r="AC1076" s="16"/>
      <c r="AD1076" s="16"/>
      <c r="AJ1076" s="16"/>
      <c r="AL1076" s="20"/>
      <c r="AM1076" s="16"/>
      <c r="AN1076" s="16" t="s">
        <v>5800</v>
      </c>
      <c r="AR1076" s="16"/>
      <c r="AS1076" s="16"/>
      <c r="AT1076" s="38"/>
      <c r="AU1076" s="16"/>
      <c r="AV1076" s="16"/>
      <c r="BA1076" s="16"/>
      <c r="BB1076" s="16"/>
      <c r="BH1076" s="28"/>
      <c r="BL1076" s="25"/>
      <c r="BQ1076" s="38"/>
      <c r="BS1076" s="38"/>
      <c r="BW1076" s="16"/>
      <c r="BX1076" s="16" t="s">
        <v>3323</v>
      </c>
      <c r="BY1076" s="29" t="s">
        <v>3324</v>
      </c>
      <c r="BZ1076" s="16"/>
      <c r="CC1076" s="16"/>
      <c r="CG1076" s="16"/>
      <c r="CI1076" s="16"/>
      <c r="CJ1076" s="16"/>
      <c r="CL1076" s="16"/>
      <c r="CM1076" s="16"/>
      <c r="CN1076" s="16"/>
      <c r="CS1076" s="16" t="s">
        <v>3327</v>
      </c>
      <c r="CT1076" s="16" t="s">
        <v>119</v>
      </c>
      <c r="CU1076" s="16" t="s">
        <v>3162</v>
      </c>
      <c r="CW1076" s="16" t="s">
        <v>3323</v>
      </c>
      <c r="CX1076" s="16" t="s">
        <v>3324</v>
      </c>
      <c r="CY1076" s="16" t="s">
        <v>3322</v>
      </c>
      <c r="CZ1076" s="16" t="s">
        <v>3326</v>
      </c>
      <c r="DA1076" s="16" t="s">
        <v>3328</v>
      </c>
      <c r="DB1076" s="16" t="s">
        <v>3191</v>
      </c>
      <c r="DC1076" s="16" t="s">
        <v>3284</v>
      </c>
      <c r="DF1076" s="19"/>
      <c r="DG1076" s="16"/>
      <c r="DN1076" s="16"/>
      <c r="DP1076" s="16"/>
      <c r="DQ1076" s="16"/>
      <c r="DS1076" s="16"/>
      <c r="DU1076" s="16"/>
      <c r="EE1076" s="16"/>
      <c r="EH1076" s="16"/>
      <c r="EI1076" s="16"/>
      <c r="EJ1076" s="16"/>
      <c r="EL1076" s="16"/>
      <c r="EQ1076" s="16"/>
    </row>
    <row r="1077" spans="1:147" x14ac:dyDescent="0.35">
      <c r="A1077" s="16" t="s">
        <v>1161</v>
      </c>
      <c r="J1077" t="s">
        <v>3329</v>
      </c>
      <c r="K1077"/>
      <c r="L1077" s="16" t="s">
        <v>5819</v>
      </c>
      <c r="M1077" s="16"/>
      <c r="Q1077" s="16"/>
      <c r="R1077" s="16"/>
      <c r="S1077" s="16" t="s">
        <v>119</v>
      </c>
      <c r="T1077" s="16">
        <f>SUM(COUNTIF(M1077:S1077,"yes"))</f>
        <v>1</v>
      </c>
      <c r="U1077" s="16"/>
      <c r="V1077" s="16"/>
      <c r="W1077" s="16"/>
      <c r="X1077" s="16"/>
      <c r="Y1077" s="16"/>
      <c r="Z1077" s="16"/>
      <c r="AA1077" s="16"/>
      <c r="AB1077" s="16"/>
      <c r="AC1077" s="16"/>
      <c r="AD1077" s="16"/>
      <c r="AJ1077" s="16"/>
      <c r="AL1077" s="20"/>
      <c r="AM1077" s="16"/>
      <c r="AN1077" s="16" t="s">
        <v>5800</v>
      </c>
      <c r="AR1077" s="16"/>
      <c r="AS1077" s="16"/>
      <c r="AT1077" s="38"/>
      <c r="AU1077" s="16"/>
      <c r="AV1077" s="16"/>
      <c r="BA1077" s="16"/>
      <c r="BB1077" s="16"/>
      <c r="BH1077" s="28"/>
      <c r="BL1077" s="25"/>
      <c r="BQ1077" s="38"/>
      <c r="BS1077" s="38"/>
      <c r="BW1077" s="16"/>
      <c r="BX1077" s="16" t="s">
        <v>3330</v>
      </c>
      <c r="BY1077" s="29" t="s">
        <v>3331</v>
      </c>
      <c r="BZ1077" s="16"/>
      <c r="CC1077" s="16"/>
      <c r="CG1077" s="16"/>
      <c r="CI1077" s="16"/>
      <c r="CJ1077" s="16"/>
      <c r="CL1077" s="16"/>
      <c r="CM1077" s="16"/>
      <c r="CN1077" s="16"/>
      <c r="CS1077" s="16" t="s">
        <v>3334</v>
      </c>
      <c r="CT1077" s="16" t="s">
        <v>119</v>
      </c>
      <c r="CU1077" s="16" t="s">
        <v>3162</v>
      </c>
      <c r="CW1077" s="16" t="s">
        <v>3330</v>
      </c>
      <c r="CX1077" s="16" t="s">
        <v>3331</v>
      </c>
      <c r="CY1077" s="16" t="s">
        <v>3329</v>
      </c>
      <c r="CZ1077" s="16" t="s">
        <v>3333</v>
      </c>
      <c r="DA1077" s="16" t="s">
        <v>3215</v>
      </c>
      <c r="DB1077" s="16" t="s">
        <v>3335</v>
      </c>
      <c r="DC1077" s="16" t="s">
        <v>3336</v>
      </c>
      <c r="DF1077" s="19"/>
      <c r="DG1077" s="16"/>
      <c r="DN1077" s="16"/>
      <c r="DP1077" s="16"/>
      <c r="DQ1077" s="16"/>
      <c r="DS1077" s="16"/>
      <c r="DU1077" s="16"/>
      <c r="EE1077" s="16"/>
      <c r="EH1077" s="16"/>
      <c r="EI1077" s="16"/>
      <c r="EJ1077" s="16"/>
      <c r="EL1077" s="16"/>
      <c r="EQ1077" s="16"/>
    </row>
    <row r="1078" spans="1:147" x14ac:dyDescent="0.35">
      <c r="A1078" s="16" t="s">
        <v>1161</v>
      </c>
      <c r="J1078" t="s">
        <v>3337</v>
      </c>
      <c r="K1078"/>
      <c r="L1078" s="16" t="s">
        <v>5819</v>
      </c>
      <c r="M1078" s="16"/>
      <c r="Q1078" s="16"/>
      <c r="R1078" s="16"/>
      <c r="S1078" s="16" t="s">
        <v>119</v>
      </c>
      <c r="T1078" s="16">
        <f>SUM(COUNTIF(M1078:S1078,"yes"))</f>
        <v>1</v>
      </c>
      <c r="U1078" s="16"/>
      <c r="V1078" s="16"/>
      <c r="W1078" s="16"/>
      <c r="X1078" s="16"/>
      <c r="Y1078" s="16"/>
      <c r="Z1078" s="16"/>
      <c r="AA1078" s="16"/>
      <c r="AB1078" s="16"/>
      <c r="AC1078" s="16"/>
      <c r="AD1078" s="16"/>
      <c r="AJ1078" s="16"/>
      <c r="AL1078" s="20"/>
      <c r="AM1078" s="16"/>
      <c r="AN1078" s="16" t="s">
        <v>5800</v>
      </c>
      <c r="AR1078" s="16"/>
      <c r="AS1078" s="16"/>
      <c r="AT1078" s="38"/>
      <c r="AU1078" s="16"/>
      <c r="AV1078" s="16"/>
      <c r="BA1078" s="16"/>
      <c r="BB1078" s="16"/>
      <c r="BH1078" s="28"/>
      <c r="BL1078" s="25"/>
      <c r="BQ1078" s="38"/>
      <c r="BS1078" s="38"/>
      <c r="BW1078" s="16"/>
      <c r="BX1078" s="16" t="s">
        <v>3338</v>
      </c>
      <c r="BY1078" s="29" t="s">
        <v>3339</v>
      </c>
      <c r="BZ1078" s="16"/>
      <c r="CC1078" s="16"/>
      <c r="CG1078" s="16"/>
      <c r="CI1078" s="16"/>
      <c r="CJ1078" s="16"/>
      <c r="CL1078" s="16"/>
      <c r="CM1078" s="16"/>
      <c r="CN1078" s="16"/>
      <c r="CS1078" s="16" t="s">
        <v>3342</v>
      </c>
      <c r="CT1078" s="16" t="s">
        <v>119</v>
      </c>
      <c r="CU1078" s="16" t="s">
        <v>3162</v>
      </c>
      <c r="CW1078" s="16" t="s">
        <v>3338</v>
      </c>
      <c r="CX1078" s="16" t="s">
        <v>3339</v>
      </c>
      <c r="CY1078" s="16" t="s">
        <v>3337</v>
      </c>
      <c r="CZ1078" s="16" t="s">
        <v>3341</v>
      </c>
      <c r="DA1078" s="16" t="s">
        <v>3343</v>
      </c>
      <c r="DB1078" s="16" t="s">
        <v>3344</v>
      </c>
      <c r="DC1078" s="16" t="s">
        <v>3284</v>
      </c>
      <c r="DF1078" s="19"/>
      <c r="DG1078" s="16"/>
      <c r="DN1078" s="16"/>
      <c r="DP1078" s="16"/>
      <c r="DQ1078" s="16"/>
      <c r="DS1078" s="16"/>
      <c r="DU1078" s="16"/>
      <c r="EE1078" s="16"/>
      <c r="EH1078" s="16"/>
      <c r="EI1078" s="16"/>
      <c r="EJ1078" s="16"/>
      <c r="EL1078" s="16"/>
      <c r="EQ1078" s="16"/>
    </row>
    <row r="1079" spans="1:147" x14ac:dyDescent="0.35">
      <c r="A1079" s="16" t="s">
        <v>1161</v>
      </c>
      <c r="J1079" t="s">
        <v>3345</v>
      </c>
      <c r="K1079"/>
      <c r="L1079" s="16" t="s">
        <v>5819</v>
      </c>
      <c r="M1079" s="16"/>
      <c r="Q1079" s="16"/>
      <c r="R1079" s="16"/>
      <c r="S1079" s="16" t="s">
        <v>119</v>
      </c>
      <c r="T1079" s="16">
        <f>SUM(COUNTIF(M1079:S1079,"yes"))</f>
        <v>1</v>
      </c>
      <c r="U1079" s="16"/>
      <c r="V1079" s="16"/>
      <c r="W1079" s="16"/>
      <c r="X1079" s="16"/>
      <c r="Y1079" s="16"/>
      <c r="Z1079" s="16"/>
      <c r="AA1079" s="16"/>
      <c r="AB1079" s="16"/>
      <c r="AC1079" s="16"/>
      <c r="AD1079" s="16"/>
      <c r="AJ1079" s="16"/>
      <c r="AL1079" s="20"/>
      <c r="AM1079" s="16"/>
      <c r="AN1079" s="16" t="s">
        <v>5800</v>
      </c>
      <c r="AR1079" s="16"/>
      <c r="AS1079" s="16"/>
      <c r="AT1079" s="38"/>
      <c r="AU1079" s="16"/>
      <c r="AV1079" s="16"/>
      <c r="BA1079" s="16"/>
      <c r="BB1079" s="16"/>
      <c r="BH1079" s="28"/>
      <c r="BL1079" s="25"/>
      <c r="BQ1079" s="38"/>
      <c r="BS1079" s="38"/>
      <c r="BW1079" s="16"/>
      <c r="BX1079" s="16" t="s">
        <v>3346</v>
      </c>
      <c r="BY1079" s="29" t="s">
        <v>3347</v>
      </c>
      <c r="BZ1079" s="16"/>
      <c r="CC1079" s="16"/>
      <c r="CG1079" s="16"/>
      <c r="CI1079" s="16"/>
      <c r="CJ1079" s="16"/>
      <c r="CL1079" s="16"/>
      <c r="CM1079" s="16"/>
      <c r="CN1079" s="16"/>
      <c r="CS1079" s="16" t="s">
        <v>3350</v>
      </c>
      <c r="CT1079" s="16" t="s">
        <v>119</v>
      </c>
      <c r="CU1079" s="16" t="s">
        <v>3162</v>
      </c>
      <c r="CW1079" s="16" t="s">
        <v>3346</v>
      </c>
      <c r="CX1079" s="16" t="s">
        <v>3347</v>
      </c>
      <c r="CY1079" s="16" t="s">
        <v>3345</v>
      </c>
      <c r="CZ1079" s="16" t="s">
        <v>3349</v>
      </c>
      <c r="DA1079" s="16" t="s">
        <v>3273</v>
      </c>
      <c r="DB1079" s="16" t="s">
        <v>3351</v>
      </c>
      <c r="DC1079" s="16" t="s">
        <v>3352</v>
      </c>
      <c r="DF1079" s="19"/>
      <c r="DG1079" s="16"/>
      <c r="DN1079" s="16"/>
      <c r="DP1079" s="16"/>
      <c r="DQ1079" s="16"/>
      <c r="DS1079" s="16"/>
      <c r="DU1079" s="16"/>
      <c r="EE1079" s="16"/>
      <c r="EH1079" s="16"/>
      <c r="EI1079" s="16"/>
      <c r="EJ1079" s="16"/>
      <c r="EL1079" s="16"/>
      <c r="EQ1079" s="16"/>
    </row>
    <row r="1080" spans="1:147" x14ac:dyDescent="0.35">
      <c r="A1080" s="16" t="s">
        <v>1161</v>
      </c>
      <c r="J1080" t="s">
        <v>3353</v>
      </c>
      <c r="K1080"/>
      <c r="L1080" s="16" t="s">
        <v>5819</v>
      </c>
      <c r="M1080" s="16"/>
      <c r="Q1080" s="16"/>
      <c r="R1080" s="16"/>
      <c r="S1080" s="16" t="s">
        <v>119</v>
      </c>
      <c r="T1080" s="16">
        <f>SUM(COUNTIF(M1080:S1080,"yes"))</f>
        <v>1</v>
      </c>
      <c r="U1080" s="16"/>
      <c r="V1080" s="16"/>
      <c r="W1080" s="16"/>
      <c r="X1080" s="16"/>
      <c r="Y1080" s="16"/>
      <c r="Z1080" s="16"/>
      <c r="AA1080" s="16"/>
      <c r="AB1080" s="16"/>
      <c r="AC1080" s="16"/>
      <c r="AD1080" s="16"/>
      <c r="AJ1080" s="16"/>
      <c r="AL1080" s="20"/>
      <c r="AM1080" s="16"/>
      <c r="AN1080" s="16" t="s">
        <v>5800</v>
      </c>
      <c r="AR1080" s="16"/>
      <c r="AS1080" s="16"/>
      <c r="AT1080" s="38"/>
      <c r="AU1080" s="16"/>
      <c r="AV1080" s="16"/>
      <c r="BA1080" s="16"/>
      <c r="BB1080" s="16"/>
      <c r="BH1080" s="28"/>
      <c r="BL1080" s="25"/>
      <c r="BQ1080" s="38"/>
      <c r="BS1080" s="38"/>
      <c r="BW1080" s="16"/>
      <c r="BX1080" s="16" t="s">
        <v>3354</v>
      </c>
      <c r="BY1080" s="29" t="s">
        <v>3355</v>
      </c>
      <c r="BZ1080" s="16"/>
      <c r="CC1080" s="16"/>
      <c r="CG1080" s="16"/>
      <c r="CI1080" s="16"/>
      <c r="CJ1080" s="16"/>
      <c r="CL1080" s="16"/>
      <c r="CM1080" s="16"/>
      <c r="CN1080" s="16"/>
      <c r="CS1080" s="16" t="s">
        <v>3358</v>
      </c>
      <c r="CT1080" s="16" t="s">
        <v>119</v>
      </c>
      <c r="CU1080" s="16" t="s">
        <v>3162</v>
      </c>
      <c r="CW1080" s="16" t="s">
        <v>3354</v>
      </c>
      <c r="CX1080" s="16" t="s">
        <v>3355</v>
      </c>
      <c r="CY1080" s="16" t="s">
        <v>3353</v>
      </c>
      <c r="CZ1080" s="16" t="s">
        <v>3357</v>
      </c>
      <c r="DA1080" s="16" t="s">
        <v>3224</v>
      </c>
      <c r="DB1080" s="16" t="s">
        <v>3359</v>
      </c>
      <c r="DC1080" s="16" t="s">
        <v>3360</v>
      </c>
      <c r="DF1080" s="19"/>
      <c r="DG1080" s="16"/>
      <c r="DN1080" s="16"/>
      <c r="DP1080" s="16"/>
      <c r="DQ1080" s="16"/>
      <c r="DS1080" s="16"/>
      <c r="DU1080" s="16"/>
      <c r="EE1080" s="16"/>
      <c r="EH1080" s="16"/>
      <c r="EI1080" s="16"/>
      <c r="EJ1080" s="16"/>
      <c r="EL1080" s="16"/>
      <c r="EQ1080" s="16"/>
    </row>
    <row r="1081" spans="1:147" x14ac:dyDescent="0.35">
      <c r="A1081" s="16" t="s">
        <v>1161</v>
      </c>
      <c r="J1081" t="s">
        <v>3361</v>
      </c>
      <c r="K1081"/>
      <c r="L1081" s="16" t="s">
        <v>5819</v>
      </c>
      <c r="M1081" s="16"/>
      <c r="Q1081" s="16"/>
      <c r="R1081" s="16"/>
      <c r="S1081" s="16" t="s">
        <v>119</v>
      </c>
      <c r="T1081" s="16">
        <f>SUM(COUNTIF(M1081:S1081,"yes"))</f>
        <v>1</v>
      </c>
      <c r="U1081" s="16"/>
      <c r="V1081" s="16"/>
      <c r="W1081" s="16"/>
      <c r="X1081" s="16"/>
      <c r="Y1081" s="16"/>
      <c r="Z1081" s="16"/>
      <c r="AA1081" s="16"/>
      <c r="AB1081" s="16"/>
      <c r="AC1081" s="16"/>
      <c r="AD1081" s="16"/>
      <c r="AJ1081" s="16"/>
      <c r="AL1081" s="20"/>
      <c r="AM1081" s="16"/>
      <c r="AN1081" s="16" t="s">
        <v>5800</v>
      </c>
      <c r="AR1081" s="16"/>
      <c r="AS1081" s="16"/>
      <c r="AT1081" s="38"/>
      <c r="AU1081" s="16"/>
      <c r="AV1081" s="16"/>
      <c r="BA1081" s="16"/>
      <c r="BB1081" s="16"/>
      <c r="BH1081" s="28"/>
      <c r="BL1081" s="25"/>
      <c r="BQ1081" s="38"/>
      <c r="BS1081" s="38"/>
      <c r="BW1081" s="16"/>
      <c r="BX1081" s="16" t="s">
        <v>3362</v>
      </c>
      <c r="BY1081" s="29" t="s">
        <v>3363</v>
      </c>
      <c r="BZ1081" s="16"/>
      <c r="CC1081" s="16"/>
      <c r="CG1081" s="16"/>
      <c r="CI1081" s="16"/>
      <c r="CJ1081" s="16"/>
      <c r="CL1081" s="16"/>
      <c r="CM1081" s="16"/>
      <c r="CN1081" s="16"/>
      <c r="CS1081" s="16" t="s">
        <v>3366</v>
      </c>
      <c r="CT1081" s="16" t="s">
        <v>119</v>
      </c>
      <c r="CU1081" s="16" t="s">
        <v>3162</v>
      </c>
      <c r="CW1081" s="16" t="s">
        <v>3362</v>
      </c>
      <c r="CX1081" s="16" t="s">
        <v>3363</v>
      </c>
      <c r="CY1081" s="16" t="s">
        <v>3361</v>
      </c>
      <c r="CZ1081" s="16" t="s">
        <v>3365</v>
      </c>
      <c r="DA1081" s="16" t="s">
        <v>3367</v>
      </c>
      <c r="DB1081" s="16" t="s">
        <v>3368</v>
      </c>
      <c r="DC1081" s="16" t="s">
        <v>3314</v>
      </c>
      <c r="DF1081" s="19"/>
      <c r="DG1081" s="16"/>
      <c r="DN1081" s="16"/>
      <c r="DP1081" s="16"/>
      <c r="DQ1081" s="16"/>
      <c r="DS1081" s="16"/>
      <c r="DU1081" s="16"/>
      <c r="EE1081" s="16"/>
      <c r="EH1081" s="16"/>
      <c r="EI1081" s="16"/>
      <c r="EJ1081" s="16"/>
      <c r="EL1081" s="16"/>
      <c r="EQ1081" s="16"/>
    </row>
    <row r="1082" spans="1:147" x14ac:dyDescent="0.35">
      <c r="A1082" s="16" t="s">
        <v>1161</v>
      </c>
      <c r="J1082" t="s">
        <v>3369</v>
      </c>
      <c r="K1082"/>
      <c r="L1082" s="16" t="s">
        <v>5819</v>
      </c>
      <c r="M1082" s="16"/>
      <c r="Q1082" s="16"/>
      <c r="R1082" s="16"/>
      <c r="S1082" s="16" t="s">
        <v>119</v>
      </c>
      <c r="T1082" s="16">
        <f>SUM(COUNTIF(M1082:S1082,"yes"))</f>
        <v>1</v>
      </c>
      <c r="U1082" s="16"/>
      <c r="V1082" s="16"/>
      <c r="W1082" s="16"/>
      <c r="X1082" s="16"/>
      <c r="Y1082" s="16"/>
      <c r="Z1082" s="16"/>
      <c r="AA1082" s="16"/>
      <c r="AB1082" s="16"/>
      <c r="AC1082" s="16"/>
      <c r="AD1082" s="16"/>
      <c r="AJ1082" s="16"/>
      <c r="AL1082" s="20"/>
      <c r="AM1082" s="16"/>
      <c r="AN1082" s="16" t="s">
        <v>5800</v>
      </c>
      <c r="AR1082" s="16"/>
      <c r="AS1082" s="16"/>
      <c r="AT1082" s="38"/>
      <c r="AU1082" s="16"/>
      <c r="AV1082" s="16"/>
      <c r="BA1082" s="16"/>
      <c r="BB1082" s="16"/>
      <c r="BH1082" s="28"/>
      <c r="BL1082" s="25"/>
      <c r="BQ1082" s="38"/>
      <c r="BS1082" s="38"/>
      <c r="BW1082" s="16"/>
      <c r="BX1082" s="16" t="s">
        <v>3370</v>
      </c>
      <c r="BY1082" s="29" t="s">
        <v>3371</v>
      </c>
      <c r="BZ1082" s="16"/>
      <c r="CC1082" s="16"/>
      <c r="CG1082" s="16"/>
      <c r="CI1082" s="16"/>
      <c r="CJ1082" s="16"/>
      <c r="CL1082" s="16"/>
      <c r="CM1082" s="16"/>
      <c r="CN1082" s="16"/>
      <c r="CS1082" s="16" t="s">
        <v>3374</v>
      </c>
      <c r="CT1082" s="16" t="s">
        <v>119</v>
      </c>
      <c r="CU1082" s="16" t="s">
        <v>3162</v>
      </c>
      <c r="CW1082" s="16" t="s">
        <v>3370</v>
      </c>
      <c r="CX1082" s="16" t="s">
        <v>3371</v>
      </c>
      <c r="CY1082" s="16" t="s">
        <v>3369</v>
      </c>
      <c r="CZ1082" s="16" t="s">
        <v>3373</v>
      </c>
      <c r="DA1082" s="16" t="s">
        <v>3215</v>
      </c>
      <c r="DB1082" s="16" t="s">
        <v>3375</v>
      </c>
      <c r="DC1082" s="16" t="s">
        <v>3376</v>
      </c>
      <c r="DF1082" s="19"/>
      <c r="DG1082" s="16"/>
      <c r="DN1082" s="16"/>
      <c r="DP1082" s="16"/>
      <c r="DQ1082" s="16"/>
      <c r="DS1082" s="16"/>
      <c r="DU1082" s="16"/>
      <c r="EE1082" s="16"/>
      <c r="EH1082" s="16"/>
      <c r="EI1082" s="16"/>
      <c r="EJ1082" s="16"/>
      <c r="EL1082" s="16"/>
      <c r="EQ1082" s="16"/>
    </row>
    <row r="1083" spans="1:147" x14ac:dyDescent="0.35">
      <c r="A1083" s="16" t="s">
        <v>1161</v>
      </c>
      <c r="J1083" t="s">
        <v>3377</v>
      </c>
      <c r="K1083"/>
      <c r="L1083" s="16" t="s">
        <v>5819</v>
      </c>
      <c r="M1083" s="16"/>
      <c r="Q1083" s="16"/>
      <c r="R1083" s="16"/>
      <c r="S1083" s="16" t="s">
        <v>119</v>
      </c>
      <c r="T1083" s="16">
        <f>SUM(COUNTIF(M1083:S1083,"yes"))</f>
        <v>1</v>
      </c>
      <c r="U1083" s="16"/>
      <c r="V1083" s="16"/>
      <c r="W1083" s="16"/>
      <c r="X1083" s="16"/>
      <c r="Y1083" s="16"/>
      <c r="Z1083" s="16"/>
      <c r="AA1083" s="16"/>
      <c r="AB1083" s="16"/>
      <c r="AC1083" s="16"/>
      <c r="AD1083" s="16"/>
      <c r="AJ1083" s="16"/>
      <c r="AL1083" s="20"/>
      <c r="AM1083" s="16"/>
      <c r="AN1083" s="16" t="s">
        <v>5800</v>
      </c>
      <c r="AR1083" s="16"/>
      <c r="AS1083" s="16"/>
      <c r="AT1083" s="38"/>
      <c r="AU1083" s="16"/>
      <c r="AV1083" s="16"/>
      <c r="BA1083" s="16"/>
      <c r="BB1083" s="16"/>
      <c r="BH1083" s="28"/>
      <c r="BL1083" s="25"/>
      <c r="BQ1083" s="38"/>
      <c r="BS1083" s="38"/>
      <c r="BW1083" s="16"/>
      <c r="BX1083" s="16" t="s">
        <v>3378</v>
      </c>
      <c r="BY1083" s="29" t="s">
        <v>3379</v>
      </c>
      <c r="BZ1083" s="16"/>
      <c r="CC1083" s="16"/>
      <c r="CG1083" s="16"/>
      <c r="CI1083" s="16"/>
      <c r="CJ1083" s="16"/>
      <c r="CL1083" s="16"/>
      <c r="CM1083" s="16"/>
      <c r="CN1083" s="16"/>
      <c r="CS1083" s="16" t="s">
        <v>3382</v>
      </c>
      <c r="CT1083" s="16" t="s">
        <v>119</v>
      </c>
      <c r="CU1083" s="16" t="s">
        <v>3162</v>
      </c>
      <c r="CW1083" s="16" t="s">
        <v>3378</v>
      </c>
      <c r="CX1083" s="16" t="s">
        <v>3379</v>
      </c>
      <c r="CY1083" s="16" t="s">
        <v>3377</v>
      </c>
      <c r="CZ1083" s="16" t="s">
        <v>3381</v>
      </c>
      <c r="DA1083" s="16" t="s">
        <v>3383</v>
      </c>
      <c r="DB1083" s="16" t="s">
        <v>3384</v>
      </c>
      <c r="DC1083" s="16" t="s">
        <v>3385</v>
      </c>
      <c r="DF1083" s="19"/>
      <c r="DG1083" s="16"/>
      <c r="DN1083" s="16"/>
      <c r="DP1083" s="16"/>
      <c r="DQ1083" s="16"/>
      <c r="DS1083" s="16"/>
      <c r="DU1083" s="16"/>
      <c r="EE1083" s="16"/>
      <c r="EH1083" s="16"/>
      <c r="EI1083" s="16"/>
      <c r="EJ1083" s="16"/>
      <c r="EL1083" s="16"/>
      <c r="EQ1083" s="16"/>
    </row>
    <row r="1084" spans="1:147" x14ac:dyDescent="0.35">
      <c r="A1084" s="16" t="s">
        <v>1161</v>
      </c>
      <c r="J1084" t="s">
        <v>3394</v>
      </c>
      <c r="K1084"/>
      <c r="L1084" s="16" t="s">
        <v>5819</v>
      </c>
      <c r="M1084" s="16"/>
      <c r="Q1084" s="16"/>
      <c r="R1084" s="16"/>
      <c r="S1084" s="16" t="s">
        <v>119</v>
      </c>
      <c r="T1084" s="16">
        <f>SUM(COUNTIF(M1084:S1084,"yes"))</f>
        <v>1</v>
      </c>
      <c r="U1084" s="16"/>
      <c r="V1084" s="16"/>
      <c r="W1084" s="16"/>
      <c r="X1084" s="16"/>
      <c r="Y1084" s="16"/>
      <c r="Z1084" s="16"/>
      <c r="AA1084" s="16"/>
      <c r="AB1084" s="16"/>
      <c r="AC1084" s="16"/>
      <c r="AD1084" s="16"/>
      <c r="AJ1084" s="16"/>
      <c r="AL1084" s="20"/>
      <c r="AM1084" s="16"/>
      <c r="AN1084" s="16" t="s">
        <v>5800</v>
      </c>
      <c r="AR1084" s="16"/>
      <c r="AS1084" s="16"/>
      <c r="AT1084" s="38"/>
      <c r="AU1084" s="16"/>
      <c r="AV1084" s="16"/>
      <c r="BA1084" s="16"/>
      <c r="BB1084" s="16"/>
      <c r="BH1084" s="28"/>
      <c r="BL1084" s="25"/>
      <c r="BQ1084" s="38"/>
      <c r="BS1084" s="38"/>
      <c r="BW1084" s="16"/>
      <c r="BX1084" s="16" t="s">
        <v>3395</v>
      </c>
      <c r="BY1084" s="29" t="s">
        <v>3396</v>
      </c>
      <c r="BZ1084" s="16"/>
      <c r="CC1084" s="16"/>
      <c r="CG1084" s="16"/>
      <c r="CI1084" s="16"/>
      <c r="CJ1084" s="16"/>
      <c r="CL1084" s="16"/>
      <c r="CM1084" s="16"/>
      <c r="CN1084" s="16"/>
      <c r="CS1084" s="16" t="s">
        <v>3399</v>
      </c>
      <c r="CT1084" s="16" t="s">
        <v>119</v>
      </c>
      <c r="CU1084" s="16" t="s">
        <v>3162</v>
      </c>
      <c r="CW1084" s="16" t="s">
        <v>3395</v>
      </c>
      <c r="CX1084" s="16" t="s">
        <v>3396</v>
      </c>
      <c r="CY1084" s="16" t="s">
        <v>3394</v>
      </c>
      <c r="CZ1084" s="16" t="s">
        <v>3398</v>
      </c>
      <c r="DA1084" s="16" t="s">
        <v>3215</v>
      </c>
      <c r="DB1084" s="16" t="s">
        <v>3174</v>
      </c>
      <c r="DC1084" s="16" t="s">
        <v>3400</v>
      </c>
      <c r="DF1084" s="19"/>
      <c r="DG1084" s="16"/>
      <c r="DN1084" s="16"/>
      <c r="DP1084" s="16"/>
      <c r="DQ1084" s="16"/>
      <c r="DS1084" s="16"/>
      <c r="DU1084" s="16"/>
      <c r="EE1084" s="16"/>
      <c r="EH1084" s="16"/>
      <c r="EI1084" s="16"/>
      <c r="EJ1084" s="16"/>
      <c r="EL1084" s="16"/>
      <c r="EQ1084" s="16"/>
    </row>
    <row r="1085" spans="1:147" x14ac:dyDescent="0.35">
      <c r="A1085" s="16" t="s">
        <v>1161</v>
      </c>
      <c r="J1085" t="s">
        <v>3401</v>
      </c>
      <c r="K1085"/>
      <c r="L1085" s="16" t="s">
        <v>5819</v>
      </c>
      <c r="M1085" s="16"/>
      <c r="Q1085" s="16"/>
      <c r="R1085" s="16"/>
      <c r="S1085" s="16" t="s">
        <v>119</v>
      </c>
      <c r="T1085" s="16">
        <f>SUM(COUNTIF(M1085:S1085,"yes"))</f>
        <v>1</v>
      </c>
      <c r="U1085" s="16"/>
      <c r="V1085" s="16"/>
      <c r="W1085" s="16"/>
      <c r="X1085" s="16"/>
      <c r="Y1085" s="16"/>
      <c r="Z1085" s="16"/>
      <c r="AA1085" s="16"/>
      <c r="AB1085" s="16"/>
      <c r="AC1085" s="16"/>
      <c r="AD1085" s="16"/>
      <c r="AJ1085" s="16"/>
      <c r="AL1085" s="20"/>
      <c r="AM1085" s="16"/>
      <c r="AN1085" s="16" t="s">
        <v>5800</v>
      </c>
      <c r="AR1085" s="16"/>
      <c r="AS1085" s="16"/>
      <c r="AT1085" s="38"/>
      <c r="AU1085" s="16"/>
      <c r="AV1085" s="16"/>
      <c r="BA1085" s="16"/>
      <c r="BB1085" s="16"/>
      <c r="BH1085" s="28"/>
      <c r="BL1085" s="25"/>
      <c r="BQ1085" s="38"/>
      <c r="BS1085" s="38"/>
      <c r="BW1085" s="16"/>
      <c r="BX1085" s="16" t="s">
        <v>3402</v>
      </c>
      <c r="BY1085" s="29" t="s">
        <v>3403</v>
      </c>
      <c r="BZ1085" s="16"/>
      <c r="CC1085" s="16"/>
      <c r="CG1085" s="16"/>
      <c r="CI1085" s="16"/>
      <c r="CJ1085" s="16"/>
      <c r="CL1085" s="16"/>
      <c r="CM1085" s="16"/>
      <c r="CN1085" s="16"/>
      <c r="CS1085" s="16" t="s">
        <v>3406</v>
      </c>
      <c r="CT1085" s="16" t="s">
        <v>119</v>
      </c>
      <c r="CU1085" s="16" t="s">
        <v>3162</v>
      </c>
      <c r="CW1085" s="16" t="s">
        <v>3402</v>
      </c>
      <c r="CX1085" s="16" t="s">
        <v>3403</v>
      </c>
      <c r="CY1085" s="16" t="s">
        <v>3401</v>
      </c>
      <c r="CZ1085" s="16" t="s">
        <v>3405</v>
      </c>
      <c r="DA1085" s="16" t="s">
        <v>3407</v>
      </c>
      <c r="DB1085" s="16" t="s">
        <v>3408</v>
      </c>
      <c r="DC1085" s="16" t="s">
        <v>3409</v>
      </c>
      <c r="DF1085" s="19"/>
      <c r="DG1085" s="16"/>
      <c r="DN1085" s="16"/>
      <c r="DP1085" s="16"/>
      <c r="DQ1085" s="16"/>
      <c r="DS1085" s="16"/>
      <c r="DU1085" s="16"/>
      <c r="EE1085" s="16"/>
      <c r="EH1085" s="16"/>
      <c r="EI1085" s="16"/>
      <c r="EJ1085" s="16"/>
      <c r="EL1085" s="16"/>
      <c r="EQ1085" s="16"/>
    </row>
    <row r="1086" spans="1:147" x14ac:dyDescent="0.35">
      <c r="A1086" s="16" t="s">
        <v>1161</v>
      </c>
      <c r="J1086" t="s">
        <v>3388</v>
      </c>
      <c r="K1086"/>
      <c r="L1086" s="16" t="s">
        <v>5819</v>
      </c>
      <c r="M1086" s="16"/>
      <c r="Q1086" s="16"/>
      <c r="R1086" s="16"/>
      <c r="S1086" s="16" t="s">
        <v>119</v>
      </c>
      <c r="T1086" s="16">
        <f>SUM(COUNTIF(M1086:S1086,"yes"))</f>
        <v>1</v>
      </c>
      <c r="U1086" s="16"/>
      <c r="V1086" s="16"/>
      <c r="W1086" s="16"/>
      <c r="X1086" s="16"/>
      <c r="Y1086" s="16"/>
      <c r="Z1086" s="16"/>
      <c r="AA1086" s="16"/>
      <c r="AB1086" s="16"/>
      <c r="AC1086" s="16"/>
      <c r="AD1086" s="16"/>
      <c r="AJ1086" s="16"/>
      <c r="AL1086" s="20"/>
      <c r="AM1086" s="16"/>
      <c r="AN1086" s="16" t="s">
        <v>5800</v>
      </c>
      <c r="AR1086" s="16"/>
      <c r="AS1086" s="16"/>
      <c r="AT1086" s="38"/>
      <c r="AU1086" s="16"/>
      <c r="AV1086" s="16"/>
      <c r="BA1086" s="16"/>
      <c r="BB1086" s="16"/>
      <c r="BH1086" s="28"/>
      <c r="BL1086" s="25"/>
      <c r="BQ1086" s="38"/>
      <c r="BS1086" s="38"/>
      <c r="BW1086" s="16"/>
      <c r="BX1086" s="16" t="s">
        <v>3389</v>
      </c>
      <c r="BY1086" s="29" t="s">
        <v>3390</v>
      </c>
      <c r="BZ1086" s="16"/>
      <c r="CC1086" s="16"/>
      <c r="CG1086" s="16"/>
      <c r="CI1086" s="16"/>
      <c r="CJ1086" s="16"/>
      <c r="CL1086" s="16"/>
      <c r="CM1086" s="16"/>
      <c r="CN1086" s="16"/>
      <c r="CS1086" s="16" t="s">
        <v>3393</v>
      </c>
      <c r="CT1086" s="16" t="s">
        <v>119</v>
      </c>
      <c r="CU1086" s="16" t="s">
        <v>3162</v>
      </c>
      <c r="CW1086" s="16" t="s">
        <v>3389</v>
      </c>
      <c r="CX1086" s="16" t="s">
        <v>3390</v>
      </c>
      <c r="CY1086" s="16" t="s">
        <v>3388</v>
      </c>
      <c r="CZ1086" s="16" t="s">
        <v>3392</v>
      </c>
      <c r="DA1086" s="16" t="s">
        <v>3343</v>
      </c>
      <c r="DB1086" s="16" t="s">
        <v>3191</v>
      </c>
      <c r="DC1086" s="16" t="s">
        <v>3166</v>
      </c>
      <c r="DF1086" s="19"/>
      <c r="DG1086" s="16"/>
      <c r="DN1086" s="16"/>
      <c r="DP1086" s="16"/>
      <c r="DQ1086" s="16"/>
      <c r="DS1086" s="16"/>
      <c r="DU1086" s="16"/>
      <c r="EE1086" s="16"/>
      <c r="EH1086" s="16"/>
      <c r="EI1086" s="16"/>
      <c r="EJ1086" s="16"/>
      <c r="EL1086" s="16"/>
      <c r="EQ1086" s="16"/>
    </row>
    <row r="1087" spans="1:147" x14ac:dyDescent="0.35">
      <c r="A1087" s="16" t="s">
        <v>1161</v>
      </c>
      <c r="J1087" t="s">
        <v>3410</v>
      </c>
      <c r="K1087"/>
      <c r="L1087" s="16" t="s">
        <v>5819</v>
      </c>
      <c r="M1087" s="16"/>
      <c r="Q1087" s="16"/>
      <c r="R1087" s="16"/>
      <c r="S1087" s="16" t="s">
        <v>119</v>
      </c>
      <c r="T1087" s="16">
        <f>SUM(COUNTIF(M1087:S1087,"yes"))</f>
        <v>1</v>
      </c>
      <c r="U1087" s="16"/>
      <c r="V1087" s="16"/>
      <c r="W1087" s="16"/>
      <c r="X1087" s="16"/>
      <c r="Y1087" s="16"/>
      <c r="Z1087" s="16"/>
      <c r="AA1087" s="16"/>
      <c r="AB1087" s="16"/>
      <c r="AC1087" s="16"/>
      <c r="AD1087" s="16"/>
      <c r="AJ1087" s="16"/>
      <c r="AL1087" s="20"/>
      <c r="AM1087" s="16"/>
      <c r="AN1087" s="16" t="s">
        <v>5800</v>
      </c>
      <c r="AR1087" s="16"/>
      <c r="AS1087" s="16"/>
      <c r="AT1087" s="38"/>
      <c r="AU1087" s="16"/>
      <c r="AV1087" s="16"/>
      <c r="BA1087" s="16"/>
      <c r="BB1087" s="16"/>
      <c r="BH1087" s="28"/>
      <c r="BL1087" s="25"/>
      <c r="BQ1087" s="38"/>
      <c r="BS1087" s="38"/>
      <c r="BW1087" s="16"/>
      <c r="BX1087" s="16" t="s">
        <v>3411</v>
      </c>
      <c r="BY1087" s="29" t="s">
        <v>3412</v>
      </c>
      <c r="BZ1087" s="16"/>
      <c r="CC1087" s="16"/>
      <c r="CG1087" s="16"/>
      <c r="CI1087" s="16"/>
      <c r="CJ1087" s="16"/>
      <c r="CL1087" s="16"/>
      <c r="CM1087" s="16"/>
      <c r="CN1087" s="16"/>
      <c r="CS1087" s="16" t="s">
        <v>3415</v>
      </c>
      <c r="CT1087" s="16" t="s">
        <v>119</v>
      </c>
      <c r="CU1087" s="16" t="s">
        <v>3162</v>
      </c>
      <c r="CW1087" s="16" t="s">
        <v>3411</v>
      </c>
      <c r="CX1087" s="16" t="s">
        <v>3412</v>
      </c>
      <c r="CY1087" s="16" t="s">
        <v>3410</v>
      </c>
      <c r="CZ1087" s="16" t="s">
        <v>3414</v>
      </c>
      <c r="DA1087" s="16" t="s">
        <v>3416</v>
      </c>
      <c r="DB1087" s="16" t="s">
        <v>3417</v>
      </c>
      <c r="DC1087" s="16" t="s">
        <v>3418</v>
      </c>
      <c r="DF1087" s="19"/>
      <c r="DG1087" s="16"/>
      <c r="DN1087" s="16"/>
      <c r="DP1087" s="16"/>
      <c r="DQ1087" s="16"/>
      <c r="DS1087" s="16"/>
      <c r="DU1087" s="16"/>
      <c r="EE1087" s="16"/>
      <c r="EH1087" s="16"/>
      <c r="EI1087" s="16"/>
      <c r="EJ1087" s="16"/>
      <c r="EL1087" s="16"/>
      <c r="EQ1087" s="16"/>
    </row>
    <row r="1088" spans="1:147" x14ac:dyDescent="0.35">
      <c r="A1088" s="16" t="s">
        <v>1161</v>
      </c>
      <c r="J1088" t="s">
        <v>3419</v>
      </c>
      <c r="K1088"/>
      <c r="L1088" s="16" t="s">
        <v>5819</v>
      </c>
      <c r="M1088" s="16"/>
      <c r="Q1088" s="16"/>
      <c r="R1088" s="16"/>
      <c r="S1088" s="16" t="s">
        <v>119</v>
      </c>
      <c r="T1088" s="16">
        <f>SUM(COUNTIF(M1088:S1088,"yes"))</f>
        <v>1</v>
      </c>
      <c r="U1088" s="16"/>
      <c r="V1088" s="16"/>
      <c r="W1088" s="16"/>
      <c r="X1088" s="16"/>
      <c r="Y1088" s="16"/>
      <c r="Z1088" s="16"/>
      <c r="AA1088" s="16"/>
      <c r="AB1088" s="16"/>
      <c r="AC1088" s="16"/>
      <c r="AD1088" s="16"/>
      <c r="AJ1088" s="16"/>
      <c r="AL1088" s="20"/>
      <c r="AM1088" s="16"/>
      <c r="AN1088" s="16" t="s">
        <v>5800</v>
      </c>
      <c r="AR1088" s="16"/>
      <c r="AS1088" s="16"/>
      <c r="AT1088" s="38"/>
      <c r="AU1088" s="16"/>
      <c r="AV1088" s="16"/>
      <c r="BA1088" s="16"/>
      <c r="BB1088" s="16"/>
      <c r="BH1088" s="28"/>
      <c r="BL1088" s="25"/>
      <c r="BQ1088" s="38"/>
      <c r="BS1088" s="38"/>
      <c r="BW1088" s="16"/>
      <c r="BX1088" s="16" t="s">
        <v>3420</v>
      </c>
      <c r="BY1088" s="29" t="s">
        <v>3421</v>
      </c>
      <c r="BZ1088" s="16"/>
      <c r="CC1088" s="16"/>
      <c r="CG1088" s="16"/>
      <c r="CI1088" s="16"/>
      <c r="CJ1088" s="16"/>
      <c r="CL1088" s="16"/>
      <c r="CM1088" s="16"/>
      <c r="CN1088" s="16"/>
      <c r="CS1088" s="16" t="s">
        <v>3424</v>
      </c>
      <c r="CT1088" s="16" t="s">
        <v>119</v>
      </c>
      <c r="CU1088" s="16" t="s">
        <v>3162</v>
      </c>
      <c r="CW1088" s="16" t="s">
        <v>3420</v>
      </c>
      <c r="CX1088" s="16" t="s">
        <v>3421</v>
      </c>
      <c r="CY1088" s="16" t="s">
        <v>3419</v>
      </c>
      <c r="CZ1088" s="16" t="s">
        <v>3423</v>
      </c>
      <c r="DA1088" s="16" t="s">
        <v>3383</v>
      </c>
      <c r="DB1088" s="16" t="s">
        <v>3425</v>
      </c>
      <c r="DC1088" s="16" t="s">
        <v>3385</v>
      </c>
      <c r="DF1088" s="19"/>
      <c r="DG1088" s="16"/>
      <c r="DN1088" s="16"/>
      <c r="DP1088" s="16"/>
      <c r="DQ1088" s="16"/>
      <c r="DS1088" s="16"/>
      <c r="DU1088" s="16"/>
      <c r="EE1088" s="16"/>
      <c r="EH1088" s="16"/>
      <c r="EI1088" s="16"/>
      <c r="EJ1088" s="16"/>
      <c r="EL1088" s="16"/>
      <c r="EQ1088" s="16"/>
    </row>
    <row r="1089" spans="1:147" x14ac:dyDescent="0.35">
      <c r="A1089" s="16" t="s">
        <v>1161</v>
      </c>
      <c r="J1089" t="s">
        <v>3426</v>
      </c>
      <c r="K1089"/>
      <c r="L1089" s="16" t="s">
        <v>5819</v>
      </c>
      <c r="M1089" s="16"/>
      <c r="Q1089" s="16"/>
      <c r="R1089" s="16"/>
      <c r="S1089" s="16" t="s">
        <v>119</v>
      </c>
      <c r="T1089" s="16">
        <f>SUM(COUNTIF(M1089:S1089,"yes"))</f>
        <v>1</v>
      </c>
      <c r="U1089" s="16"/>
      <c r="V1089" s="16"/>
      <c r="W1089" s="16"/>
      <c r="X1089" s="16"/>
      <c r="Y1089" s="16"/>
      <c r="Z1089" s="16"/>
      <c r="AA1089" s="16"/>
      <c r="AB1089" s="16"/>
      <c r="AC1089" s="16"/>
      <c r="AD1089" s="16"/>
      <c r="AJ1089" s="16"/>
      <c r="AL1089" s="20"/>
      <c r="AM1089" s="16"/>
      <c r="AN1089" s="16" t="s">
        <v>5800</v>
      </c>
      <c r="AR1089" s="16"/>
      <c r="AS1089" s="16"/>
      <c r="AT1089" s="38"/>
      <c r="AU1089" s="16"/>
      <c r="AV1089" s="16"/>
      <c r="BA1089" s="16"/>
      <c r="BB1089" s="16"/>
      <c r="BH1089" s="28"/>
      <c r="BL1089" s="25"/>
      <c r="BQ1089" s="38"/>
      <c r="BS1089" s="38"/>
      <c r="BW1089" s="16"/>
      <c r="BX1089" s="16" t="s">
        <v>3427</v>
      </c>
      <c r="BY1089" s="29" t="s">
        <v>3428</v>
      </c>
      <c r="BZ1089" s="16"/>
      <c r="CC1089" s="16"/>
      <c r="CG1089" s="16"/>
      <c r="CI1089" s="16"/>
      <c r="CJ1089" s="16"/>
      <c r="CL1089" s="16"/>
      <c r="CM1089" s="16"/>
      <c r="CN1089" s="16"/>
      <c r="CS1089" s="16" t="s">
        <v>3431</v>
      </c>
      <c r="CT1089" s="16" t="s">
        <v>119</v>
      </c>
      <c r="CU1089" s="16" t="s">
        <v>3162</v>
      </c>
      <c r="CW1089" s="16" t="s">
        <v>3427</v>
      </c>
      <c r="CX1089" s="16" t="s">
        <v>3428</v>
      </c>
      <c r="CY1089" s="16" t="s">
        <v>3426</v>
      </c>
      <c r="CZ1089" s="16" t="s">
        <v>3430</v>
      </c>
      <c r="DA1089" s="16" t="s">
        <v>3265</v>
      </c>
      <c r="DB1089" s="16" t="s">
        <v>3174</v>
      </c>
      <c r="DC1089" s="16" t="s">
        <v>3208</v>
      </c>
      <c r="DF1089" s="19"/>
      <c r="DG1089" s="16"/>
      <c r="DN1089" s="16"/>
      <c r="DP1089" s="16"/>
      <c r="DQ1089" s="16"/>
      <c r="DS1089" s="16"/>
      <c r="DU1089" s="16"/>
      <c r="EE1089" s="16"/>
      <c r="EH1089" s="16"/>
      <c r="EI1089" s="16"/>
      <c r="EJ1089" s="16"/>
      <c r="EL1089" s="16"/>
      <c r="EQ1089" s="16"/>
    </row>
    <row r="1090" spans="1:147" x14ac:dyDescent="0.35">
      <c r="A1090" s="16" t="s">
        <v>1161</v>
      </c>
      <c r="J1090" t="s">
        <v>3432</v>
      </c>
      <c r="K1090"/>
      <c r="L1090" s="16" t="s">
        <v>5819</v>
      </c>
      <c r="M1090" s="16"/>
      <c r="Q1090" s="16"/>
      <c r="R1090" s="16"/>
      <c r="S1090" s="16" t="s">
        <v>119</v>
      </c>
      <c r="T1090" s="16">
        <f>SUM(COUNTIF(M1090:S1090,"yes"))</f>
        <v>1</v>
      </c>
      <c r="U1090" s="16"/>
      <c r="V1090" s="16"/>
      <c r="W1090" s="16"/>
      <c r="X1090" s="16"/>
      <c r="Y1090" s="16"/>
      <c r="Z1090" s="16"/>
      <c r="AA1090" s="16"/>
      <c r="AB1090" s="16"/>
      <c r="AC1090" s="16"/>
      <c r="AD1090" s="16"/>
      <c r="AJ1090" s="16"/>
      <c r="AL1090" s="20"/>
      <c r="AM1090" s="16"/>
      <c r="AN1090" s="16" t="s">
        <v>5800</v>
      </c>
      <c r="AR1090" s="16"/>
      <c r="AS1090" s="16"/>
      <c r="AT1090" s="38"/>
      <c r="AU1090" s="16"/>
      <c r="AV1090" s="16"/>
      <c r="BA1090" s="16"/>
      <c r="BB1090" s="16"/>
      <c r="BH1090" s="28"/>
      <c r="BL1090" s="25"/>
      <c r="BQ1090" s="38"/>
      <c r="BS1090" s="38"/>
      <c r="BW1090" s="16"/>
      <c r="BX1090" s="16" t="s">
        <v>3433</v>
      </c>
      <c r="BY1090" s="29" t="s">
        <v>3434</v>
      </c>
      <c r="BZ1090" s="16"/>
      <c r="CC1090" s="16"/>
      <c r="CG1090" s="16"/>
      <c r="CI1090" s="16"/>
      <c r="CJ1090" s="16"/>
      <c r="CL1090" s="16"/>
      <c r="CM1090" s="16"/>
      <c r="CN1090" s="16"/>
      <c r="CS1090" s="16" t="s">
        <v>3437</v>
      </c>
      <c r="CT1090" s="16" t="s">
        <v>119</v>
      </c>
      <c r="CU1090" s="16" t="s">
        <v>3162</v>
      </c>
      <c r="CW1090" s="16" t="s">
        <v>3433</v>
      </c>
      <c r="CX1090" s="16" t="s">
        <v>3434</v>
      </c>
      <c r="CY1090" s="16" t="s">
        <v>3432</v>
      </c>
      <c r="CZ1090" s="16" t="s">
        <v>3436</v>
      </c>
      <c r="DA1090" s="16" t="s">
        <v>3298</v>
      </c>
      <c r="DB1090" s="16" t="s">
        <v>3234</v>
      </c>
      <c r="DC1090" s="16" t="s">
        <v>3438</v>
      </c>
      <c r="DF1090" s="19"/>
      <c r="DG1090" s="16"/>
      <c r="DN1090" s="16"/>
      <c r="DP1090" s="16"/>
      <c r="DQ1090" s="16"/>
      <c r="DS1090" s="16"/>
      <c r="DU1090" s="16"/>
      <c r="EE1090" s="16"/>
      <c r="EH1090" s="16"/>
      <c r="EI1090" s="16"/>
      <c r="EJ1090" s="16"/>
      <c r="EL1090" s="16"/>
      <c r="EQ1090" s="16"/>
    </row>
    <row r="1091" spans="1:147" x14ac:dyDescent="0.35">
      <c r="A1091" s="16" t="s">
        <v>1161</v>
      </c>
      <c r="J1091" t="s">
        <v>3439</v>
      </c>
      <c r="K1091"/>
      <c r="L1091" s="16" t="s">
        <v>5819</v>
      </c>
      <c r="M1091" s="16"/>
      <c r="Q1091" s="16"/>
      <c r="R1091" s="16"/>
      <c r="S1091" s="16" t="s">
        <v>119</v>
      </c>
      <c r="T1091" s="16">
        <f>SUM(COUNTIF(M1091:S1091,"yes"))</f>
        <v>1</v>
      </c>
      <c r="U1091" s="16"/>
      <c r="V1091" s="16"/>
      <c r="W1091" s="16"/>
      <c r="X1091" s="16"/>
      <c r="Y1091" s="16"/>
      <c r="Z1091" s="16"/>
      <c r="AA1091" s="16"/>
      <c r="AB1091" s="16"/>
      <c r="AC1091" s="16"/>
      <c r="AD1091" s="16"/>
      <c r="AJ1091" s="16"/>
      <c r="AL1091" s="20"/>
      <c r="AM1091" s="16"/>
      <c r="AN1091" s="16" t="s">
        <v>5800</v>
      </c>
      <c r="AR1091" s="16"/>
      <c r="AS1091" s="16"/>
      <c r="AT1091" s="38"/>
      <c r="AU1091" s="16"/>
      <c r="AV1091" s="16"/>
      <c r="BA1091" s="16"/>
      <c r="BB1091" s="16"/>
      <c r="BH1091" s="28"/>
      <c r="BL1091" s="25"/>
      <c r="BQ1091" s="38"/>
      <c r="BS1091" s="38"/>
      <c r="BW1091" s="16"/>
      <c r="BX1091" s="16" t="s">
        <v>3440</v>
      </c>
      <c r="BY1091" s="29" t="s">
        <v>3441</v>
      </c>
      <c r="BZ1091" s="16"/>
      <c r="CC1091" s="16"/>
      <c r="CG1091" s="16"/>
      <c r="CI1091" s="16"/>
      <c r="CJ1091" s="16"/>
      <c r="CL1091" s="16"/>
      <c r="CM1091" s="16"/>
      <c r="CN1091" s="16"/>
      <c r="CS1091" s="16" t="s">
        <v>3443</v>
      </c>
      <c r="CT1091" s="16" t="s">
        <v>119</v>
      </c>
      <c r="CU1091" s="16" t="s">
        <v>3162</v>
      </c>
      <c r="CW1091" s="16" t="s">
        <v>3440</v>
      </c>
      <c r="CX1091" s="16" t="s">
        <v>3441</v>
      </c>
      <c r="CY1091" s="16" t="s">
        <v>3439</v>
      </c>
      <c r="CZ1091" s="16" t="s">
        <v>6084</v>
      </c>
      <c r="DA1091" s="16" t="s">
        <v>3215</v>
      </c>
      <c r="DB1091" s="16" t="s">
        <v>3444</v>
      </c>
      <c r="DC1091" s="16" t="s">
        <v>3445</v>
      </c>
      <c r="DF1091" s="19"/>
      <c r="DG1091" s="16"/>
      <c r="DN1091" s="16"/>
      <c r="DP1091" s="16"/>
      <c r="DQ1091" s="16"/>
      <c r="DS1091" s="16"/>
      <c r="DU1091" s="16"/>
      <c r="EE1091" s="16"/>
      <c r="EH1091" s="16"/>
      <c r="EI1091" s="16"/>
      <c r="EJ1091" s="16"/>
      <c r="EL1091" s="16"/>
      <c r="EQ1091" s="16"/>
    </row>
    <row r="1092" spans="1:147" x14ac:dyDescent="0.35">
      <c r="A1092" s="16" t="s">
        <v>1161</v>
      </c>
      <c r="J1092" t="s">
        <v>3450</v>
      </c>
      <c r="K1092"/>
      <c r="L1092" s="16" t="s">
        <v>5819</v>
      </c>
      <c r="M1092" s="16"/>
      <c r="Q1092" s="16"/>
      <c r="R1092" s="16"/>
      <c r="S1092" s="16" t="s">
        <v>119</v>
      </c>
      <c r="T1092" s="16">
        <f>SUM(COUNTIF(M1092:S1092,"yes"))</f>
        <v>1</v>
      </c>
      <c r="U1092" s="16"/>
      <c r="V1092" s="16"/>
      <c r="W1092" s="16"/>
      <c r="X1092" s="16"/>
      <c r="Y1092" s="16"/>
      <c r="Z1092" s="16"/>
      <c r="AA1092" s="16"/>
      <c r="AB1092" s="16"/>
      <c r="AC1092" s="16"/>
      <c r="AD1092" s="16"/>
      <c r="AJ1092" s="16"/>
      <c r="AL1092" s="20"/>
      <c r="AM1092" s="16"/>
      <c r="AN1092" s="16" t="s">
        <v>5800</v>
      </c>
      <c r="AR1092" s="16"/>
      <c r="AS1092" s="16"/>
      <c r="AT1092" s="38"/>
      <c r="AU1092" s="16"/>
      <c r="AV1092" s="16"/>
      <c r="BA1092" s="16"/>
      <c r="BB1092" s="16"/>
      <c r="BH1092" s="28"/>
      <c r="BL1092" s="25"/>
      <c r="BQ1092" s="38"/>
      <c r="BS1092" s="38"/>
      <c r="BW1092" s="16"/>
      <c r="BX1092" s="16" t="s">
        <v>3451</v>
      </c>
      <c r="BY1092" s="29" t="s">
        <v>3452</v>
      </c>
      <c r="BZ1092" s="16"/>
      <c r="CC1092" s="16"/>
      <c r="CG1092" s="16"/>
      <c r="CI1092" s="16"/>
      <c r="CJ1092" s="16"/>
      <c r="CL1092" s="16"/>
      <c r="CM1092" s="16"/>
      <c r="CN1092" s="16"/>
      <c r="CS1092" s="16" t="s">
        <v>3455</v>
      </c>
      <c r="CT1092" s="16" t="s">
        <v>119</v>
      </c>
      <c r="CU1092" s="16" t="s">
        <v>3162</v>
      </c>
      <c r="CW1092" s="16" t="s">
        <v>3451</v>
      </c>
      <c r="CX1092" s="16" t="s">
        <v>3452</v>
      </c>
      <c r="CY1092" s="16" t="s">
        <v>3450</v>
      </c>
      <c r="CZ1092" s="16" t="s">
        <v>3454</v>
      </c>
      <c r="DA1092" s="16" t="s">
        <v>3456</v>
      </c>
      <c r="DB1092" s="16" t="s">
        <v>3174</v>
      </c>
      <c r="DC1092" s="16" t="s">
        <v>3457</v>
      </c>
      <c r="DF1092" s="19"/>
      <c r="DG1092" s="16"/>
      <c r="DN1092" s="16"/>
      <c r="DP1092" s="16"/>
      <c r="DQ1092" s="16"/>
      <c r="DS1092" s="16"/>
      <c r="DU1092" s="16"/>
      <c r="EE1092" s="16"/>
      <c r="EH1092" s="16"/>
      <c r="EI1092" s="16"/>
      <c r="EJ1092" s="16"/>
      <c r="EL1092" s="16"/>
      <c r="EQ1092" s="16"/>
    </row>
    <row r="1093" spans="1:147" x14ac:dyDescent="0.35">
      <c r="A1093" s="16" t="s">
        <v>1161</v>
      </c>
      <c r="J1093" t="s">
        <v>3458</v>
      </c>
      <c r="K1093"/>
      <c r="L1093" s="16" t="s">
        <v>5819</v>
      </c>
      <c r="M1093" s="16"/>
      <c r="Q1093" s="16"/>
      <c r="R1093" s="16"/>
      <c r="S1093" s="16" t="s">
        <v>119</v>
      </c>
      <c r="T1093" s="16">
        <f>SUM(COUNTIF(M1093:S1093,"yes"))</f>
        <v>1</v>
      </c>
      <c r="U1093" s="16"/>
      <c r="V1093" s="16"/>
      <c r="W1093" s="16"/>
      <c r="X1093" s="16"/>
      <c r="Y1093" s="16"/>
      <c r="Z1093" s="16"/>
      <c r="AA1093" s="16"/>
      <c r="AB1093" s="16"/>
      <c r="AC1093" s="16"/>
      <c r="AD1093" s="16"/>
      <c r="AJ1093" s="16"/>
      <c r="AL1093" s="20"/>
      <c r="AM1093" s="16"/>
      <c r="AN1093" s="16" t="s">
        <v>5800</v>
      </c>
      <c r="AR1093" s="16"/>
      <c r="AS1093" s="16"/>
      <c r="AT1093" s="38"/>
      <c r="AU1093" s="16"/>
      <c r="AV1093" s="16"/>
      <c r="BA1093" s="16"/>
      <c r="BB1093" s="16"/>
      <c r="BH1093" s="28"/>
      <c r="BL1093" s="25"/>
      <c r="BQ1093" s="38"/>
      <c r="BS1093" s="38"/>
      <c r="BW1093" s="16"/>
      <c r="BX1093" s="16" t="s">
        <v>3459</v>
      </c>
      <c r="BY1093" s="29" t="s">
        <v>3460</v>
      </c>
      <c r="BZ1093" s="16"/>
      <c r="CC1093" s="16"/>
      <c r="CG1093" s="16"/>
      <c r="CI1093" s="16"/>
      <c r="CJ1093" s="16"/>
      <c r="CL1093" s="16"/>
      <c r="CM1093" s="16"/>
      <c r="CN1093" s="16"/>
      <c r="CS1093" s="16" t="s">
        <v>3463</v>
      </c>
      <c r="CT1093" s="16" t="s">
        <v>119</v>
      </c>
      <c r="CU1093" s="16" t="s">
        <v>3162</v>
      </c>
      <c r="CW1093" s="16" t="s">
        <v>3459</v>
      </c>
      <c r="CX1093" s="16" t="s">
        <v>3460</v>
      </c>
      <c r="CY1093" s="16" t="s">
        <v>3458</v>
      </c>
      <c r="CZ1093" s="16" t="s">
        <v>3462</v>
      </c>
      <c r="DA1093" s="16" t="s">
        <v>3464</v>
      </c>
      <c r="DB1093" s="16" t="s">
        <v>3465</v>
      </c>
      <c r="DC1093" s="16" t="s">
        <v>3466</v>
      </c>
      <c r="DF1093" s="19"/>
      <c r="DG1093" s="16"/>
      <c r="DN1093" s="16"/>
      <c r="DP1093" s="16"/>
      <c r="DQ1093" s="16"/>
      <c r="DS1093" s="16"/>
      <c r="DU1093" s="16"/>
      <c r="EE1093" s="16"/>
      <c r="EH1093" s="16"/>
      <c r="EI1093" s="16"/>
      <c r="EJ1093" s="16"/>
      <c r="EL1093" s="16"/>
      <c r="EQ1093" s="16"/>
    </row>
    <row r="1094" spans="1:147" x14ac:dyDescent="0.35">
      <c r="A1094" s="16" t="s">
        <v>1161</v>
      </c>
      <c r="J1094" t="s">
        <v>3467</v>
      </c>
      <c r="K1094"/>
      <c r="L1094" s="16" t="s">
        <v>5819</v>
      </c>
      <c r="M1094" s="16"/>
      <c r="Q1094" s="16"/>
      <c r="R1094" s="16"/>
      <c r="S1094" s="16" t="s">
        <v>119</v>
      </c>
      <c r="T1094" s="16">
        <f>SUM(COUNTIF(M1094:S1094,"yes"))</f>
        <v>1</v>
      </c>
      <c r="U1094" s="16"/>
      <c r="V1094" s="16"/>
      <c r="W1094" s="16"/>
      <c r="X1094" s="16"/>
      <c r="Y1094" s="16"/>
      <c r="Z1094" s="16"/>
      <c r="AA1094" s="16"/>
      <c r="AB1094" s="16"/>
      <c r="AC1094" s="16"/>
      <c r="AD1094" s="16"/>
      <c r="AJ1094" s="16"/>
      <c r="AL1094" s="20"/>
      <c r="AM1094" s="16"/>
      <c r="AN1094" s="16" t="s">
        <v>5800</v>
      </c>
      <c r="AR1094" s="16"/>
      <c r="AS1094" s="16"/>
      <c r="AT1094" s="38"/>
      <c r="AU1094" s="16"/>
      <c r="AV1094" s="16"/>
      <c r="BA1094" s="16"/>
      <c r="BB1094" s="16"/>
      <c r="BH1094" s="28"/>
      <c r="BL1094" s="25"/>
      <c r="BQ1094" s="38"/>
      <c r="BS1094" s="38"/>
      <c r="BW1094" s="16"/>
      <c r="BX1094" s="16" t="s">
        <v>3468</v>
      </c>
      <c r="BY1094" s="29" t="s">
        <v>3469</v>
      </c>
      <c r="BZ1094" s="16"/>
      <c r="CC1094" s="16"/>
      <c r="CG1094" s="16"/>
      <c r="CI1094" s="16"/>
      <c r="CJ1094" s="16"/>
      <c r="CL1094" s="16"/>
      <c r="CM1094" s="16"/>
      <c r="CN1094" s="16"/>
      <c r="CS1094" s="16" t="s">
        <v>3472</v>
      </c>
      <c r="CT1094" s="16" t="s">
        <v>119</v>
      </c>
      <c r="CU1094" s="16" t="s">
        <v>3162</v>
      </c>
      <c r="CW1094" s="16" t="s">
        <v>3468</v>
      </c>
      <c r="CX1094" s="16" t="s">
        <v>3469</v>
      </c>
      <c r="CY1094" s="16" t="s">
        <v>3467</v>
      </c>
      <c r="CZ1094" s="16" t="s">
        <v>3471</v>
      </c>
      <c r="DA1094" s="16" t="s">
        <v>3464</v>
      </c>
      <c r="DB1094" s="16" t="s">
        <v>3344</v>
      </c>
      <c r="DC1094" s="16" t="s">
        <v>3445</v>
      </c>
      <c r="DF1094" s="19"/>
      <c r="DG1094" s="16"/>
      <c r="DN1094" s="16"/>
      <c r="DP1094" s="16"/>
      <c r="DQ1094" s="16"/>
      <c r="DS1094" s="16"/>
      <c r="DU1094" s="16"/>
      <c r="EE1094" s="16"/>
      <c r="EH1094" s="16"/>
      <c r="EI1094" s="16"/>
      <c r="EJ1094" s="16"/>
      <c r="EL1094" s="16"/>
      <c r="EQ1094" s="16"/>
    </row>
    <row r="1095" spans="1:147" x14ac:dyDescent="0.35">
      <c r="A1095" s="16" t="s">
        <v>1161</v>
      </c>
      <c r="J1095" t="s">
        <v>3474</v>
      </c>
      <c r="K1095"/>
      <c r="L1095" s="16" t="s">
        <v>5819</v>
      </c>
      <c r="M1095" s="16"/>
      <c r="Q1095" s="16"/>
      <c r="R1095" s="16"/>
      <c r="S1095" s="16" t="s">
        <v>119</v>
      </c>
      <c r="T1095" s="16">
        <f>SUM(COUNTIF(M1095:S1095,"yes"))</f>
        <v>1</v>
      </c>
      <c r="U1095" s="16"/>
      <c r="V1095" s="16"/>
      <c r="W1095" s="16"/>
      <c r="X1095" s="16"/>
      <c r="Y1095" s="16"/>
      <c r="Z1095" s="16"/>
      <c r="AA1095" s="16"/>
      <c r="AB1095" s="16"/>
      <c r="AC1095" s="16"/>
      <c r="AD1095" s="16"/>
      <c r="AJ1095" s="16"/>
      <c r="AL1095" s="20"/>
      <c r="AM1095" s="16"/>
      <c r="AN1095" s="16" t="s">
        <v>5800</v>
      </c>
      <c r="AR1095" s="16"/>
      <c r="AS1095" s="16"/>
      <c r="AT1095" s="38"/>
      <c r="AU1095" s="16"/>
      <c r="AV1095" s="16"/>
      <c r="BA1095" s="16"/>
      <c r="BB1095" s="16" t="s">
        <v>3473</v>
      </c>
      <c r="BH1095" s="28"/>
      <c r="BL1095" s="25"/>
      <c r="BQ1095" s="38"/>
      <c r="BS1095" s="38"/>
      <c r="BW1095" s="16"/>
      <c r="BX1095" s="16" t="s">
        <v>479</v>
      </c>
      <c r="BY1095" s="29" t="s">
        <v>3475</v>
      </c>
      <c r="BZ1095" s="16"/>
      <c r="CC1095" s="16"/>
      <c r="CG1095" s="16"/>
      <c r="CI1095" s="16"/>
      <c r="CJ1095" s="16"/>
      <c r="CL1095" s="16"/>
      <c r="CM1095" s="16"/>
      <c r="CN1095" s="16"/>
      <c r="CS1095" s="16" t="s">
        <v>3478</v>
      </c>
      <c r="CT1095" s="16" t="s">
        <v>119</v>
      </c>
      <c r="CU1095" s="16" t="s">
        <v>3162</v>
      </c>
      <c r="CW1095" s="16" t="s">
        <v>479</v>
      </c>
      <c r="CX1095" s="16" t="s">
        <v>3475</v>
      </c>
      <c r="CY1095" s="16" t="s">
        <v>3474</v>
      </c>
      <c r="CZ1095" s="16" t="s">
        <v>3477</v>
      </c>
      <c r="DA1095" s="16" t="s">
        <v>3479</v>
      </c>
      <c r="DB1095" s="16" t="s">
        <v>3480</v>
      </c>
      <c r="DC1095" s="16" t="s">
        <v>3481</v>
      </c>
      <c r="DF1095" s="19"/>
      <c r="DG1095" s="16"/>
      <c r="DN1095" s="16"/>
      <c r="DP1095" s="16"/>
      <c r="DQ1095" s="16"/>
      <c r="DS1095" s="16"/>
      <c r="DU1095" s="16"/>
      <c r="EE1095" s="16"/>
      <c r="EH1095" s="16"/>
      <c r="EI1095" s="16"/>
      <c r="EJ1095" s="16"/>
      <c r="EL1095" s="16"/>
      <c r="EQ1095" s="16"/>
    </row>
    <row r="1096" spans="1:147" x14ac:dyDescent="0.35">
      <c r="A1096" s="16" t="s">
        <v>1161</v>
      </c>
      <c r="J1096" t="s">
        <v>3482</v>
      </c>
      <c r="K1096"/>
      <c r="L1096" s="16" t="s">
        <v>5819</v>
      </c>
      <c r="M1096" s="16"/>
      <c r="Q1096" s="16"/>
      <c r="R1096" s="16"/>
      <c r="S1096" s="16" t="s">
        <v>119</v>
      </c>
      <c r="T1096" s="16">
        <f>SUM(COUNTIF(M1096:S1096,"yes"))</f>
        <v>1</v>
      </c>
      <c r="U1096" s="16"/>
      <c r="V1096" s="16"/>
      <c r="W1096" s="16"/>
      <c r="X1096" s="16"/>
      <c r="Y1096" s="16"/>
      <c r="Z1096" s="16"/>
      <c r="AA1096" s="16"/>
      <c r="AB1096" s="16"/>
      <c r="AC1096" s="16"/>
      <c r="AD1096" s="16"/>
      <c r="AJ1096" s="16"/>
      <c r="AL1096" s="20"/>
      <c r="AM1096" s="16"/>
      <c r="AN1096" s="16" t="s">
        <v>5800</v>
      </c>
      <c r="AR1096" s="16"/>
      <c r="AS1096" s="16"/>
      <c r="AT1096" s="38"/>
      <c r="AU1096" s="16"/>
      <c r="AV1096" s="16"/>
      <c r="BA1096" s="16"/>
      <c r="BB1096" s="16"/>
      <c r="BH1096" s="28"/>
      <c r="BL1096" s="25"/>
      <c r="BQ1096" s="38"/>
      <c r="BS1096" s="38"/>
      <c r="BW1096" s="16"/>
      <c r="BX1096" s="16" t="s">
        <v>3483</v>
      </c>
      <c r="BY1096" s="29" t="s">
        <v>3484</v>
      </c>
      <c r="BZ1096" s="16"/>
      <c r="CC1096" s="16"/>
      <c r="CG1096" s="16"/>
      <c r="CI1096" s="16"/>
      <c r="CJ1096" s="16"/>
      <c r="CL1096" s="16"/>
      <c r="CM1096" s="16"/>
      <c r="CN1096" s="16"/>
      <c r="CS1096" s="16" t="s">
        <v>3486</v>
      </c>
      <c r="CT1096" s="16" t="s">
        <v>119</v>
      </c>
      <c r="CU1096" s="16" t="s">
        <v>3162</v>
      </c>
      <c r="CW1096" s="16" t="s">
        <v>3483</v>
      </c>
      <c r="CX1096" s="16" t="s">
        <v>3484</v>
      </c>
      <c r="CY1096" s="16" t="s">
        <v>3482</v>
      </c>
      <c r="CZ1096" s="16" t="s">
        <v>6085</v>
      </c>
      <c r="DA1096" s="16" t="s">
        <v>3456</v>
      </c>
      <c r="DB1096" s="16" t="s">
        <v>3487</v>
      </c>
      <c r="DC1096" s="16" t="s">
        <v>3488</v>
      </c>
      <c r="DF1096" s="19"/>
      <c r="DG1096" s="16"/>
      <c r="DN1096" s="16"/>
      <c r="DP1096" s="16"/>
      <c r="DQ1096" s="16"/>
      <c r="DS1096" s="16"/>
      <c r="DU1096" s="16"/>
      <c r="EE1096" s="16"/>
      <c r="EH1096" s="16"/>
      <c r="EI1096" s="16"/>
      <c r="EJ1096" s="16"/>
      <c r="EL1096" s="16"/>
      <c r="EQ1096" s="16"/>
    </row>
    <row r="1097" spans="1:147" x14ac:dyDescent="0.35">
      <c r="A1097" s="16" t="s">
        <v>1161</v>
      </c>
      <c r="J1097" t="s">
        <v>388</v>
      </c>
      <c r="K1097"/>
      <c r="L1097" s="16" t="s">
        <v>5819</v>
      </c>
      <c r="M1097" s="16"/>
      <c r="Q1097" s="16"/>
      <c r="R1097" s="16"/>
      <c r="S1097" s="16" t="s">
        <v>119</v>
      </c>
      <c r="T1097" s="16">
        <f>SUM(COUNTIF(M1097:S1097,"yes"))</f>
        <v>1</v>
      </c>
      <c r="U1097" s="16"/>
      <c r="V1097" s="16"/>
      <c r="W1097" s="16"/>
      <c r="X1097" s="16"/>
      <c r="Y1097" s="16"/>
      <c r="Z1097" s="16"/>
      <c r="AA1097" s="16"/>
      <c r="AB1097" s="16"/>
      <c r="AC1097" s="16"/>
      <c r="AD1097" s="16"/>
      <c r="AJ1097" s="16"/>
      <c r="AL1097" s="20"/>
      <c r="AM1097" s="16"/>
      <c r="AN1097" s="16" t="s">
        <v>5800</v>
      </c>
      <c r="AR1097" s="16"/>
      <c r="AS1097" s="16"/>
      <c r="AT1097" s="38"/>
      <c r="AU1097" s="16"/>
      <c r="AV1097" s="16"/>
      <c r="BA1097" s="16"/>
      <c r="BB1097" s="16"/>
      <c r="BH1097" s="28"/>
      <c r="BL1097" s="25"/>
      <c r="BQ1097" s="38"/>
      <c r="BS1097" s="38"/>
      <c r="BW1097" s="16"/>
      <c r="BX1097" s="16" t="s">
        <v>375</v>
      </c>
      <c r="BY1097" s="29" t="s">
        <v>3489</v>
      </c>
      <c r="BZ1097" s="16"/>
      <c r="CC1097" s="16"/>
      <c r="CG1097" s="16"/>
      <c r="CI1097" s="16"/>
      <c r="CJ1097" s="16"/>
      <c r="CL1097" s="16"/>
      <c r="CM1097" s="16"/>
      <c r="CN1097" s="16"/>
      <c r="CS1097" s="16" t="s">
        <v>401</v>
      </c>
      <c r="CT1097" s="16" t="s">
        <v>119</v>
      </c>
      <c r="CU1097" s="16" t="s">
        <v>3162</v>
      </c>
      <c r="CW1097" s="16" t="s">
        <v>375</v>
      </c>
      <c r="CX1097" s="16" t="s">
        <v>3489</v>
      </c>
      <c r="CY1097" s="16" t="s">
        <v>388</v>
      </c>
      <c r="CZ1097" s="16" t="s">
        <v>3491</v>
      </c>
      <c r="DA1097" s="16" t="s">
        <v>3367</v>
      </c>
      <c r="DB1097" s="16" t="s">
        <v>3492</v>
      </c>
      <c r="DC1097" s="16" t="s">
        <v>3493</v>
      </c>
      <c r="DF1097" s="19"/>
      <c r="DG1097" s="16"/>
      <c r="DN1097" s="16"/>
      <c r="DP1097" s="16"/>
      <c r="DQ1097" s="16"/>
      <c r="DS1097" s="16"/>
      <c r="DU1097" s="16"/>
      <c r="EE1097" s="16"/>
      <c r="EH1097" s="16"/>
      <c r="EI1097" s="16"/>
      <c r="EJ1097" s="16"/>
      <c r="EL1097" s="16"/>
      <c r="EQ1097" s="16"/>
    </row>
    <row r="1098" spans="1:147" x14ac:dyDescent="0.35">
      <c r="A1098" s="16" t="s">
        <v>1161</v>
      </c>
      <c r="J1098" t="s">
        <v>3494</v>
      </c>
      <c r="K1098"/>
      <c r="L1098" s="16" t="s">
        <v>5819</v>
      </c>
      <c r="M1098" s="16"/>
      <c r="Q1098" s="16"/>
      <c r="R1098" s="16"/>
      <c r="S1098" s="16" t="s">
        <v>119</v>
      </c>
      <c r="T1098" s="16">
        <f>SUM(COUNTIF(M1098:S1098,"yes"))</f>
        <v>1</v>
      </c>
      <c r="U1098" s="16"/>
      <c r="V1098" s="16"/>
      <c r="W1098" s="16"/>
      <c r="X1098" s="16"/>
      <c r="Y1098" s="16"/>
      <c r="Z1098" s="16"/>
      <c r="AA1098" s="16"/>
      <c r="AB1098" s="16"/>
      <c r="AC1098" s="16"/>
      <c r="AD1098" s="16"/>
      <c r="AJ1098" s="16"/>
      <c r="AL1098" s="20"/>
      <c r="AM1098" s="16"/>
      <c r="AN1098" s="16" t="s">
        <v>5800</v>
      </c>
      <c r="AR1098" s="16"/>
      <c r="AS1098" s="16"/>
      <c r="AT1098" s="38"/>
      <c r="AU1098" s="16"/>
      <c r="AV1098" s="16"/>
      <c r="BA1098" s="16"/>
      <c r="BB1098" s="16"/>
      <c r="BH1098" s="28"/>
      <c r="BL1098" s="25"/>
      <c r="BQ1098" s="38"/>
      <c r="BS1098" s="38"/>
      <c r="BW1098" s="16"/>
      <c r="BX1098" s="16" t="s">
        <v>3495</v>
      </c>
      <c r="BY1098" s="29" t="s">
        <v>3496</v>
      </c>
      <c r="BZ1098" s="16"/>
      <c r="CC1098" s="16"/>
      <c r="CG1098" s="16"/>
      <c r="CI1098" s="16"/>
      <c r="CJ1098" s="16"/>
      <c r="CL1098" s="16"/>
      <c r="CM1098" s="16"/>
      <c r="CN1098" s="16"/>
      <c r="CS1098" s="16" t="s">
        <v>3499</v>
      </c>
      <c r="CT1098" s="16" t="s">
        <v>119</v>
      </c>
      <c r="CU1098" s="16" t="s">
        <v>3162</v>
      </c>
      <c r="CW1098" s="16" t="s">
        <v>3495</v>
      </c>
      <c r="CX1098" s="16" t="s">
        <v>3496</v>
      </c>
      <c r="CY1098" s="16" t="s">
        <v>3494</v>
      </c>
      <c r="CZ1098" s="16" t="s">
        <v>3498</v>
      </c>
      <c r="DA1098" s="16" t="s">
        <v>3215</v>
      </c>
      <c r="DB1098" s="16" t="s">
        <v>3500</v>
      </c>
      <c r="DC1098" s="16" t="s">
        <v>3501</v>
      </c>
      <c r="DF1098" s="19"/>
      <c r="DG1098" s="16"/>
      <c r="DN1098" s="16"/>
      <c r="DP1098" s="16"/>
      <c r="DQ1098" s="16"/>
      <c r="DS1098" s="16"/>
      <c r="DU1098" s="16"/>
      <c r="EE1098" s="16"/>
      <c r="EH1098" s="16"/>
      <c r="EI1098" s="16"/>
      <c r="EJ1098" s="16"/>
      <c r="EL1098" s="16"/>
      <c r="EQ1098" s="16"/>
    </row>
    <row r="1099" spans="1:147" x14ac:dyDescent="0.35">
      <c r="A1099" s="16" t="s">
        <v>1161</v>
      </c>
      <c r="J1099" t="s">
        <v>3502</v>
      </c>
      <c r="K1099"/>
      <c r="L1099" s="16" t="s">
        <v>5819</v>
      </c>
      <c r="M1099" s="16"/>
      <c r="Q1099" s="16"/>
      <c r="R1099" s="16"/>
      <c r="S1099" s="16" t="s">
        <v>119</v>
      </c>
      <c r="T1099" s="16">
        <f>SUM(COUNTIF(M1099:S1099,"yes"))</f>
        <v>1</v>
      </c>
      <c r="U1099" s="16"/>
      <c r="V1099" s="16"/>
      <c r="W1099" s="16"/>
      <c r="X1099" s="16"/>
      <c r="Y1099" s="16"/>
      <c r="Z1099" s="16"/>
      <c r="AA1099" s="16"/>
      <c r="AB1099" s="16"/>
      <c r="AC1099" s="16"/>
      <c r="AD1099" s="16"/>
      <c r="AJ1099" s="16"/>
      <c r="AL1099" s="20"/>
      <c r="AM1099" s="16"/>
      <c r="AN1099" s="16" t="s">
        <v>5800</v>
      </c>
      <c r="AR1099" s="16"/>
      <c r="AS1099" s="16"/>
      <c r="AT1099" s="38"/>
      <c r="AU1099" s="16"/>
      <c r="AV1099" s="16"/>
      <c r="BA1099" s="16"/>
      <c r="BB1099" s="16"/>
      <c r="BH1099" s="28"/>
      <c r="BL1099" s="25"/>
      <c r="BQ1099" s="38"/>
      <c r="BS1099" s="38"/>
      <c r="BW1099" s="16"/>
      <c r="BX1099" s="16" t="s">
        <v>3503</v>
      </c>
      <c r="BY1099" s="29" t="s">
        <v>3504</v>
      </c>
      <c r="BZ1099" s="16"/>
      <c r="CC1099" s="16"/>
      <c r="CG1099" s="16"/>
      <c r="CI1099" s="16"/>
      <c r="CJ1099" s="16"/>
      <c r="CL1099" s="16"/>
      <c r="CM1099" s="16"/>
      <c r="CN1099" s="16"/>
      <c r="CS1099" s="16" t="s">
        <v>3507</v>
      </c>
      <c r="CT1099" s="16" t="s">
        <v>119</v>
      </c>
      <c r="CU1099" s="16" t="s">
        <v>3162</v>
      </c>
      <c r="CW1099" s="16" t="s">
        <v>3503</v>
      </c>
      <c r="CX1099" s="16" t="s">
        <v>3504</v>
      </c>
      <c r="CY1099" s="16" t="s">
        <v>3502</v>
      </c>
      <c r="CZ1099" s="16" t="s">
        <v>3506</v>
      </c>
      <c r="DA1099" s="16" t="s">
        <v>3215</v>
      </c>
      <c r="DB1099" s="16" t="s">
        <v>3508</v>
      </c>
      <c r="DC1099" s="16" t="s">
        <v>3509</v>
      </c>
      <c r="DF1099" s="19"/>
      <c r="DG1099" s="16"/>
      <c r="DN1099" s="16"/>
      <c r="DP1099" s="16"/>
      <c r="DQ1099" s="16"/>
      <c r="DS1099" s="16"/>
      <c r="DU1099" s="16"/>
      <c r="EE1099" s="16"/>
      <c r="EH1099" s="16"/>
      <c r="EI1099" s="16"/>
      <c r="EJ1099" s="16"/>
      <c r="EL1099" s="16"/>
      <c r="EQ1099" s="16"/>
    </row>
    <row r="1100" spans="1:147" x14ac:dyDescent="0.35">
      <c r="A1100" s="16" t="s">
        <v>1161</v>
      </c>
      <c r="J1100" t="s">
        <v>3510</v>
      </c>
      <c r="K1100"/>
      <c r="L1100" s="16" t="s">
        <v>5819</v>
      </c>
      <c r="M1100" s="16"/>
      <c r="Q1100" s="16"/>
      <c r="R1100" s="16"/>
      <c r="S1100" s="16" t="s">
        <v>119</v>
      </c>
      <c r="T1100" s="16">
        <f>SUM(COUNTIF(M1100:S1100,"yes"))</f>
        <v>1</v>
      </c>
      <c r="U1100" s="16"/>
      <c r="V1100" s="16"/>
      <c r="W1100" s="16"/>
      <c r="X1100" s="16"/>
      <c r="Y1100" s="16"/>
      <c r="Z1100" s="16"/>
      <c r="AA1100" s="16"/>
      <c r="AB1100" s="16"/>
      <c r="AC1100" s="16"/>
      <c r="AD1100" s="16"/>
      <c r="AJ1100" s="16"/>
      <c r="AL1100" s="20"/>
      <c r="AM1100" s="16"/>
      <c r="AN1100" s="16" t="s">
        <v>5800</v>
      </c>
      <c r="AR1100" s="16"/>
      <c r="AS1100" s="16"/>
      <c r="AT1100" s="38"/>
      <c r="AU1100" s="16"/>
      <c r="AV1100" s="16"/>
      <c r="BA1100" s="16"/>
      <c r="BB1100" s="16"/>
      <c r="BH1100" s="28"/>
      <c r="BL1100" s="25"/>
      <c r="BQ1100" s="38"/>
      <c r="BS1100" s="38"/>
      <c r="BW1100" s="16"/>
      <c r="BX1100" s="16" t="s">
        <v>3511</v>
      </c>
      <c r="BY1100" s="29" t="s">
        <v>3512</v>
      </c>
      <c r="BZ1100" s="16"/>
      <c r="CC1100" s="16"/>
      <c r="CG1100" s="16"/>
      <c r="CI1100" s="16"/>
      <c r="CJ1100" s="16"/>
      <c r="CL1100" s="16"/>
      <c r="CM1100" s="16"/>
      <c r="CN1100" s="16"/>
      <c r="CS1100" s="16" t="s">
        <v>3515</v>
      </c>
      <c r="CT1100" s="16" t="s">
        <v>119</v>
      </c>
      <c r="CU1100" s="16" t="s">
        <v>3162</v>
      </c>
      <c r="CW1100" s="16" t="s">
        <v>3511</v>
      </c>
      <c r="CX1100" s="16" t="s">
        <v>3512</v>
      </c>
      <c r="CY1100" s="16" t="s">
        <v>3510</v>
      </c>
      <c r="CZ1100" s="16" t="s">
        <v>3514</v>
      </c>
      <c r="DA1100" s="16" t="s">
        <v>3516</v>
      </c>
      <c r="DB1100" s="16" t="s">
        <v>3191</v>
      </c>
      <c r="DC1100" s="16" t="s">
        <v>3517</v>
      </c>
      <c r="DF1100" s="19"/>
      <c r="DG1100" s="16"/>
      <c r="DN1100" s="16"/>
      <c r="DP1100" s="16"/>
      <c r="DQ1100" s="16"/>
      <c r="DS1100" s="16"/>
      <c r="DU1100" s="16"/>
      <c r="EE1100" s="16"/>
      <c r="EH1100" s="16"/>
      <c r="EI1100" s="16"/>
      <c r="EJ1100" s="16"/>
      <c r="EL1100" s="16"/>
      <c r="EQ1100" s="16"/>
    </row>
    <row r="1101" spans="1:147" x14ac:dyDescent="0.35">
      <c r="A1101" s="16" t="s">
        <v>1161</v>
      </c>
      <c r="J1101" t="s">
        <v>3518</v>
      </c>
      <c r="K1101"/>
      <c r="L1101" s="16" t="s">
        <v>5819</v>
      </c>
      <c r="M1101" s="16"/>
      <c r="Q1101" s="16"/>
      <c r="R1101" s="16"/>
      <c r="S1101" s="16" t="s">
        <v>119</v>
      </c>
      <c r="T1101" s="16">
        <f>SUM(COUNTIF(M1101:S1101,"yes"))</f>
        <v>1</v>
      </c>
      <c r="U1101" s="16"/>
      <c r="V1101" s="16"/>
      <c r="W1101" s="16"/>
      <c r="X1101" s="16"/>
      <c r="Y1101" s="16"/>
      <c r="Z1101" s="16"/>
      <c r="AA1101" s="16"/>
      <c r="AB1101" s="16"/>
      <c r="AC1101" s="16"/>
      <c r="AD1101" s="16"/>
      <c r="AJ1101" s="16"/>
      <c r="AL1101" s="20"/>
      <c r="AM1101" s="16"/>
      <c r="AN1101" s="16" t="s">
        <v>5800</v>
      </c>
      <c r="AR1101" s="16"/>
      <c r="AS1101" s="16"/>
      <c r="AT1101" s="38"/>
      <c r="AU1101" s="16"/>
      <c r="AV1101" s="16"/>
      <c r="BA1101" s="16"/>
      <c r="BB1101" s="16"/>
      <c r="BH1101" s="28"/>
      <c r="BL1101" s="25"/>
      <c r="BQ1101" s="38"/>
      <c r="BS1101" s="38"/>
      <c r="BW1101" s="16"/>
      <c r="BX1101" s="16" t="s">
        <v>3519</v>
      </c>
      <c r="BY1101" s="29" t="s">
        <v>3520</v>
      </c>
      <c r="BZ1101" s="16"/>
      <c r="CC1101" s="16"/>
      <c r="CG1101" s="16"/>
      <c r="CI1101" s="16"/>
      <c r="CJ1101" s="16"/>
      <c r="CL1101" s="16"/>
      <c r="CM1101" s="16"/>
      <c r="CN1101" s="16"/>
      <c r="CS1101" s="16" t="s">
        <v>3523</v>
      </c>
      <c r="CT1101" s="16" t="s">
        <v>119</v>
      </c>
      <c r="CU1101" s="16" t="s">
        <v>3162</v>
      </c>
      <c r="CW1101" s="16" t="s">
        <v>3519</v>
      </c>
      <c r="CX1101" s="16" t="s">
        <v>3520</v>
      </c>
      <c r="CY1101" s="16" t="s">
        <v>3518</v>
      </c>
      <c r="CZ1101" s="16" t="s">
        <v>3522</v>
      </c>
      <c r="DA1101" s="16" t="s">
        <v>3164</v>
      </c>
      <c r="DB1101" s="16" t="s">
        <v>3524</v>
      </c>
      <c r="DC1101" s="16" t="s">
        <v>3166</v>
      </c>
      <c r="DF1101" s="19"/>
      <c r="DG1101" s="16"/>
      <c r="DN1101" s="16"/>
      <c r="DP1101" s="16"/>
      <c r="DQ1101" s="16"/>
      <c r="DS1101" s="16"/>
      <c r="DU1101" s="16"/>
      <c r="EE1101" s="16"/>
      <c r="EH1101" s="16"/>
      <c r="EI1101" s="16"/>
      <c r="EJ1101" s="16"/>
      <c r="EL1101" s="16"/>
      <c r="EQ1101" s="16"/>
    </row>
    <row r="1102" spans="1:147" x14ac:dyDescent="0.35">
      <c r="A1102" s="16" t="s">
        <v>1161</v>
      </c>
      <c r="J1102" t="s">
        <v>3525</v>
      </c>
      <c r="K1102"/>
      <c r="L1102" s="16" t="s">
        <v>5819</v>
      </c>
      <c r="M1102" s="16"/>
      <c r="Q1102" s="16"/>
      <c r="R1102" s="16"/>
      <c r="S1102" s="16" t="s">
        <v>119</v>
      </c>
      <c r="T1102" s="16">
        <f>SUM(COUNTIF(M1102:S1102,"yes"))</f>
        <v>1</v>
      </c>
      <c r="U1102" s="16"/>
      <c r="V1102" s="16"/>
      <c r="W1102" s="16"/>
      <c r="X1102" s="16"/>
      <c r="Y1102" s="16"/>
      <c r="Z1102" s="16"/>
      <c r="AA1102" s="16"/>
      <c r="AB1102" s="16"/>
      <c r="AC1102" s="16"/>
      <c r="AD1102" s="16"/>
      <c r="AJ1102" s="16"/>
      <c r="AL1102" s="20"/>
      <c r="AM1102" s="16"/>
      <c r="AN1102" s="16" t="s">
        <v>5800</v>
      </c>
      <c r="AR1102" s="16"/>
      <c r="AS1102" s="16"/>
      <c r="AT1102" s="38"/>
      <c r="AU1102" s="16"/>
      <c r="AV1102" s="16"/>
      <c r="BA1102" s="16"/>
      <c r="BB1102" s="16"/>
      <c r="BH1102" s="28"/>
      <c r="BL1102" s="25"/>
      <c r="BQ1102" s="38"/>
      <c r="BS1102" s="38"/>
      <c r="BW1102" s="16"/>
      <c r="BX1102" s="16" t="s">
        <v>3526</v>
      </c>
      <c r="BY1102" s="29" t="s">
        <v>3527</v>
      </c>
      <c r="BZ1102" s="16"/>
      <c r="CC1102" s="16"/>
      <c r="CG1102" s="16"/>
      <c r="CI1102" s="16"/>
      <c r="CJ1102" s="16"/>
      <c r="CL1102" s="16"/>
      <c r="CM1102" s="16"/>
      <c r="CN1102" s="16"/>
      <c r="CS1102" s="16" t="s">
        <v>3530</v>
      </c>
      <c r="CT1102" s="16" t="s">
        <v>119</v>
      </c>
      <c r="CU1102" s="16" t="s">
        <v>3162</v>
      </c>
      <c r="CW1102" s="16" t="s">
        <v>3526</v>
      </c>
      <c r="CX1102" s="16" t="s">
        <v>3527</v>
      </c>
      <c r="CY1102" s="16" t="s">
        <v>3525</v>
      </c>
      <c r="CZ1102" s="16" t="s">
        <v>3529</v>
      </c>
      <c r="DA1102" s="16" t="s">
        <v>3531</v>
      </c>
      <c r="DB1102" s="16" t="s">
        <v>3532</v>
      </c>
      <c r="DC1102" s="16" t="s">
        <v>3250</v>
      </c>
      <c r="DF1102" s="19"/>
      <c r="DG1102" s="16"/>
      <c r="DN1102" s="16"/>
      <c r="DP1102" s="16"/>
      <c r="DQ1102" s="16"/>
      <c r="DS1102" s="16"/>
      <c r="DU1102" s="16"/>
      <c r="EE1102" s="16"/>
      <c r="EH1102" s="16"/>
      <c r="EI1102" s="16"/>
      <c r="EJ1102" s="16"/>
      <c r="EL1102" s="16"/>
      <c r="EQ1102" s="16"/>
    </row>
    <row r="1103" spans="1:147" x14ac:dyDescent="0.35">
      <c r="A1103" s="16" t="s">
        <v>1161</v>
      </c>
      <c r="J1103" t="s">
        <v>3533</v>
      </c>
      <c r="K1103"/>
      <c r="L1103" s="16" t="s">
        <v>5819</v>
      </c>
      <c r="M1103" s="16"/>
      <c r="Q1103" s="16"/>
      <c r="R1103" s="16"/>
      <c r="S1103" s="16" t="s">
        <v>119</v>
      </c>
      <c r="T1103" s="16">
        <f>SUM(COUNTIF(M1103:S1103,"yes"))</f>
        <v>1</v>
      </c>
      <c r="U1103" s="16"/>
      <c r="V1103" s="16"/>
      <c r="W1103" s="16"/>
      <c r="X1103" s="16"/>
      <c r="Y1103" s="16"/>
      <c r="Z1103" s="16"/>
      <c r="AA1103" s="16"/>
      <c r="AB1103" s="16"/>
      <c r="AC1103" s="16"/>
      <c r="AD1103" s="16"/>
      <c r="AJ1103" s="16"/>
      <c r="AL1103" s="20"/>
      <c r="AM1103" s="16"/>
      <c r="AN1103" s="16" t="s">
        <v>5800</v>
      </c>
      <c r="AR1103" s="16"/>
      <c r="AS1103" s="16"/>
      <c r="AT1103" s="38"/>
      <c r="AU1103" s="16"/>
      <c r="AV1103" s="16"/>
      <c r="BA1103" s="16"/>
      <c r="BB1103" s="16"/>
      <c r="BH1103" s="28"/>
      <c r="BL1103" s="25"/>
      <c r="BQ1103" s="38"/>
      <c r="BS1103" s="38"/>
      <c r="BW1103" s="16"/>
      <c r="BX1103" s="16" t="s">
        <v>3534</v>
      </c>
      <c r="BY1103" s="29" t="s">
        <v>3535</v>
      </c>
      <c r="BZ1103" s="16"/>
      <c r="CC1103" s="16"/>
      <c r="CG1103" s="16"/>
      <c r="CI1103" s="16"/>
      <c r="CJ1103" s="16"/>
      <c r="CL1103" s="16"/>
      <c r="CM1103" s="16"/>
      <c r="CN1103" s="16"/>
      <c r="CS1103" s="16" t="s">
        <v>3538</v>
      </c>
      <c r="CT1103" s="16" t="s">
        <v>119</v>
      </c>
      <c r="CU1103" s="16" t="s">
        <v>3162</v>
      </c>
      <c r="CW1103" s="16" t="s">
        <v>3534</v>
      </c>
      <c r="CX1103" s="16" t="s">
        <v>3535</v>
      </c>
      <c r="CY1103" s="16" t="s">
        <v>3533</v>
      </c>
      <c r="CZ1103" s="16" t="s">
        <v>3537</v>
      </c>
      <c r="DA1103" s="16" t="s">
        <v>3282</v>
      </c>
      <c r="DB1103" s="16" t="s">
        <v>3539</v>
      </c>
      <c r="DC1103" s="16" t="s">
        <v>3540</v>
      </c>
      <c r="DF1103" s="19"/>
      <c r="DG1103" s="16"/>
      <c r="DN1103" s="16"/>
      <c r="DP1103" s="16"/>
      <c r="DQ1103" s="16"/>
      <c r="DS1103" s="16"/>
      <c r="DU1103" s="16"/>
      <c r="EE1103" s="16"/>
      <c r="EH1103" s="16"/>
      <c r="EI1103" s="16"/>
      <c r="EJ1103" s="16"/>
      <c r="EL1103" s="16"/>
      <c r="EQ1103" s="16"/>
    </row>
    <row r="1104" spans="1:147" x14ac:dyDescent="0.35">
      <c r="A1104" s="16" t="s">
        <v>1161</v>
      </c>
      <c r="J1104" t="s">
        <v>3541</v>
      </c>
      <c r="K1104"/>
      <c r="L1104" s="16" t="s">
        <v>5819</v>
      </c>
      <c r="M1104" s="16"/>
      <c r="Q1104" s="16"/>
      <c r="R1104" s="16"/>
      <c r="S1104" s="16" t="s">
        <v>119</v>
      </c>
      <c r="T1104" s="16">
        <f>SUM(COUNTIF(M1104:S1104,"yes"))</f>
        <v>1</v>
      </c>
      <c r="U1104" s="16"/>
      <c r="V1104" s="16"/>
      <c r="W1104" s="16"/>
      <c r="X1104" s="16"/>
      <c r="Y1104" s="16"/>
      <c r="Z1104" s="16"/>
      <c r="AA1104" s="16"/>
      <c r="AB1104" s="16"/>
      <c r="AC1104" s="16"/>
      <c r="AD1104" s="16"/>
      <c r="AJ1104" s="16"/>
      <c r="AL1104" s="20"/>
      <c r="AM1104" s="16"/>
      <c r="AN1104" s="16" t="s">
        <v>5800</v>
      </c>
      <c r="AR1104" s="16"/>
      <c r="AS1104" s="16"/>
      <c r="AT1104" s="38"/>
      <c r="AU1104" s="16"/>
      <c r="AV1104" s="16"/>
      <c r="BA1104" s="16"/>
      <c r="BB1104" s="16"/>
      <c r="BH1104" s="28"/>
      <c r="BL1104" s="25"/>
      <c r="BQ1104" s="38"/>
      <c r="BS1104" s="38"/>
      <c r="BW1104" s="16"/>
      <c r="BX1104" s="16" t="s">
        <v>3542</v>
      </c>
      <c r="BY1104" s="29" t="s">
        <v>3543</v>
      </c>
      <c r="BZ1104" s="16"/>
      <c r="CC1104" s="16"/>
      <c r="CG1104" s="16"/>
      <c r="CI1104" s="16"/>
      <c r="CJ1104" s="16"/>
      <c r="CL1104" s="16"/>
      <c r="CM1104" s="16"/>
      <c r="CN1104" s="16"/>
      <c r="CS1104" s="16" t="s">
        <v>3546</v>
      </c>
      <c r="CT1104" s="16" t="s">
        <v>119</v>
      </c>
      <c r="CU1104" s="16" t="s">
        <v>3162</v>
      </c>
      <c r="CW1104" s="16" t="s">
        <v>3542</v>
      </c>
      <c r="CX1104" s="16" t="s">
        <v>3543</v>
      </c>
      <c r="CY1104" s="16" t="s">
        <v>3541</v>
      </c>
      <c r="CZ1104" s="16" t="s">
        <v>3545</v>
      </c>
      <c r="DA1104" s="16" t="s">
        <v>3547</v>
      </c>
      <c r="DB1104" s="16" t="s">
        <v>3191</v>
      </c>
      <c r="DC1104" s="16" t="s">
        <v>3548</v>
      </c>
      <c r="DF1104" s="19"/>
      <c r="DG1104" s="16"/>
      <c r="DN1104" s="16"/>
      <c r="DP1104" s="16"/>
      <c r="DQ1104" s="16"/>
      <c r="DS1104" s="16"/>
      <c r="DU1104" s="16"/>
      <c r="EE1104" s="16"/>
      <c r="EH1104" s="16"/>
      <c r="EI1104" s="16"/>
      <c r="EJ1104" s="16"/>
      <c r="EL1104" s="16"/>
      <c r="EQ1104" s="16"/>
    </row>
    <row r="1105" spans="1:147" x14ac:dyDescent="0.35">
      <c r="A1105" s="16" t="s">
        <v>1161</v>
      </c>
      <c r="J1105" t="s">
        <v>3549</v>
      </c>
      <c r="K1105"/>
      <c r="L1105" s="16" t="s">
        <v>5819</v>
      </c>
      <c r="M1105" s="16"/>
      <c r="Q1105" s="16"/>
      <c r="R1105" s="16"/>
      <c r="S1105" s="16" t="s">
        <v>119</v>
      </c>
      <c r="T1105" s="16">
        <f>SUM(COUNTIF(M1105:S1105,"yes"))</f>
        <v>1</v>
      </c>
      <c r="U1105" s="16"/>
      <c r="V1105" s="16"/>
      <c r="W1105" s="16"/>
      <c r="X1105" s="16"/>
      <c r="Y1105" s="16"/>
      <c r="Z1105" s="16"/>
      <c r="AA1105" s="16"/>
      <c r="AB1105" s="16"/>
      <c r="AC1105" s="16"/>
      <c r="AD1105" s="16"/>
      <c r="AJ1105" s="16"/>
      <c r="AL1105" s="20"/>
      <c r="AM1105" s="16"/>
      <c r="AN1105" s="16" t="s">
        <v>5800</v>
      </c>
      <c r="AR1105" s="16"/>
      <c r="AS1105" s="16"/>
      <c r="AT1105" s="38"/>
      <c r="AU1105" s="16"/>
      <c r="AV1105" s="16"/>
      <c r="BA1105" s="16"/>
      <c r="BB1105" s="16"/>
      <c r="BH1105" s="28"/>
      <c r="BL1105" s="25"/>
      <c r="BQ1105" s="38"/>
      <c r="BS1105" s="38"/>
      <c r="BW1105" s="16"/>
      <c r="BX1105" s="16" t="s">
        <v>3550</v>
      </c>
      <c r="BY1105" s="29" t="s">
        <v>3551</v>
      </c>
      <c r="BZ1105" s="16"/>
      <c r="CC1105" s="16"/>
      <c r="CG1105" s="16"/>
      <c r="CI1105" s="16"/>
      <c r="CJ1105" s="16"/>
      <c r="CL1105" s="16"/>
      <c r="CM1105" s="16"/>
      <c r="CN1105" s="16"/>
      <c r="CS1105" s="16" t="s">
        <v>3554</v>
      </c>
      <c r="CT1105" s="16" t="s">
        <v>119</v>
      </c>
      <c r="CU1105" s="16" t="s">
        <v>3162</v>
      </c>
      <c r="CW1105" s="16" t="s">
        <v>3550</v>
      </c>
      <c r="CX1105" s="16" t="s">
        <v>3551</v>
      </c>
      <c r="CY1105" s="16" t="s">
        <v>3549</v>
      </c>
      <c r="CZ1105" s="16" t="s">
        <v>3553</v>
      </c>
      <c r="DA1105" s="16" t="s">
        <v>3555</v>
      </c>
      <c r="DB1105" s="16" t="s">
        <v>3556</v>
      </c>
      <c r="DC1105" s="16" t="s">
        <v>3284</v>
      </c>
      <c r="DF1105" s="19"/>
      <c r="DG1105" s="16"/>
      <c r="DN1105" s="16"/>
      <c r="DP1105" s="16"/>
      <c r="DQ1105" s="16"/>
      <c r="DS1105" s="16"/>
      <c r="DU1105" s="16"/>
      <c r="EE1105" s="16"/>
      <c r="EH1105" s="16"/>
      <c r="EI1105" s="16"/>
      <c r="EJ1105" s="16"/>
      <c r="EL1105" s="16"/>
      <c r="EQ1105" s="16"/>
    </row>
    <row r="1106" spans="1:147" x14ac:dyDescent="0.35">
      <c r="A1106" s="16" t="s">
        <v>1161</v>
      </c>
      <c r="J1106" t="s">
        <v>3557</v>
      </c>
      <c r="K1106"/>
      <c r="L1106" s="16" t="s">
        <v>5819</v>
      </c>
      <c r="M1106" s="16"/>
      <c r="Q1106" s="16"/>
      <c r="R1106" s="16"/>
      <c r="S1106" s="16" t="s">
        <v>119</v>
      </c>
      <c r="T1106" s="16">
        <f>SUM(COUNTIF(M1106:S1106,"yes"))</f>
        <v>1</v>
      </c>
      <c r="U1106" s="16"/>
      <c r="V1106" s="16"/>
      <c r="W1106" s="16"/>
      <c r="X1106" s="16"/>
      <c r="Y1106" s="16"/>
      <c r="Z1106" s="16"/>
      <c r="AA1106" s="16"/>
      <c r="AB1106" s="16"/>
      <c r="AC1106" s="16"/>
      <c r="AD1106" s="16"/>
      <c r="AJ1106" s="16"/>
      <c r="AL1106" s="20"/>
      <c r="AM1106" s="16"/>
      <c r="AN1106" s="16" t="s">
        <v>5800</v>
      </c>
      <c r="AR1106" s="16"/>
      <c r="AS1106" s="16"/>
      <c r="AT1106" s="38"/>
      <c r="AU1106" s="16"/>
      <c r="AV1106" s="16"/>
      <c r="BA1106" s="16"/>
      <c r="BB1106" s="16"/>
      <c r="BH1106" s="28"/>
      <c r="BL1106" s="25"/>
      <c r="BQ1106" s="38"/>
      <c r="BS1106" s="38"/>
      <c r="BW1106" s="16"/>
      <c r="BX1106" s="16" t="s">
        <v>3558</v>
      </c>
      <c r="BY1106" s="29" t="s">
        <v>3559</v>
      </c>
      <c r="BZ1106" s="16"/>
      <c r="CC1106" s="16"/>
      <c r="CG1106" s="16"/>
      <c r="CI1106" s="16"/>
      <c r="CJ1106" s="16"/>
      <c r="CL1106" s="16"/>
      <c r="CM1106" s="16"/>
      <c r="CN1106" s="16"/>
      <c r="CS1106" s="16" t="s">
        <v>3561</v>
      </c>
      <c r="CT1106" s="16" t="s">
        <v>119</v>
      </c>
      <c r="CU1106" s="16" t="s">
        <v>3162</v>
      </c>
      <c r="CW1106" s="16" t="s">
        <v>3558</v>
      </c>
      <c r="CX1106" s="16" t="s">
        <v>3559</v>
      </c>
      <c r="CY1106" s="16" t="s">
        <v>3557</v>
      </c>
      <c r="CZ1106" s="16" t="s">
        <v>6105</v>
      </c>
      <c r="DA1106" s="16" t="s">
        <v>3562</v>
      </c>
      <c r="DB1106" s="16" t="s">
        <v>3492</v>
      </c>
      <c r="DC1106" s="16" t="s">
        <v>3563</v>
      </c>
      <c r="DF1106" s="19"/>
      <c r="DG1106" s="16"/>
      <c r="DN1106" s="16"/>
      <c r="DP1106" s="16"/>
      <c r="DQ1106" s="16"/>
      <c r="DS1106" s="16"/>
      <c r="DU1106" s="16"/>
      <c r="EE1106" s="16"/>
      <c r="EH1106" s="16"/>
      <c r="EI1106" s="16"/>
      <c r="EJ1106" s="16"/>
      <c r="EL1106" s="16"/>
      <c r="EQ1106" s="16"/>
    </row>
    <row r="1107" spans="1:147" x14ac:dyDescent="0.35">
      <c r="A1107" s="16" t="s">
        <v>1161</v>
      </c>
      <c r="J1107" t="s">
        <v>3564</v>
      </c>
      <c r="K1107"/>
      <c r="L1107" s="16" t="s">
        <v>5819</v>
      </c>
      <c r="M1107" s="16"/>
      <c r="Q1107" s="16"/>
      <c r="R1107" s="16"/>
      <c r="S1107" s="16" t="s">
        <v>119</v>
      </c>
      <c r="T1107" s="16">
        <f>SUM(COUNTIF(M1107:S1107,"yes"))</f>
        <v>1</v>
      </c>
      <c r="U1107" s="16"/>
      <c r="V1107" s="16"/>
      <c r="W1107" s="16"/>
      <c r="X1107" s="16"/>
      <c r="Y1107" s="16"/>
      <c r="Z1107" s="16"/>
      <c r="AA1107" s="16"/>
      <c r="AB1107" s="16"/>
      <c r="AC1107" s="16"/>
      <c r="AD1107" s="16"/>
      <c r="AJ1107" s="16"/>
      <c r="AL1107" s="20"/>
      <c r="AM1107" s="16"/>
      <c r="AN1107" s="16" t="s">
        <v>5800</v>
      </c>
      <c r="AR1107" s="16"/>
      <c r="AS1107" s="16"/>
      <c r="AT1107" s="38"/>
      <c r="AU1107" s="16"/>
      <c r="AV1107" s="16"/>
      <c r="BA1107" s="16"/>
      <c r="BB1107" s="16"/>
      <c r="BH1107" s="28"/>
      <c r="BL1107" s="25"/>
      <c r="BQ1107" s="38"/>
      <c r="BS1107" s="38"/>
      <c r="BW1107" s="16"/>
      <c r="BX1107" s="16" t="s">
        <v>3565</v>
      </c>
      <c r="BY1107" s="29" t="s">
        <v>3566</v>
      </c>
      <c r="BZ1107" s="16"/>
      <c r="CC1107" s="16"/>
      <c r="CG1107" s="16"/>
      <c r="CI1107" s="16"/>
      <c r="CJ1107" s="16"/>
      <c r="CL1107" s="16"/>
      <c r="CM1107" s="16"/>
      <c r="CN1107" s="16"/>
      <c r="CS1107" s="16" t="s">
        <v>3569</v>
      </c>
      <c r="CT1107" s="16" t="s">
        <v>119</v>
      </c>
      <c r="CU1107" s="16" t="s">
        <v>3162</v>
      </c>
      <c r="CW1107" s="16" t="s">
        <v>3565</v>
      </c>
      <c r="CX1107" s="16" t="s">
        <v>3566</v>
      </c>
      <c r="CY1107" s="16" t="s">
        <v>3564</v>
      </c>
      <c r="CZ1107" s="16" t="s">
        <v>3568</v>
      </c>
      <c r="DA1107" s="16" t="s">
        <v>3190</v>
      </c>
      <c r="DB1107" s="16" t="s">
        <v>3191</v>
      </c>
      <c r="DC1107" s="16" t="s">
        <v>3570</v>
      </c>
      <c r="DF1107" s="19"/>
      <c r="DG1107" s="16"/>
      <c r="DN1107" s="16"/>
      <c r="DP1107" s="16"/>
      <c r="DQ1107" s="16"/>
      <c r="DS1107" s="16"/>
      <c r="DU1107" s="16"/>
      <c r="EE1107" s="16"/>
      <c r="EH1107" s="16"/>
      <c r="EI1107" s="16"/>
      <c r="EJ1107" s="16"/>
      <c r="EL1107" s="16"/>
      <c r="EQ1107" s="16"/>
    </row>
    <row r="1108" spans="1:147" x14ac:dyDescent="0.35">
      <c r="A1108" s="16" t="s">
        <v>1161</v>
      </c>
      <c r="J1108" t="s">
        <v>3571</v>
      </c>
      <c r="K1108"/>
      <c r="L1108" s="16" t="s">
        <v>5819</v>
      </c>
      <c r="M1108" s="16"/>
      <c r="Q1108" s="16"/>
      <c r="R1108" s="16"/>
      <c r="S1108" s="16" t="s">
        <v>119</v>
      </c>
      <c r="T1108" s="16">
        <f>SUM(COUNTIF(M1108:S1108,"yes"))</f>
        <v>1</v>
      </c>
      <c r="U1108" s="16"/>
      <c r="V1108" s="16"/>
      <c r="W1108" s="16"/>
      <c r="X1108" s="16"/>
      <c r="Y1108" s="16"/>
      <c r="Z1108" s="16"/>
      <c r="AA1108" s="16"/>
      <c r="AB1108" s="16"/>
      <c r="AC1108" s="16"/>
      <c r="AD1108" s="16"/>
      <c r="AJ1108" s="16"/>
      <c r="AL1108" s="20"/>
      <c r="AM1108" s="16"/>
      <c r="AN1108" s="16" t="s">
        <v>5800</v>
      </c>
      <c r="AR1108" s="16"/>
      <c r="AS1108" s="16"/>
      <c r="AT1108" s="38"/>
      <c r="AU1108" s="16"/>
      <c r="AV1108" s="16"/>
      <c r="BA1108" s="16"/>
      <c r="BB1108" s="16"/>
      <c r="BH1108" s="28"/>
      <c r="BL1108" s="25"/>
      <c r="BQ1108" s="38"/>
      <c r="BS1108" s="38"/>
      <c r="BW1108" s="16"/>
      <c r="BX1108" s="16" t="s">
        <v>3572</v>
      </c>
      <c r="BY1108" s="29" t="s">
        <v>3573</v>
      </c>
      <c r="BZ1108" s="16"/>
      <c r="CC1108" s="16"/>
      <c r="CG1108" s="16"/>
      <c r="CI1108" s="16"/>
      <c r="CJ1108" s="16"/>
      <c r="CL1108" s="16"/>
      <c r="CM1108" s="16"/>
      <c r="CN1108" s="16"/>
      <c r="CS1108" s="16" t="s">
        <v>3576</v>
      </c>
      <c r="CT1108" s="16" t="s">
        <v>119</v>
      </c>
      <c r="CU1108" s="16" t="s">
        <v>3162</v>
      </c>
      <c r="CW1108" s="16" t="s">
        <v>3572</v>
      </c>
      <c r="CX1108" s="16" t="s">
        <v>3573</v>
      </c>
      <c r="CY1108" s="16" t="s">
        <v>3571</v>
      </c>
      <c r="CZ1108" s="16" t="s">
        <v>3575</v>
      </c>
      <c r="DA1108" s="16" t="s">
        <v>3577</v>
      </c>
      <c r="DB1108" s="16" t="s">
        <v>3274</v>
      </c>
      <c r="DC1108" s="16" t="s">
        <v>3360</v>
      </c>
      <c r="DF1108" s="19"/>
      <c r="DG1108" s="16"/>
      <c r="DN1108" s="16"/>
      <c r="DP1108" s="16"/>
      <c r="DQ1108" s="16"/>
      <c r="DS1108" s="16"/>
      <c r="DU1108" s="16"/>
      <c r="EE1108" s="16"/>
      <c r="EH1108" s="16"/>
      <c r="EI1108" s="16"/>
      <c r="EJ1108" s="16"/>
      <c r="EL1108" s="16"/>
      <c r="EQ1108" s="16"/>
    </row>
    <row r="1109" spans="1:147" x14ac:dyDescent="0.35">
      <c r="A1109" s="16" t="s">
        <v>1161</v>
      </c>
      <c r="J1109" t="s">
        <v>3578</v>
      </c>
      <c r="K1109"/>
      <c r="L1109" s="16" t="s">
        <v>5819</v>
      </c>
      <c r="M1109" s="16"/>
      <c r="Q1109" s="16"/>
      <c r="R1109" s="16"/>
      <c r="S1109" s="16" t="s">
        <v>119</v>
      </c>
      <c r="T1109" s="16">
        <f>SUM(COUNTIF(M1109:S1109,"yes"))</f>
        <v>1</v>
      </c>
      <c r="U1109" s="16"/>
      <c r="V1109" s="16"/>
      <c r="W1109" s="16"/>
      <c r="X1109" s="16"/>
      <c r="Y1109" s="16"/>
      <c r="Z1109" s="16"/>
      <c r="AA1109" s="16"/>
      <c r="AB1109" s="16"/>
      <c r="AC1109" s="16"/>
      <c r="AD1109" s="16"/>
      <c r="AJ1109" s="16"/>
      <c r="AL1109" s="20"/>
      <c r="AM1109" s="16"/>
      <c r="AN1109" s="16" t="s">
        <v>5800</v>
      </c>
      <c r="AR1109" s="16"/>
      <c r="AS1109" s="16"/>
      <c r="AT1109" s="38"/>
      <c r="AU1109" s="16"/>
      <c r="AV1109" s="16"/>
      <c r="BA1109" s="16"/>
      <c r="BB1109" s="16"/>
      <c r="BH1109" s="28"/>
      <c r="BL1109" s="25"/>
      <c r="BQ1109" s="38"/>
      <c r="BS1109" s="38"/>
      <c r="BW1109" s="16"/>
      <c r="BX1109" s="16" t="s">
        <v>3579</v>
      </c>
      <c r="BY1109" s="29" t="s">
        <v>3580</v>
      </c>
      <c r="BZ1109" s="16"/>
      <c r="CC1109" s="16"/>
      <c r="CG1109" s="16"/>
      <c r="CI1109" s="16"/>
      <c r="CJ1109" s="16"/>
      <c r="CL1109" s="16"/>
      <c r="CM1109" s="16"/>
      <c r="CN1109" s="16"/>
      <c r="CS1109" s="16" t="s">
        <v>3583</v>
      </c>
      <c r="CT1109" s="16" t="s">
        <v>119</v>
      </c>
      <c r="CU1109" s="16" t="s">
        <v>3162</v>
      </c>
      <c r="CW1109" s="16" t="s">
        <v>3579</v>
      </c>
      <c r="CX1109" s="16" t="s">
        <v>3580</v>
      </c>
      <c r="CY1109" s="16" t="s">
        <v>3578</v>
      </c>
      <c r="CZ1109" s="16" t="s">
        <v>3582</v>
      </c>
      <c r="DA1109" s="16" t="s">
        <v>3215</v>
      </c>
      <c r="DB1109" s="16" t="s">
        <v>3174</v>
      </c>
      <c r="DC1109" s="16" t="s">
        <v>3488</v>
      </c>
      <c r="DF1109" s="19"/>
      <c r="DG1109" s="16"/>
      <c r="DN1109" s="16"/>
      <c r="DP1109" s="16"/>
      <c r="DQ1109" s="16"/>
      <c r="DS1109" s="16"/>
      <c r="DU1109" s="16"/>
      <c r="EE1109" s="16"/>
      <c r="EH1109" s="16"/>
      <c r="EI1109" s="16"/>
      <c r="EJ1109" s="16"/>
      <c r="EL1109" s="16"/>
      <c r="EQ1109" s="16"/>
    </row>
    <row r="1110" spans="1:147" x14ac:dyDescent="0.35">
      <c r="A1110" s="16" t="s">
        <v>1161</v>
      </c>
      <c r="J1110" t="s">
        <v>3584</v>
      </c>
      <c r="K1110"/>
      <c r="L1110" s="16" t="s">
        <v>5819</v>
      </c>
      <c r="M1110" s="16"/>
      <c r="Q1110" s="16"/>
      <c r="R1110" s="16"/>
      <c r="S1110" s="16" t="s">
        <v>119</v>
      </c>
      <c r="T1110" s="16">
        <f>SUM(COUNTIF(M1110:S1110,"yes"))</f>
        <v>1</v>
      </c>
      <c r="U1110" s="16"/>
      <c r="V1110" s="16"/>
      <c r="W1110" s="16"/>
      <c r="X1110" s="16"/>
      <c r="Y1110" s="16"/>
      <c r="Z1110" s="16"/>
      <c r="AA1110" s="16"/>
      <c r="AB1110" s="16"/>
      <c r="AC1110" s="16"/>
      <c r="AD1110" s="16"/>
      <c r="AJ1110" s="16"/>
      <c r="AL1110" s="20"/>
      <c r="AM1110" s="16"/>
      <c r="AN1110" s="16" t="s">
        <v>5800</v>
      </c>
      <c r="AR1110" s="16"/>
      <c r="AS1110" s="16"/>
      <c r="AT1110" s="38"/>
      <c r="AU1110" s="16"/>
      <c r="AV1110" s="16"/>
      <c r="BA1110" s="16"/>
      <c r="BB1110" s="16"/>
      <c r="BH1110" s="28"/>
      <c r="BL1110" s="25"/>
      <c r="BQ1110" s="38"/>
      <c r="BS1110" s="38"/>
      <c r="BW1110" s="16"/>
      <c r="BX1110" s="16" t="s">
        <v>3585</v>
      </c>
      <c r="BY1110" s="29" t="s">
        <v>3586</v>
      </c>
      <c r="BZ1110" s="16"/>
      <c r="CC1110" s="16"/>
      <c r="CG1110" s="16"/>
      <c r="CI1110" s="16"/>
      <c r="CJ1110" s="16"/>
      <c r="CL1110" s="16"/>
      <c r="CM1110" s="16"/>
      <c r="CN1110" s="16"/>
      <c r="CS1110" s="16" t="s">
        <v>3589</v>
      </c>
      <c r="CT1110" s="16" t="s">
        <v>119</v>
      </c>
      <c r="CU1110" s="16" t="s">
        <v>3162</v>
      </c>
      <c r="CW1110" s="16" t="s">
        <v>3585</v>
      </c>
      <c r="CX1110" s="16" t="s">
        <v>3586</v>
      </c>
      <c r="CY1110" s="16" t="s">
        <v>3584</v>
      </c>
      <c r="CZ1110" s="16" t="s">
        <v>3588</v>
      </c>
      <c r="DA1110" s="16" t="s">
        <v>3343</v>
      </c>
      <c r="DB1110" s="16" t="s">
        <v>3590</v>
      </c>
      <c r="DC1110" s="16" t="s">
        <v>3591</v>
      </c>
      <c r="DF1110" s="19"/>
      <c r="DG1110" s="16"/>
      <c r="DN1110" s="16"/>
      <c r="DP1110" s="16"/>
      <c r="DQ1110" s="16"/>
      <c r="DS1110" s="16"/>
      <c r="DU1110" s="16"/>
      <c r="EE1110" s="16"/>
      <c r="EH1110" s="16"/>
      <c r="EI1110" s="16"/>
      <c r="EJ1110" s="16"/>
      <c r="EL1110" s="16"/>
      <c r="EQ1110" s="16"/>
    </row>
    <row r="1111" spans="1:147" x14ac:dyDescent="0.35">
      <c r="A1111" s="16" t="s">
        <v>1161</v>
      </c>
      <c r="J1111" t="s">
        <v>3592</v>
      </c>
      <c r="K1111"/>
      <c r="L1111" s="16" t="s">
        <v>5819</v>
      </c>
      <c r="M1111" s="16"/>
      <c r="Q1111" s="16"/>
      <c r="R1111" s="16"/>
      <c r="S1111" s="16" t="s">
        <v>119</v>
      </c>
      <c r="T1111" s="16">
        <f>SUM(COUNTIF(M1111:S1111,"yes"))</f>
        <v>1</v>
      </c>
      <c r="U1111" s="16"/>
      <c r="V1111" s="16"/>
      <c r="W1111" s="16"/>
      <c r="X1111" s="16"/>
      <c r="Y1111" s="16"/>
      <c r="Z1111" s="16"/>
      <c r="AA1111" s="16"/>
      <c r="AB1111" s="16"/>
      <c r="AC1111" s="16"/>
      <c r="AD1111" s="16"/>
      <c r="AJ1111" s="16"/>
      <c r="AL1111" s="20"/>
      <c r="AM1111" s="16"/>
      <c r="AN1111" s="16" t="s">
        <v>5800</v>
      </c>
      <c r="AR1111" s="16"/>
      <c r="AS1111" s="16"/>
      <c r="AT1111" s="38"/>
      <c r="AU1111" s="16"/>
      <c r="AV1111" s="16"/>
      <c r="BA1111" s="16"/>
      <c r="BB1111" s="16"/>
      <c r="BH1111" s="28"/>
      <c r="BL1111" s="25"/>
      <c r="BQ1111" s="38"/>
      <c r="BS1111" s="38"/>
      <c r="BW1111" s="16"/>
      <c r="BX1111" s="16" t="s">
        <v>3593</v>
      </c>
      <c r="BY1111" s="29" t="s">
        <v>3594</v>
      </c>
      <c r="BZ1111" s="16"/>
      <c r="CC1111" s="16"/>
      <c r="CG1111" s="16"/>
      <c r="CI1111" s="16"/>
      <c r="CJ1111" s="16"/>
      <c r="CL1111" s="16"/>
      <c r="CM1111" s="16"/>
      <c r="CN1111" s="16"/>
      <c r="CS1111" s="16" t="s">
        <v>3597</v>
      </c>
      <c r="CT1111" s="16" t="s">
        <v>119</v>
      </c>
      <c r="CU1111" s="16" t="s">
        <v>3162</v>
      </c>
      <c r="CW1111" s="16" t="s">
        <v>3593</v>
      </c>
      <c r="CX1111" s="16" t="s">
        <v>3594</v>
      </c>
      <c r="CY1111" s="16" t="s">
        <v>3592</v>
      </c>
      <c r="CZ1111" s="16" t="s">
        <v>3596</v>
      </c>
      <c r="DA1111" s="16" t="s">
        <v>3273</v>
      </c>
      <c r="DB1111" s="16" t="s">
        <v>3174</v>
      </c>
      <c r="DC1111" s="16" t="s">
        <v>3598</v>
      </c>
      <c r="DF1111" s="19"/>
      <c r="DG1111" s="16"/>
      <c r="DN1111" s="16"/>
      <c r="DP1111" s="16"/>
      <c r="DQ1111" s="16"/>
      <c r="DS1111" s="16"/>
      <c r="DU1111" s="16"/>
      <c r="EE1111" s="16"/>
      <c r="EH1111" s="16"/>
      <c r="EI1111" s="16"/>
      <c r="EJ1111" s="16"/>
      <c r="EL1111" s="16"/>
      <c r="EQ1111" s="16"/>
    </row>
    <row r="1112" spans="1:147" x14ac:dyDescent="0.35">
      <c r="A1112" s="16" t="s">
        <v>1161</v>
      </c>
      <c r="J1112" t="s">
        <v>3599</v>
      </c>
      <c r="K1112"/>
      <c r="L1112" s="16" t="s">
        <v>5819</v>
      </c>
      <c r="M1112" s="16"/>
      <c r="Q1112" s="16"/>
      <c r="R1112" s="16"/>
      <c r="S1112" s="16" t="s">
        <v>119</v>
      </c>
      <c r="T1112" s="16">
        <f>SUM(COUNTIF(M1112:S1112,"yes"))</f>
        <v>1</v>
      </c>
      <c r="U1112" s="16"/>
      <c r="V1112" s="16"/>
      <c r="W1112" s="16"/>
      <c r="X1112" s="16"/>
      <c r="Y1112" s="16"/>
      <c r="Z1112" s="16"/>
      <c r="AA1112" s="16"/>
      <c r="AB1112" s="16"/>
      <c r="AC1112" s="16"/>
      <c r="AD1112" s="16"/>
      <c r="AJ1112" s="16"/>
      <c r="AL1112" s="20"/>
      <c r="AM1112" s="16"/>
      <c r="AN1112" s="16" t="s">
        <v>5800</v>
      </c>
      <c r="AR1112" s="16"/>
      <c r="AS1112" s="16"/>
      <c r="AT1112" s="38"/>
      <c r="AU1112" s="16"/>
      <c r="AV1112" s="16"/>
      <c r="BA1112" s="16"/>
      <c r="BB1112" s="16"/>
      <c r="BH1112" s="28"/>
      <c r="BL1112" s="25"/>
      <c r="BQ1112" s="38"/>
      <c r="BS1112" s="38"/>
      <c r="BW1112" s="16"/>
      <c r="BX1112" s="16" t="s">
        <v>3600</v>
      </c>
      <c r="BY1112" s="29" t="s">
        <v>3601</v>
      </c>
      <c r="BZ1112" s="16"/>
      <c r="CC1112" s="16"/>
      <c r="CG1112" s="16"/>
      <c r="CI1112" s="16"/>
      <c r="CJ1112" s="16"/>
      <c r="CL1112" s="16"/>
      <c r="CM1112" s="16"/>
      <c r="CN1112" s="16"/>
      <c r="CS1112" s="16" t="s">
        <v>3604</v>
      </c>
      <c r="CT1112" s="16" t="s">
        <v>119</v>
      </c>
      <c r="CU1112" s="16" t="s">
        <v>3162</v>
      </c>
      <c r="CW1112" s="16" t="s">
        <v>3600</v>
      </c>
      <c r="CX1112" s="16" t="s">
        <v>3601</v>
      </c>
      <c r="CY1112" s="16" t="s">
        <v>3599</v>
      </c>
      <c r="CZ1112" s="16" t="s">
        <v>3603</v>
      </c>
      <c r="DA1112" s="16" t="s">
        <v>3199</v>
      </c>
      <c r="DB1112" s="16" t="s">
        <v>3605</v>
      </c>
      <c r="DC1112" s="16" t="s">
        <v>3449</v>
      </c>
      <c r="DF1112" s="19"/>
      <c r="DG1112" s="16"/>
      <c r="DN1112" s="16"/>
      <c r="DP1112" s="16"/>
      <c r="DQ1112" s="16"/>
      <c r="DS1112" s="16"/>
      <c r="DU1112" s="16"/>
      <c r="EE1112" s="16"/>
      <c r="EH1112" s="16"/>
      <c r="EI1112" s="16"/>
      <c r="EJ1112" s="16"/>
      <c r="EL1112" s="16"/>
      <c r="EQ1112" s="16"/>
    </row>
    <row r="1113" spans="1:147" x14ac:dyDescent="0.35">
      <c r="A1113" s="16" t="s">
        <v>1161</v>
      </c>
      <c r="J1113" t="s">
        <v>3606</v>
      </c>
      <c r="K1113"/>
      <c r="L1113" s="16" t="s">
        <v>5819</v>
      </c>
      <c r="M1113" s="16"/>
      <c r="Q1113" s="16"/>
      <c r="R1113" s="16"/>
      <c r="S1113" s="16" t="s">
        <v>119</v>
      </c>
      <c r="T1113" s="16">
        <f>SUM(COUNTIF(M1113:S1113,"yes"))</f>
        <v>1</v>
      </c>
      <c r="U1113" s="16"/>
      <c r="V1113" s="16"/>
      <c r="W1113" s="16"/>
      <c r="X1113" s="16"/>
      <c r="Y1113" s="16"/>
      <c r="Z1113" s="16"/>
      <c r="AA1113" s="16"/>
      <c r="AB1113" s="16"/>
      <c r="AC1113" s="16"/>
      <c r="AD1113" s="16"/>
      <c r="AJ1113" s="16"/>
      <c r="AL1113" s="20"/>
      <c r="AM1113" s="16"/>
      <c r="AN1113" s="16" t="s">
        <v>5800</v>
      </c>
      <c r="AR1113" s="16"/>
      <c r="AS1113" s="16"/>
      <c r="AT1113" s="38"/>
      <c r="AU1113" s="16"/>
      <c r="AV1113" s="16"/>
      <c r="BA1113" s="16"/>
      <c r="BB1113" s="16"/>
      <c r="BH1113" s="28"/>
      <c r="BL1113" s="25"/>
      <c r="BQ1113" s="38"/>
      <c r="BS1113" s="38"/>
      <c r="BW1113" s="16"/>
      <c r="BX1113" s="16" t="s">
        <v>3607</v>
      </c>
      <c r="BY1113" s="29" t="s">
        <v>3608</v>
      </c>
      <c r="BZ1113" s="16"/>
      <c r="CC1113" s="16"/>
      <c r="CG1113" s="16"/>
      <c r="CI1113" s="16"/>
      <c r="CJ1113" s="16"/>
      <c r="CL1113" s="16"/>
      <c r="CM1113" s="16"/>
      <c r="CN1113" s="16"/>
      <c r="CS1113" s="16" t="s">
        <v>3611</v>
      </c>
      <c r="CT1113" s="16" t="s">
        <v>119</v>
      </c>
      <c r="CU1113" s="16" t="s">
        <v>3162</v>
      </c>
      <c r="CW1113" s="16" t="s">
        <v>3607</v>
      </c>
      <c r="CX1113" s="16" t="s">
        <v>3608</v>
      </c>
      <c r="CY1113" s="16" t="s">
        <v>3606</v>
      </c>
      <c r="CZ1113" s="16" t="s">
        <v>3610</v>
      </c>
      <c r="DA1113" s="16" t="s">
        <v>3612</v>
      </c>
      <c r="DB1113" s="16" t="s">
        <v>3613</v>
      </c>
      <c r="DC1113" s="16" t="s">
        <v>3614</v>
      </c>
      <c r="DF1113" s="19"/>
      <c r="DG1113" s="16"/>
      <c r="DN1113" s="16"/>
      <c r="DP1113" s="16"/>
      <c r="DQ1113" s="16"/>
      <c r="DS1113" s="16"/>
      <c r="DU1113" s="16"/>
      <c r="EE1113" s="16"/>
      <c r="EH1113" s="16"/>
      <c r="EI1113" s="16"/>
      <c r="EJ1113" s="16"/>
      <c r="EL1113" s="16"/>
      <c r="EQ1113" s="16"/>
    </row>
    <row r="1114" spans="1:147" x14ac:dyDescent="0.35">
      <c r="A1114" s="16" t="s">
        <v>1161</v>
      </c>
      <c r="J1114" t="s">
        <v>3615</v>
      </c>
      <c r="K1114"/>
      <c r="L1114" s="16" t="s">
        <v>5819</v>
      </c>
      <c r="M1114" s="16"/>
      <c r="Q1114" s="16"/>
      <c r="R1114" s="16"/>
      <c r="S1114" s="16" t="s">
        <v>119</v>
      </c>
      <c r="T1114" s="16">
        <f>SUM(COUNTIF(M1114:S1114,"yes"))</f>
        <v>1</v>
      </c>
      <c r="U1114" s="16"/>
      <c r="V1114" s="16"/>
      <c r="W1114" s="16"/>
      <c r="X1114" s="16"/>
      <c r="Y1114" s="16"/>
      <c r="Z1114" s="16"/>
      <c r="AA1114" s="16"/>
      <c r="AB1114" s="16"/>
      <c r="AC1114" s="16"/>
      <c r="AD1114" s="16"/>
      <c r="AJ1114" s="16"/>
      <c r="AL1114" s="20"/>
      <c r="AM1114" s="16"/>
      <c r="AN1114" s="16" t="s">
        <v>5800</v>
      </c>
      <c r="AR1114" s="16"/>
      <c r="AS1114" s="16"/>
      <c r="AT1114" s="38"/>
      <c r="AU1114" s="16"/>
      <c r="AV1114" s="16"/>
      <c r="BA1114" s="16"/>
      <c r="BB1114" s="16"/>
      <c r="BH1114" s="28"/>
      <c r="BL1114" s="25"/>
      <c r="BQ1114" s="38"/>
      <c r="BS1114" s="38"/>
      <c r="BW1114" s="16"/>
      <c r="BX1114" s="16" t="s">
        <v>3616</v>
      </c>
      <c r="BY1114" s="29" t="s">
        <v>3617</v>
      </c>
      <c r="BZ1114" s="16"/>
      <c r="CC1114" s="16"/>
      <c r="CG1114" s="16"/>
      <c r="CI1114" s="16"/>
      <c r="CJ1114" s="16"/>
      <c r="CL1114" s="16"/>
      <c r="CM1114" s="16"/>
      <c r="CN1114" s="16"/>
      <c r="CS1114" s="16" t="s">
        <v>3620</v>
      </c>
      <c r="CT1114" s="16" t="s">
        <v>119</v>
      </c>
      <c r="CU1114" s="16" t="s">
        <v>3162</v>
      </c>
      <c r="CW1114" s="16" t="s">
        <v>3616</v>
      </c>
      <c r="CX1114" s="16" t="s">
        <v>3617</v>
      </c>
      <c r="CY1114" s="16" t="s">
        <v>3615</v>
      </c>
      <c r="CZ1114" s="16" t="s">
        <v>3619</v>
      </c>
      <c r="DA1114" s="16" t="s">
        <v>3173</v>
      </c>
      <c r="DB1114" s="16" t="s">
        <v>3621</v>
      </c>
      <c r="DC1114" s="16" t="s">
        <v>3622</v>
      </c>
      <c r="DF1114" s="19"/>
      <c r="DG1114" s="16"/>
      <c r="DN1114" s="16"/>
      <c r="DP1114" s="16"/>
      <c r="DQ1114" s="16"/>
      <c r="DS1114" s="16"/>
      <c r="DU1114" s="16"/>
      <c r="EE1114" s="16"/>
      <c r="EH1114" s="16"/>
      <c r="EI1114" s="16"/>
      <c r="EJ1114" s="16"/>
      <c r="EL1114" s="16"/>
      <c r="EQ1114" s="16"/>
    </row>
    <row r="1115" spans="1:147" x14ac:dyDescent="0.35">
      <c r="A1115" s="16" t="s">
        <v>1161</v>
      </c>
      <c r="J1115" t="s">
        <v>3623</v>
      </c>
      <c r="K1115"/>
      <c r="L1115" s="16" t="s">
        <v>5819</v>
      </c>
      <c r="M1115" s="16"/>
      <c r="Q1115" s="16"/>
      <c r="R1115" s="16"/>
      <c r="S1115" s="16" t="s">
        <v>119</v>
      </c>
      <c r="T1115" s="16">
        <f>SUM(COUNTIF(M1115:S1115,"yes"))</f>
        <v>1</v>
      </c>
      <c r="U1115" s="16"/>
      <c r="V1115" s="16"/>
      <c r="W1115" s="16"/>
      <c r="X1115" s="16"/>
      <c r="Y1115" s="16"/>
      <c r="Z1115" s="16"/>
      <c r="AA1115" s="16"/>
      <c r="AB1115" s="16"/>
      <c r="AC1115" s="16"/>
      <c r="AD1115" s="16"/>
      <c r="AJ1115" s="16"/>
      <c r="AL1115" s="20"/>
      <c r="AM1115" s="16"/>
      <c r="AN1115" s="16" t="s">
        <v>5800</v>
      </c>
      <c r="AR1115" s="16"/>
      <c r="AS1115" s="16"/>
      <c r="AT1115" s="38"/>
      <c r="AU1115" s="16"/>
      <c r="AV1115" s="16"/>
      <c r="BA1115" s="16"/>
      <c r="BB1115" s="16"/>
      <c r="BH1115" s="28"/>
      <c r="BL1115" s="25"/>
      <c r="BQ1115" s="38"/>
      <c r="BS1115" s="38"/>
      <c r="BW1115" s="16"/>
      <c r="BX1115" s="16" t="s">
        <v>3624</v>
      </c>
      <c r="BY1115" s="29" t="s">
        <v>3625</v>
      </c>
      <c r="BZ1115" s="16"/>
      <c r="CC1115" s="16"/>
      <c r="CG1115" s="16"/>
      <c r="CI1115" s="16"/>
      <c r="CJ1115" s="16"/>
      <c r="CL1115" s="16"/>
      <c r="CM1115" s="16"/>
      <c r="CN1115" s="16"/>
      <c r="CS1115" s="16" t="s">
        <v>3628</v>
      </c>
      <c r="CT1115" s="16" t="s">
        <v>119</v>
      </c>
      <c r="CU1115" s="16" t="s">
        <v>3162</v>
      </c>
      <c r="CW1115" s="16" t="s">
        <v>3624</v>
      </c>
      <c r="CX1115" s="16" t="s">
        <v>3625</v>
      </c>
      <c r="CY1115" s="16" t="s">
        <v>3623</v>
      </c>
      <c r="CZ1115" s="16" t="s">
        <v>3627</v>
      </c>
      <c r="DA1115" s="16" t="s">
        <v>3282</v>
      </c>
      <c r="DB1115" s="16" t="s">
        <v>3629</v>
      </c>
      <c r="DC1115" s="16" t="s">
        <v>3630</v>
      </c>
      <c r="DF1115" s="19"/>
      <c r="DG1115" s="16"/>
      <c r="DN1115" s="16"/>
      <c r="DP1115" s="16"/>
      <c r="DQ1115" s="16"/>
      <c r="DS1115" s="16"/>
      <c r="DU1115" s="16"/>
      <c r="EE1115" s="16"/>
      <c r="EH1115" s="16"/>
      <c r="EI1115" s="16"/>
      <c r="EJ1115" s="16"/>
      <c r="EL1115" s="16"/>
      <c r="EQ1115" s="16"/>
    </row>
    <row r="1116" spans="1:147" x14ac:dyDescent="0.35">
      <c r="A1116" s="16" t="s">
        <v>1161</v>
      </c>
      <c r="J1116" t="s">
        <v>3631</v>
      </c>
      <c r="K1116"/>
      <c r="L1116" s="16" t="s">
        <v>5819</v>
      </c>
      <c r="M1116" s="16"/>
      <c r="Q1116" s="16"/>
      <c r="R1116" s="16"/>
      <c r="S1116" s="16" t="s">
        <v>119</v>
      </c>
      <c r="T1116" s="16">
        <f>SUM(COUNTIF(M1116:S1116,"yes"))</f>
        <v>1</v>
      </c>
      <c r="U1116" s="16"/>
      <c r="V1116" s="16"/>
      <c r="W1116" s="16"/>
      <c r="X1116" s="16"/>
      <c r="Y1116" s="16"/>
      <c r="Z1116" s="16"/>
      <c r="AA1116" s="16"/>
      <c r="AB1116" s="16"/>
      <c r="AC1116" s="16"/>
      <c r="AD1116" s="16"/>
      <c r="AJ1116" s="16"/>
      <c r="AL1116" s="20"/>
      <c r="AM1116" s="16"/>
      <c r="AN1116" s="16" t="s">
        <v>5800</v>
      </c>
      <c r="AR1116" s="16"/>
      <c r="AS1116" s="16"/>
      <c r="AT1116" s="38"/>
      <c r="AU1116" s="16"/>
      <c r="AV1116" s="16"/>
      <c r="BA1116" s="16"/>
      <c r="BB1116" s="16"/>
      <c r="BH1116" s="28"/>
      <c r="BL1116" s="25"/>
      <c r="BQ1116" s="38"/>
      <c r="BS1116" s="38"/>
      <c r="BW1116" s="16"/>
      <c r="BX1116" s="16" t="s">
        <v>3632</v>
      </c>
      <c r="BY1116" s="29" t="s">
        <v>3633</v>
      </c>
      <c r="BZ1116" s="16"/>
      <c r="CC1116" s="16"/>
      <c r="CG1116" s="16"/>
      <c r="CI1116" s="16"/>
      <c r="CJ1116" s="16"/>
      <c r="CL1116" s="16"/>
      <c r="CM1116" s="16"/>
      <c r="CN1116" s="16"/>
      <c r="CS1116" s="16" t="s">
        <v>3636</v>
      </c>
      <c r="CT1116" s="16" t="s">
        <v>119</v>
      </c>
      <c r="CU1116" s="16" t="s">
        <v>3162</v>
      </c>
      <c r="CW1116" s="16" t="s">
        <v>3632</v>
      </c>
      <c r="CX1116" s="16" t="s">
        <v>3633</v>
      </c>
      <c r="CY1116" s="16" t="s">
        <v>3631</v>
      </c>
      <c r="CZ1116" s="16" t="s">
        <v>3635</v>
      </c>
      <c r="DA1116" s="16" t="s">
        <v>3273</v>
      </c>
      <c r="DB1116" s="16" t="s">
        <v>3174</v>
      </c>
      <c r="DC1116" s="16" t="s">
        <v>3637</v>
      </c>
      <c r="DF1116" s="19"/>
      <c r="DG1116" s="16"/>
      <c r="DN1116" s="16"/>
      <c r="DP1116" s="16"/>
      <c r="DQ1116" s="16"/>
      <c r="DS1116" s="16"/>
      <c r="DU1116" s="16"/>
      <c r="EE1116" s="16"/>
      <c r="EH1116" s="16"/>
      <c r="EI1116" s="16"/>
      <c r="EJ1116" s="16"/>
      <c r="EL1116" s="16"/>
      <c r="EQ1116" s="16"/>
    </row>
    <row r="1117" spans="1:147" x14ac:dyDescent="0.35">
      <c r="A1117" s="16" t="s">
        <v>1161</v>
      </c>
      <c r="J1117" t="s">
        <v>3638</v>
      </c>
      <c r="K1117"/>
      <c r="L1117" s="16" t="s">
        <v>5819</v>
      </c>
      <c r="M1117" s="16"/>
      <c r="Q1117" s="16"/>
      <c r="R1117" s="16"/>
      <c r="S1117" s="16" t="s">
        <v>119</v>
      </c>
      <c r="T1117" s="16">
        <f>SUM(COUNTIF(M1117:S1117,"yes"))</f>
        <v>1</v>
      </c>
      <c r="U1117" s="16"/>
      <c r="V1117" s="16"/>
      <c r="W1117" s="16"/>
      <c r="X1117" s="16"/>
      <c r="Y1117" s="16"/>
      <c r="Z1117" s="16"/>
      <c r="AA1117" s="16"/>
      <c r="AB1117" s="16"/>
      <c r="AC1117" s="16"/>
      <c r="AD1117" s="16"/>
      <c r="AJ1117" s="16"/>
      <c r="AL1117" s="20"/>
      <c r="AM1117" s="16"/>
      <c r="AN1117" s="16" t="s">
        <v>5800</v>
      </c>
      <c r="AR1117" s="16"/>
      <c r="AS1117" s="16"/>
      <c r="AT1117" s="38"/>
      <c r="AU1117" s="16"/>
      <c r="AV1117" s="16"/>
      <c r="BA1117" s="16"/>
      <c r="BB1117" s="16"/>
      <c r="BH1117" s="28"/>
      <c r="BL1117" s="25"/>
      <c r="BQ1117" s="38"/>
      <c r="BS1117" s="38"/>
      <c r="BW1117" s="16"/>
      <c r="BX1117" s="16" t="s">
        <v>3639</v>
      </c>
      <c r="BY1117" s="29" t="s">
        <v>3640</v>
      </c>
      <c r="BZ1117" s="16"/>
      <c r="CC1117" s="16"/>
      <c r="CG1117" s="16"/>
      <c r="CI1117" s="16"/>
      <c r="CJ1117" s="16"/>
      <c r="CL1117" s="16"/>
      <c r="CM1117" s="16"/>
      <c r="CN1117" s="16"/>
      <c r="CS1117" s="16" t="s">
        <v>3643</v>
      </c>
      <c r="CT1117" s="16" t="s">
        <v>119</v>
      </c>
      <c r="CU1117" s="16" t="s">
        <v>3162</v>
      </c>
      <c r="CW1117" s="16" t="s">
        <v>3639</v>
      </c>
      <c r="CX1117" s="16" t="s">
        <v>3640</v>
      </c>
      <c r="CY1117" s="16" t="s">
        <v>3638</v>
      </c>
      <c r="CZ1117" s="16" t="s">
        <v>3642</v>
      </c>
      <c r="DA1117" s="16" t="s">
        <v>3407</v>
      </c>
      <c r="DB1117" s="16" t="s">
        <v>3644</v>
      </c>
      <c r="DC1117" s="16" t="s">
        <v>3284</v>
      </c>
      <c r="DF1117" s="19"/>
      <c r="DG1117" s="16"/>
      <c r="DN1117" s="16"/>
      <c r="DP1117" s="16"/>
      <c r="DQ1117" s="16"/>
      <c r="DS1117" s="16"/>
      <c r="DU1117" s="16"/>
      <c r="EE1117" s="16"/>
      <c r="EH1117" s="16"/>
      <c r="EI1117" s="16"/>
      <c r="EJ1117" s="16"/>
      <c r="EL1117" s="16"/>
      <c r="EQ1117" s="16"/>
    </row>
    <row r="1118" spans="1:147" x14ac:dyDescent="0.35">
      <c r="A1118" s="16" t="s">
        <v>1161</v>
      </c>
      <c r="J1118" t="s">
        <v>3645</v>
      </c>
      <c r="K1118"/>
      <c r="L1118" s="16" t="s">
        <v>5819</v>
      </c>
      <c r="M1118" s="16"/>
      <c r="Q1118" s="16"/>
      <c r="R1118" s="16"/>
      <c r="S1118" s="16" t="s">
        <v>119</v>
      </c>
      <c r="T1118" s="16">
        <f>SUM(COUNTIF(M1118:S1118,"yes"))</f>
        <v>1</v>
      </c>
      <c r="U1118" s="16"/>
      <c r="V1118" s="16"/>
      <c r="W1118" s="16"/>
      <c r="X1118" s="16"/>
      <c r="Y1118" s="16"/>
      <c r="Z1118" s="16"/>
      <c r="AA1118" s="16"/>
      <c r="AB1118" s="16"/>
      <c r="AC1118" s="16"/>
      <c r="AD1118" s="16"/>
      <c r="AJ1118" s="16"/>
      <c r="AL1118" s="20"/>
      <c r="AM1118" s="16"/>
      <c r="AN1118" s="16" t="s">
        <v>5800</v>
      </c>
      <c r="AR1118" s="16"/>
      <c r="AS1118" s="16"/>
      <c r="AT1118" s="38"/>
      <c r="AU1118" s="16"/>
      <c r="AV1118" s="16"/>
      <c r="BA1118" s="16"/>
      <c r="BB1118" s="16"/>
      <c r="BH1118" s="28"/>
      <c r="BL1118" s="25"/>
      <c r="BQ1118" s="38"/>
      <c r="BS1118" s="38"/>
      <c r="BW1118" s="16"/>
      <c r="BX1118" s="16" t="s">
        <v>3646</v>
      </c>
      <c r="BY1118" s="29" t="s">
        <v>3647</v>
      </c>
      <c r="BZ1118" s="16"/>
      <c r="CC1118" s="16"/>
      <c r="CG1118" s="16"/>
      <c r="CI1118" s="16"/>
      <c r="CJ1118" s="16"/>
      <c r="CL1118" s="16"/>
      <c r="CM1118" s="16"/>
      <c r="CN1118" s="16"/>
      <c r="CS1118" s="16" t="s">
        <v>3650</v>
      </c>
      <c r="CT1118" s="16" t="s">
        <v>119</v>
      </c>
      <c r="CU1118" s="16" t="s">
        <v>3162</v>
      </c>
      <c r="CW1118" s="16" t="s">
        <v>3646</v>
      </c>
      <c r="CX1118" s="16" t="s">
        <v>3647</v>
      </c>
      <c r="CY1118" s="16" t="s">
        <v>3645</v>
      </c>
      <c r="CZ1118" s="16" t="s">
        <v>3649</v>
      </c>
      <c r="DA1118" s="16" t="s">
        <v>3215</v>
      </c>
      <c r="DB1118" s="16" t="s">
        <v>3651</v>
      </c>
      <c r="DC1118" s="16" t="s">
        <v>3652</v>
      </c>
      <c r="DF1118" s="19"/>
      <c r="DG1118" s="16"/>
      <c r="DN1118" s="16"/>
      <c r="DP1118" s="16"/>
      <c r="DQ1118" s="16"/>
      <c r="DS1118" s="16"/>
      <c r="DU1118" s="16"/>
      <c r="EE1118" s="16"/>
      <c r="EH1118" s="16"/>
      <c r="EI1118" s="16"/>
      <c r="EJ1118" s="16"/>
      <c r="EL1118" s="16"/>
      <c r="EQ1118" s="16"/>
    </row>
    <row r="1119" spans="1:147" x14ac:dyDescent="0.35">
      <c r="A1119" s="16" t="s">
        <v>1161</v>
      </c>
      <c r="J1119" t="s">
        <v>3653</v>
      </c>
      <c r="K1119"/>
      <c r="L1119" s="16" t="s">
        <v>5819</v>
      </c>
      <c r="M1119" s="16"/>
      <c r="Q1119" s="16"/>
      <c r="R1119" s="16"/>
      <c r="S1119" s="16" t="s">
        <v>119</v>
      </c>
      <c r="T1119" s="16">
        <f>SUM(COUNTIF(M1119:S1119,"yes"))</f>
        <v>1</v>
      </c>
      <c r="U1119" s="16"/>
      <c r="V1119" s="16"/>
      <c r="W1119" s="16"/>
      <c r="X1119" s="16"/>
      <c r="Y1119" s="16"/>
      <c r="Z1119" s="16"/>
      <c r="AA1119" s="16"/>
      <c r="AB1119" s="16"/>
      <c r="AC1119" s="16"/>
      <c r="AD1119" s="16"/>
      <c r="AJ1119" s="16"/>
      <c r="AL1119" s="20"/>
      <c r="AM1119" s="16"/>
      <c r="AN1119" s="16" t="s">
        <v>5800</v>
      </c>
      <c r="AR1119" s="16"/>
      <c r="AS1119" s="16"/>
      <c r="AT1119" s="38"/>
      <c r="AU1119" s="16"/>
      <c r="AV1119" s="16"/>
      <c r="BA1119" s="16"/>
      <c r="BB1119" s="16"/>
      <c r="BH1119" s="28"/>
      <c r="BL1119" s="25"/>
      <c r="BQ1119" s="38"/>
      <c r="BS1119" s="38"/>
      <c r="BW1119" s="16"/>
      <c r="BX1119" s="16" t="s">
        <v>3654</v>
      </c>
      <c r="BY1119" s="29" t="s">
        <v>3655</v>
      </c>
      <c r="BZ1119" s="16"/>
      <c r="CC1119" s="16"/>
      <c r="CG1119" s="16"/>
      <c r="CI1119" s="16"/>
      <c r="CJ1119" s="16"/>
      <c r="CL1119" s="16"/>
      <c r="CM1119" s="16"/>
      <c r="CN1119" s="16"/>
      <c r="CS1119" s="16" t="s">
        <v>3657</v>
      </c>
      <c r="CT1119" s="16" t="s">
        <v>119</v>
      </c>
      <c r="CU1119" s="16" t="s">
        <v>3162</v>
      </c>
      <c r="CW1119" s="16" t="s">
        <v>3654</v>
      </c>
      <c r="CX1119" s="16" t="s">
        <v>3655</v>
      </c>
      <c r="CY1119" s="16" t="s">
        <v>3653</v>
      </c>
      <c r="CZ1119" s="16" t="s">
        <v>6106</v>
      </c>
      <c r="DA1119" s="16" t="s">
        <v>3367</v>
      </c>
      <c r="DB1119" s="16" t="s">
        <v>3368</v>
      </c>
      <c r="DC1119" s="16" t="s">
        <v>3591</v>
      </c>
      <c r="DF1119" s="19"/>
      <c r="DG1119" s="16"/>
      <c r="DN1119" s="16"/>
      <c r="DP1119" s="16"/>
      <c r="DQ1119" s="16"/>
      <c r="DS1119" s="16"/>
      <c r="DU1119" s="16"/>
      <c r="EE1119" s="16"/>
      <c r="EH1119" s="16"/>
      <c r="EI1119" s="16"/>
      <c r="EJ1119" s="16"/>
      <c r="EL1119" s="16"/>
      <c r="EQ1119" s="16"/>
    </row>
    <row r="1120" spans="1:147" x14ac:dyDescent="0.35">
      <c r="A1120" s="16" t="s">
        <v>1161</v>
      </c>
      <c r="J1120" t="s">
        <v>3658</v>
      </c>
      <c r="K1120"/>
      <c r="L1120" s="16" t="s">
        <v>5819</v>
      </c>
      <c r="M1120" s="16"/>
      <c r="Q1120" s="16"/>
      <c r="R1120" s="16"/>
      <c r="S1120" s="16" t="s">
        <v>119</v>
      </c>
      <c r="T1120" s="16">
        <f>SUM(COUNTIF(M1120:S1120,"yes"))</f>
        <v>1</v>
      </c>
      <c r="U1120" s="16"/>
      <c r="V1120" s="16"/>
      <c r="W1120" s="16"/>
      <c r="X1120" s="16"/>
      <c r="Y1120" s="16"/>
      <c r="Z1120" s="16"/>
      <c r="AA1120" s="16"/>
      <c r="AB1120" s="16"/>
      <c r="AC1120" s="16"/>
      <c r="AD1120" s="16"/>
      <c r="AJ1120" s="16"/>
      <c r="AL1120" s="20"/>
      <c r="AM1120" s="16"/>
      <c r="AN1120" s="16" t="s">
        <v>5800</v>
      </c>
      <c r="AR1120" s="16"/>
      <c r="AS1120" s="16"/>
      <c r="AT1120" s="38"/>
      <c r="AU1120" s="16"/>
      <c r="AV1120" s="16"/>
      <c r="BA1120" s="16"/>
      <c r="BB1120" s="16"/>
      <c r="BH1120" s="28"/>
      <c r="BL1120" s="25"/>
      <c r="BQ1120" s="38"/>
      <c r="BS1120" s="38"/>
      <c r="BW1120" s="16"/>
      <c r="BX1120" s="16" t="s">
        <v>3659</v>
      </c>
      <c r="BY1120" s="29" t="s">
        <v>3660</v>
      </c>
      <c r="BZ1120" s="16"/>
      <c r="CC1120" s="16"/>
      <c r="CG1120" s="16"/>
      <c r="CI1120" s="16"/>
      <c r="CJ1120" s="16"/>
      <c r="CL1120" s="16"/>
      <c r="CM1120" s="16"/>
      <c r="CN1120" s="16"/>
      <c r="CS1120" s="16" t="s">
        <v>3663</v>
      </c>
      <c r="CT1120" s="16" t="s">
        <v>119</v>
      </c>
      <c r="CU1120" s="16" t="s">
        <v>3162</v>
      </c>
      <c r="CW1120" s="16" t="s">
        <v>3659</v>
      </c>
      <c r="CX1120" s="16" t="s">
        <v>3660</v>
      </c>
      <c r="CY1120" s="16" t="s">
        <v>3658</v>
      </c>
      <c r="CZ1120" s="16" t="s">
        <v>3662</v>
      </c>
      <c r="DA1120" s="16" t="s">
        <v>3282</v>
      </c>
      <c r="DB1120" s="16" t="s">
        <v>3664</v>
      </c>
      <c r="DC1120" s="16" t="s">
        <v>3665</v>
      </c>
      <c r="DF1120" s="19"/>
      <c r="DG1120" s="16"/>
      <c r="DN1120" s="16"/>
      <c r="DP1120" s="16"/>
      <c r="DQ1120" s="16"/>
      <c r="DS1120" s="16"/>
      <c r="DU1120" s="16"/>
      <c r="EE1120" s="16"/>
      <c r="EH1120" s="16"/>
      <c r="EI1120" s="16"/>
      <c r="EJ1120" s="16"/>
      <c r="EL1120" s="16"/>
      <c r="EQ1120" s="16"/>
    </row>
    <row r="1121" spans="1:147" x14ac:dyDescent="0.35">
      <c r="A1121" s="16" t="s">
        <v>1161</v>
      </c>
      <c r="J1121" t="s">
        <v>3666</v>
      </c>
      <c r="K1121"/>
      <c r="L1121" s="16" t="s">
        <v>5819</v>
      </c>
      <c r="M1121" s="16"/>
      <c r="Q1121" s="16"/>
      <c r="R1121" s="16"/>
      <c r="S1121" s="16" t="s">
        <v>119</v>
      </c>
      <c r="T1121" s="16">
        <f>SUM(COUNTIF(M1121:S1121,"yes"))</f>
        <v>1</v>
      </c>
      <c r="U1121" s="16"/>
      <c r="V1121" s="16"/>
      <c r="W1121" s="16"/>
      <c r="X1121" s="16"/>
      <c r="Y1121" s="16"/>
      <c r="Z1121" s="16"/>
      <c r="AA1121" s="16"/>
      <c r="AB1121" s="16"/>
      <c r="AC1121" s="16"/>
      <c r="AD1121" s="16"/>
      <c r="AJ1121" s="16"/>
      <c r="AL1121" s="20"/>
      <c r="AM1121" s="16"/>
      <c r="AN1121" s="16" t="s">
        <v>5800</v>
      </c>
      <c r="AR1121" s="16"/>
      <c r="AS1121" s="16"/>
      <c r="AT1121" s="38"/>
      <c r="AU1121" s="16"/>
      <c r="AV1121" s="16"/>
      <c r="BA1121" s="16"/>
      <c r="BB1121" s="16"/>
      <c r="BH1121" s="28"/>
      <c r="BL1121" s="25"/>
      <c r="BQ1121" s="38"/>
      <c r="BS1121" s="38"/>
      <c r="BW1121" s="16"/>
      <c r="BX1121" s="16" t="s">
        <v>3667</v>
      </c>
      <c r="BY1121" s="29" t="s">
        <v>3668</v>
      </c>
      <c r="BZ1121" s="16"/>
      <c r="CC1121" s="16"/>
      <c r="CG1121" s="16"/>
      <c r="CI1121" s="16"/>
      <c r="CJ1121" s="16"/>
      <c r="CL1121" s="16"/>
      <c r="CM1121" s="16"/>
      <c r="CN1121" s="16"/>
      <c r="CS1121" s="16" t="s">
        <v>3671</v>
      </c>
      <c r="CT1121" s="16" t="s">
        <v>119</v>
      </c>
      <c r="CU1121" s="16" t="s">
        <v>3162</v>
      </c>
      <c r="CW1121" s="16" t="s">
        <v>3667</v>
      </c>
      <c r="CX1121" s="16" t="s">
        <v>3668</v>
      </c>
      <c r="CY1121" s="16" t="s">
        <v>3666</v>
      </c>
      <c r="CZ1121" s="16" t="s">
        <v>3670</v>
      </c>
      <c r="DA1121" s="16" t="s">
        <v>3367</v>
      </c>
      <c r="DB1121" s="16" t="s">
        <v>3234</v>
      </c>
      <c r="DC1121" s="16" t="s">
        <v>3314</v>
      </c>
      <c r="DF1121" s="19"/>
      <c r="DG1121" s="16"/>
      <c r="DN1121" s="16"/>
      <c r="DP1121" s="16"/>
      <c r="DQ1121" s="16"/>
      <c r="DS1121" s="16"/>
      <c r="DU1121" s="16"/>
      <c r="EE1121" s="16"/>
      <c r="EH1121" s="16"/>
      <c r="EI1121" s="16"/>
      <c r="EJ1121" s="16"/>
      <c r="EL1121" s="16"/>
      <c r="EQ1121" s="16"/>
    </row>
    <row r="1122" spans="1:147" x14ac:dyDescent="0.35">
      <c r="A1122" s="16" t="s">
        <v>1161</v>
      </c>
      <c r="J1122" t="s">
        <v>3672</v>
      </c>
      <c r="K1122"/>
      <c r="L1122" s="16" t="s">
        <v>5819</v>
      </c>
      <c r="M1122" s="16"/>
      <c r="Q1122" s="16"/>
      <c r="R1122" s="16"/>
      <c r="S1122" s="16" t="s">
        <v>119</v>
      </c>
      <c r="T1122" s="16">
        <f>SUM(COUNTIF(M1122:S1122,"yes"))</f>
        <v>1</v>
      </c>
      <c r="U1122" s="16"/>
      <c r="V1122" s="16"/>
      <c r="W1122" s="16"/>
      <c r="X1122" s="16"/>
      <c r="Y1122" s="16"/>
      <c r="Z1122" s="16"/>
      <c r="AA1122" s="16"/>
      <c r="AB1122" s="16"/>
      <c r="AC1122" s="16"/>
      <c r="AD1122" s="16"/>
      <c r="AJ1122" s="16"/>
      <c r="AL1122" s="20"/>
      <c r="AM1122" s="16"/>
      <c r="AN1122" s="16" t="s">
        <v>5800</v>
      </c>
      <c r="AR1122" s="16"/>
      <c r="AS1122" s="16"/>
      <c r="AT1122" s="38"/>
      <c r="AU1122" s="16"/>
      <c r="AV1122" s="16"/>
      <c r="BA1122" s="16"/>
      <c r="BB1122" s="16"/>
      <c r="BH1122" s="28"/>
      <c r="BL1122" s="25"/>
      <c r="BQ1122" s="38"/>
      <c r="BS1122" s="38"/>
      <c r="BW1122" s="16"/>
      <c r="BX1122" s="16" t="s">
        <v>3673</v>
      </c>
      <c r="BY1122" s="29" t="s">
        <v>3674</v>
      </c>
      <c r="BZ1122" s="16"/>
      <c r="CC1122" s="16"/>
      <c r="CG1122" s="16"/>
      <c r="CI1122" s="16"/>
      <c r="CJ1122" s="16"/>
      <c r="CL1122" s="16"/>
      <c r="CM1122" s="16"/>
      <c r="CN1122" s="16"/>
      <c r="CS1122" s="16" t="s">
        <v>3677</v>
      </c>
      <c r="CT1122" s="16" t="s">
        <v>119</v>
      </c>
      <c r="CU1122" s="16" t="s">
        <v>3162</v>
      </c>
      <c r="CW1122" s="16" t="s">
        <v>3673</v>
      </c>
      <c r="CX1122" s="16" t="s">
        <v>3674</v>
      </c>
      <c r="CY1122" s="16" t="s">
        <v>3672</v>
      </c>
      <c r="CZ1122" s="16" t="s">
        <v>3676</v>
      </c>
      <c r="DA1122" s="16" t="s">
        <v>3215</v>
      </c>
      <c r="DB1122" s="16" t="s">
        <v>3174</v>
      </c>
      <c r="DC1122" s="16" t="s">
        <v>3241</v>
      </c>
      <c r="DF1122" s="19"/>
      <c r="DG1122" s="16"/>
      <c r="DN1122" s="16"/>
      <c r="DP1122" s="16"/>
      <c r="DQ1122" s="16"/>
      <c r="DS1122" s="16"/>
      <c r="DU1122" s="16"/>
      <c r="EE1122" s="16"/>
      <c r="EH1122" s="16"/>
      <c r="EI1122" s="16"/>
      <c r="EJ1122" s="16"/>
      <c r="EL1122" s="16"/>
      <c r="EQ1122" s="16"/>
    </row>
    <row r="1123" spans="1:147" x14ac:dyDescent="0.35">
      <c r="A1123" s="16" t="s">
        <v>1161</v>
      </c>
      <c r="J1123" t="s">
        <v>3678</v>
      </c>
      <c r="K1123"/>
      <c r="L1123" s="16" t="s">
        <v>5819</v>
      </c>
      <c r="M1123" s="16"/>
      <c r="Q1123" s="16"/>
      <c r="R1123" s="16"/>
      <c r="S1123" s="16" t="s">
        <v>119</v>
      </c>
      <c r="T1123" s="16">
        <f>SUM(COUNTIF(M1123:S1123,"yes"))</f>
        <v>1</v>
      </c>
      <c r="U1123" s="16"/>
      <c r="V1123" s="16"/>
      <c r="W1123" s="16"/>
      <c r="X1123" s="16"/>
      <c r="Y1123" s="16"/>
      <c r="Z1123" s="16"/>
      <c r="AA1123" s="16"/>
      <c r="AB1123" s="16"/>
      <c r="AC1123" s="16"/>
      <c r="AD1123" s="16"/>
      <c r="AJ1123" s="16"/>
      <c r="AL1123" s="20"/>
      <c r="AM1123" s="16"/>
      <c r="AN1123" s="16" t="s">
        <v>5800</v>
      </c>
      <c r="AR1123" s="16"/>
      <c r="AS1123" s="16"/>
      <c r="AT1123" s="38"/>
      <c r="AU1123" s="16"/>
      <c r="AV1123" s="16"/>
      <c r="BA1123" s="16"/>
      <c r="BB1123" s="16"/>
      <c r="BH1123" s="28"/>
      <c r="BL1123" s="25"/>
      <c r="BQ1123" s="38"/>
      <c r="BS1123" s="38"/>
      <c r="BW1123" s="16"/>
      <c r="BX1123" s="16" t="s">
        <v>3679</v>
      </c>
      <c r="BY1123" s="29" t="s">
        <v>3680</v>
      </c>
      <c r="BZ1123" s="16"/>
      <c r="CC1123" s="16"/>
      <c r="CG1123" s="16"/>
      <c r="CI1123" s="16"/>
      <c r="CJ1123" s="16"/>
      <c r="CL1123" s="16"/>
      <c r="CM1123" s="16"/>
      <c r="CN1123" s="16"/>
      <c r="CS1123" s="16" t="s">
        <v>3683</v>
      </c>
      <c r="CT1123" s="16" t="s">
        <v>119</v>
      </c>
      <c r="CU1123" s="16" t="s">
        <v>3162</v>
      </c>
      <c r="CW1123" s="16" t="s">
        <v>3679</v>
      </c>
      <c r="CX1123" s="16" t="s">
        <v>3680</v>
      </c>
      <c r="CY1123" s="16" t="s">
        <v>3678</v>
      </c>
      <c r="CZ1123" s="16" t="s">
        <v>3682</v>
      </c>
      <c r="DA1123" s="16" t="s">
        <v>3684</v>
      </c>
      <c r="DB1123" s="16" t="s">
        <v>3605</v>
      </c>
      <c r="DC1123" s="16" t="s">
        <v>3166</v>
      </c>
      <c r="DF1123" s="19"/>
      <c r="DG1123" s="16"/>
      <c r="DN1123" s="16"/>
      <c r="DP1123" s="16"/>
      <c r="DQ1123" s="16"/>
      <c r="DS1123" s="16"/>
      <c r="DU1123" s="16"/>
      <c r="EE1123" s="16"/>
      <c r="EH1123" s="16"/>
      <c r="EI1123" s="16"/>
      <c r="EJ1123" s="16"/>
      <c r="EL1123" s="16"/>
      <c r="EQ1123" s="16"/>
    </row>
    <row r="1124" spans="1:147" x14ac:dyDescent="0.35">
      <c r="A1124" s="16" t="s">
        <v>1161</v>
      </c>
      <c r="J1124" t="s">
        <v>3688</v>
      </c>
      <c r="K1124"/>
      <c r="L1124" s="16" t="s">
        <v>5819</v>
      </c>
      <c r="M1124" s="16"/>
      <c r="Q1124" s="16"/>
      <c r="R1124" s="16"/>
      <c r="S1124" s="16" t="s">
        <v>119</v>
      </c>
      <c r="T1124" s="16">
        <f>SUM(COUNTIF(M1124:S1124,"yes"))</f>
        <v>1</v>
      </c>
      <c r="U1124" s="16"/>
      <c r="V1124" s="16"/>
      <c r="W1124" s="16"/>
      <c r="X1124" s="16"/>
      <c r="Y1124" s="16"/>
      <c r="Z1124" s="16"/>
      <c r="AA1124" s="16"/>
      <c r="AB1124" s="16"/>
      <c r="AC1124" s="16"/>
      <c r="AD1124" s="16"/>
      <c r="AJ1124" s="16"/>
      <c r="AL1124" s="20"/>
      <c r="AM1124" s="16"/>
      <c r="AN1124" s="16" t="s">
        <v>5800</v>
      </c>
      <c r="AR1124" s="16"/>
      <c r="AS1124" s="16"/>
      <c r="AT1124" s="38"/>
      <c r="AU1124" s="16"/>
      <c r="AV1124" s="16"/>
      <c r="BA1124" s="16"/>
      <c r="BB1124" s="16"/>
      <c r="BH1124" s="28"/>
      <c r="BL1124" s="25"/>
      <c r="BQ1124" s="38"/>
      <c r="BS1124" s="38"/>
      <c r="BW1124" s="16"/>
      <c r="BX1124" s="16" t="s">
        <v>3689</v>
      </c>
      <c r="BY1124" s="29" t="s">
        <v>3690</v>
      </c>
      <c r="BZ1124" s="16"/>
      <c r="CC1124" s="16"/>
      <c r="CG1124" s="16"/>
      <c r="CI1124" s="16"/>
      <c r="CJ1124" s="16"/>
      <c r="CL1124" s="16"/>
      <c r="CM1124" s="16"/>
      <c r="CN1124" s="16"/>
      <c r="CS1124" s="16" t="s">
        <v>3693</v>
      </c>
      <c r="CT1124" s="16" t="s">
        <v>119</v>
      </c>
      <c r="CU1124" s="16" t="s">
        <v>3162</v>
      </c>
      <c r="CW1124" s="16" t="s">
        <v>3689</v>
      </c>
      <c r="CX1124" s="16" t="s">
        <v>3690</v>
      </c>
      <c r="CY1124" s="16" t="s">
        <v>3688</v>
      </c>
      <c r="CZ1124" s="16" t="s">
        <v>3692</v>
      </c>
      <c r="DA1124" s="16" t="s">
        <v>3555</v>
      </c>
      <c r="DB1124" s="16" t="s">
        <v>3183</v>
      </c>
      <c r="DC1124" s="16" t="s">
        <v>3694</v>
      </c>
      <c r="DF1124" s="19"/>
      <c r="DG1124" s="16"/>
      <c r="DN1124" s="16"/>
      <c r="DP1124" s="16"/>
      <c r="DQ1124" s="16"/>
      <c r="DS1124" s="16"/>
      <c r="DU1124" s="16"/>
      <c r="EE1124" s="16"/>
      <c r="EH1124" s="16"/>
      <c r="EI1124" s="16"/>
      <c r="EJ1124" s="16"/>
      <c r="EL1124" s="16"/>
      <c r="EQ1124" s="16"/>
    </row>
    <row r="1125" spans="1:147" x14ac:dyDescent="0.35">
      <c r="A1125" s="16" t="s">
        <v>1161</v>
      </c>
      <c r="J1125" t="s">
        <v>3695</v>
      </c>
      <c r="K1125"/>
      <c r="L1125" s="16" t="s">
        <v>5819</v>
      </c>
      <c r="M1125" s="16"/>
      <c r="Q1125" s="16"/>
      <c r="R1125" s="16"/>
      <c r="S1125" s="16" t="s">
        <v>119</v>
      </c>
      <c r="T1125" s="16">
        <f>SUM(COUNTIF(M1125:S1125,"yes"))</f>
        <v>1</v>
      </c>
      <c r="U1125" s="16"/>
      <c r="V1125" s="16"/>
      <c r="W1125" s="16"/>
      <c r="X1125" s="16"/>
      <c r="Y1125" s="16"/>
      <c r="Z1125" s="16"/>
      <c r="AA1125" s="16"/>
      <c r="AB1125" s="16"/>
      <c r="AC1125" s="16"/>
      <c r="AD1125" s="16"/>
      <c r="AJ1125" s="16"/>
      <c r="AL1125" s="20"/>
      <c r="AM1125" s="16"/>
      <c r="AN1125" s="16" t="s">
        <v>5800</v>
      </c>
      <c r="AR1125" s="16"/>
      <c r="AS1125" s="16"/>
      <c r="AT1125" s="38"/>
      <c r="AU1125" s="16"/>
      <c r="AV1125" s="16"/>
      <c r="BA1125" s="16"/>
      <c r="BB1125" s="16"/>
      <c r="BH1125" s="28"/>
      <c r="BL1125" s="25"/>
      <c r="BQ1125" s="38"/>
      <c r="BS1125" s="38"/>
      <c r="BW1125" s="16"/>
      <c r="BX1125" s="16" t="s">
        <v>3696</v>
      </c>
      <c r="BY1125" s="29" t="s">
        <v>3697</v>
      </c>
      <c r="BZ1125" s="16"/>
      <c r="CC1125" s="16"/>
      <c r="CG1125" s="16"/>
      <c r="CI1125" s="16"/>
      <c r="CJ1125" s="16"/>
      <c r="CL1125" s="16"/>
      <c r="CM1125" s="16"/>
      <c r="CN1125" s="16"/>
      <c r="CS1125" s="16" t="s">
        <v>3700</v>
      </c>
      <c r="CT1125" s="16" t="s">
        <v>119</v>
      </c>
      <c r="CU1125" s="16" t="s">
        <v>3162</v>
      </c>
      <c r="CW1125" s="16" t="s">
        <v>3696</v>
      </c>
      <c r="CX1125" s="16" t="s">
        <v>3697</v>
      </c>
      <c r="CY1125" s="16" t="s">
        <v>3695</v>
      </c>
      <c r="CZ1125" s="16" t="s">
        <v>3699</v>
      </c>
      <c r="DA1125" s="16" t="s">
        <v>3343</v>
      </c>
      <c r="DB1125" s="16" t="s">
        <v>3701</v>
      </c>
      <c r="DC1125" s="16" t="s">
        <v>3702</v>
      </c>
      <c r="DF1125" s="19"/>
      <c r="DG1125" s="16"/>
      <c r="DN1125" s="16"/>
      <c r="DP1125" s="16"/>
      <c r="DQ1125" s="16"/>
      <c r="DS1125" s="16"/>
      <c r="DU1125" s="16"/>
      <c r="EE1125" s="16"/>
      <c r="EH1125" s="16"/>
      <c r="EI1125" s="16"/>
      <c r="EJ1125" s="16"/>
      <c r="EL1125" s="16"/>
      <c r="EQ1125" s="16"/>
    </row>
    <row r="1126" spans="1:147" x14ac:dyDescent="0.35">
      <c r="A1126" s="16" t="s">
        <v>1161</v>
      </c>
      <c r="J1126" t="s">
        <v>3703</v>
      </c>
      <c r="K1126"/>
      <c r="L1126" s="16" t="s">
        <v>5819</v>
      </c>
      <c r="M1126" s="16"/>
      <c r="Q1126" s="16"/>
      <c r="R1126" s="16"/>
      <c r="S1126" s="16" t="s">
        <v>119</v>
      </c>
      <c r="T1126" s="16">
        <f>SUM(COUNTIF(M1126:S1126,"yes"))</f>
        <v>1</v>
      </c>
      <c r="U1126" s="16"/>
      <c r="V1126" s="16"/>
      <c r="W1126" s="16"/>
      <c r="X1126" s="16"/>
      <c r="Y1126" s="16"/>
      <c r="Z1126" s="16"/>
      <c r="AA1126" s="16"/>
      <c r="AB1126" s="16"/>
      <c r="AC1126" s="16"/>
      <c r="AD1126" s="16"/>
      <c r="AJ1126" s="16"/>
      <c r="AL1126" s="20"/>
      <c r="AM1126" s="16"/>
      <c r="AN1126" s="16" t="s">
        <v>5800</v>
      </c>
      <c r="AR1126" s="16"/>
      <c r="AS1126" s="16"/>
      <c r="AT1126" s="38"/>
      <c r="AU1126" s="16"/>
      <c r="AV1126" s="16"/>
      <c r="BA1126" s="16"/>
      <c r="BB1126" s="16"/>
      <c r="BH1126" s="28"/>
      <c r="BL1126" s="25"/>
      <c r="BQ1126" s="38"/>
      <c r="BS1126" s="38"/>
      <c r="BW1126" s="16"/>
      <c r="BX1126" s="16" t="s">
        <v>3704</v>
      </c>
      <c r="BY1126" s="29" t="s">
        <v>3705</v>
      </c>
      <c r="BZ1126" s="16"/>
      <c r="CC1126" s="16"/>
      <c r="CG1126" s="16"/>
      <c r="CI1126" s="16"/>
      <c r="CJ1126" s="16"/>
      <c r="CL1126" s="16"/>
      <c r="CM1126" s="16"/>
      <c r="CN1126" s="16"/>
      <c r="CS1126" s="16" t="s">
        <v>3708</v>
      </c>
      <c r="CT1126" s="16" t="s">
        <v>119</v>
      </c>
      <c r="CU1126" s="16" t="s">
        <v>3162</v>
      </c>
      <c r="CW1126" s="16" t="s">
        <v>3704</v>
      </c>
      <c r="CX1126" s="16" t="s">
        <v>3705</v>
      </c>
      <c r="CY1126" s="16" t="s">
        <v>3703</v>
      </c>
      <c r="CZ1126" s="16" t="s">
        <v>3707</v>
      </c>
      <c r="DA1126" s="16" t="s">
        <v>3709</v>
      </c>
      <c r="DB1126" s="16" t="s">
        <v>3710</v>
      </c>
      <c r="DC1126" s="16" t="s">
        <v>3284</v>
      </c>
      <c r="DF1126" s="19"/>
      <c r="DG1126" s="16"/>
      <c r="DN1126" s="16"/>
      <c r="DP1126" s="16"/>
      <c r="DQ1126" s="16"/>
      <c r="DS1126" s="16"/>
      <c r="DU1126" s="16"/>
      <c r="EE1126" s="16"/>
      <c r="EH1126" s="16"/>
      <c r="EI1126" s="16"/>
      <c r="EJ1126" s="16"/>
      <c r="EL1126" s="16"/>
      <c r="EQ1126" s="16"/>
    </row>
    <row r="1127" spans="1:147" x14ac:dyDescent="0.35">
      <c r="A1127" s="16" t="s">
        <v>1161</v>
      </c>
      <c r="J1127" t="s">
        <v>3711</v>
      </c>
      <c r="K1127"/>
      <c r="L1127" s="16" t="s">
        <v>5819</v>
      </c>
      <c r="M1127" s="16"/>
      <c r="Q1127" s="16"/>
      <c r="R1127" s="16"/>
      <c r="S1127" s="16" t="s">
        <v>119</v>
      </c>
      <c r="T1127" s="16">
        <f>SUM(COUNTIF(M1127:S1127,"yes"))</f>
        <v>1</v>
      </c>
      <c r="U1127" s="16"/>
      <c r="V1127" s="16"/>
      <c r="W1127" s="16"/>
      <c r="X1127" s="16"/>
      <c r="Y1127" s="16"/>
      <c r="Z1127" s="16"/>
      <c r="AA1127" s="16"/>
      <c r="AB1127" s="16"/>
      <c r="AC1127" s="16"/>
      <c r="AD1127" s="16"/>
      <c r="AJ1127" s="16"/>
      <c r="AL1127" s="20"/>
      <c r="AM1127" s="16"/>
      <c r="AN1127" s="16" t="s">
        <v>5800</v>
      </c>
      <c r="AR1127" s="16"/>
      <c r="AS1127" s="16"/>
      <c r="AT1127" s="38"/>
      <c r="AU1127" s="16"/>
      <c r="AV1127" s="16"/>
      <c r="BA1127" s="16"/>
      <c r="BB1127" s="16"/>
      <c r="BH1127" s="28"/>
      <c r="BL1127" s="25"/>
      <c r="BQ1127" s="38"/>
      <c r="BS1127" s="38"/>
      <c r="BW1127" s="16"/>
      <c r="BX1127" s="16" t="s">
        <v>3712</v>
      </c>
      <c r="BY1127" s="29" t="s">
        <v>3713</v>
      </c>
      <c r="BZ1127" s="16"/>
      <c r="CC1127" s="16"/>
      <c r="CG1127" s="16"/>
      <c r="CI1127" s="16"/>
      <c r="CJ1127" s="16"/>
      <c r="CL1127" s="16"/>
      <c r="CM1127" s="16"/>
      <c r="CN1127" s="16"/>
      <c r="CS1127" s="16" t="s">
        <v>3715</v>
      </c>
      <c r="CT1127" s="16" t="s">
        <v>119</v>
      </c>
      <c r="CU1127" s="16" t="s">
        <v>3162</v>
      </c>
      <c r="CW1127" s="16" t="s">
        <v>3712</v>
      </c>
      <c r="CX1127" s="16" t="s">
        <v>3713</v>
      </c>
      <c r="CY1127" s="16" t="s">
        <v>3711</v>
      </c>
      <c r="CZ1127" s="16" t="s">
        <v>6107</v>
      </c>
      <c r="DA1127" s="16" t="s">
        <v>3716</v>
      </c>
      <c r="DB1127" s="16" t="s">
        <v>3183</v>
      </c>
      <c r="DC1127" s="16" t="s">
        <v>3637</v>
      </c>
      <c r="DF1127" s="19"/>
      <c r="DG1127" s="16"/>
      <c r="DN1127" s="16"/>
      <c r="DP1127" s="16"/>
      <c r="DQ1127" s="16"/>
      <c r="DS1127" s="16"/>
      <c r="DU1127" s="16"/>
      <c r="EE1127" s="16"/>
      <c r="EH1127" s="16"/>
      <c r="EI1127" s="16"/>
      <c r="EJ1127" s="16"/>
      <c r="EL1127" s="16"/>
      <c r="EQ1127" s="16"/>
    </row>
    <row r="1128" spans="1:147" x14ac:dyDescent="0.35">
      <c r="A1128" s="16" t="s">
        <v>1161</v>
      </c>
      <c r="J1128" t="s">
        <v>3717</v>
      </c>
      <c r="K1128"/>
      <c r="L1128" s="16" t="s">
        <v>5819</v>
      </c>
      <c r="M1128" s="16"/>
      <c r="Q1128" s="16"/>
      <c r="R1128" s="16"/>
      <c r="S1128" s="16" t="s">
        <v>119</v>
      </c>
      <c r="T1128" s="16">
        <f>SUM(COUNTIF(M1128:S1128,"yes"))</f>
        <v>1</v>
      </c>
      <c r="U1128" s="16"/>
      <c r="V1128" s="16"/>
      <c r="W1128" s="16"/>
      <c r="X1128" s="16"/>
      <c r="Y1128" s="16"/>
      <c r="Z1128" s="16"/>
      <c r="AA1128" s="16"/>
      <c r="AB1128" s="16"/>
      <c r="AC1128" s="16"/>
      <c r="AD1128" s="16"/>
      <c r="AJ1128" s="16"/>
      <c r="AL1128" s="20"/>
      <c r="AM1128" s="16"/>
      <c r="AN1128" s="16" t="s">
        <v>5800</v>
      </c>
      <c r="AR1128" s="16"/>
      <c r="AS1128" s="16"/>
      <c r="AT1128" s="38"/>
      <c r="AU1128" s="16"/>
      <c r="AV1128" s="16"/>
      <c r="BA1128" s="16"/>
      <c r="BB1128" s="16"/>
      <c r="BH1128" s="28"/>
      <c r="BL1128" s="25"/>
      <c r="BQ1128" s="38"/>
      <c r="BS1128" s="38"/>
      <c r="BW1128" s="16"/>
      <c r="BX1128" s="16" t="s">
        <v>3718</v>
      </c>
      <c r="BY1128" s="29" t="s">
        <v>3719</v>
      </c>
      <c r="BZ1128" s="16"/>
      <c r="CC1128" s="16"/>
      <c r="CG1128" s="16"/>
      <c r="CI1128" s="16"/>
      <c r="CJ1128" s="16"/>
      <c r="CL1128" s="16"/>
      <c r="CM1128" s="16"/>
      <c r="CN1128" s="16"/>
      <c r="CS1128" s="16" t="s">
        <v>3722</v>
      </c>
      <c r="CT1128" s="16" t="s">
        <v>119</v>
      </c>
      <c r="CU1128" s="16" t="s">
        <v>3162</v>
      </c>
      <c r="CW1128" s="16" t="s">
        <v>3718</v>
      </c>
      <c r="CX1128" s="16" t="s">
        <v>3719</v>
      </c>
      <c r="CY1128" s="16" t="s">
        <v>3717</v>
      </c>
      <c r="CZ1128" s="16" t="s">
        <v>3721</v>
      </c>
      <c r="DA1128" s="16" t="s">
        <v>3723</v>
      </c>
      <c r="DB1128" s="16" t="s">
        <v>3724</v>
      </c>
      <c r="DC1128" s="16" t="s">
        <v>3725</v>
      </c>
      <c r="DF1128" s="19"/>
      <c r="DG1128" s="16"/>
      <c r="DN1128" s="16"/>
      <c r="DP1128" s="16"/>
      <c r="DQ1128" s="16"/>
      <c r="DS1128" s="16"/>
      <c r="DU1128" s="16"/>
      <c r="EE1128" s="16"/>
      <c r="EH1128" s="16"/>
      <c r="EI1128" s="16"/>
      <c r="EJ1128" s="16"/>
      <c r="EL1128" s="16"/>
      <c r="EQ1128" s="16"/>
    </row>
    <row r="1129" spans="1:147" x14ac:dyDescent="0.35">
      <c r="A1129" s="16" t="s">
        <v>1161</v>
      </c>
      <c r="J1129" t="s">
        <v>3726</v>
      </c>
      <c r="K1129"/>
      <c r="L1129" s="16" t="s">
        <v>5819</v>
      </c>
      <c r="M1129" s="16"/>
      <c r="Q1129" s="16"/>
      <c r="R1129" s="16"/>
      <c r="S1129" s="16" t="s">
        <v>119</v>
      </c>
      <c r="T1129" s="16">
        <f>SUM(COUNTIF(M1129:S1129,"yes"))</f>
        <v>1</v>
      </c>
      <c r="U1129" s="16"/>
      <c r="V1129" s="16"/>
      <c r="W1129" s="16"/>
      <c r="X1129" s="16"/>
      <c r="Y1129" s="16"/>
      <c r="Z1129" s="16"/>
      <c r="AA1129" s="16"/>
      <c r="AB1129" s="16"/>
      <c r="AC1129" s="16"/>
      <c r="AD1129" s="16"/>
      <c r="AJ1129" s="16"/>
      <c r="AL1129" s="20"/>
      <c r="AM1129" s="16"/>
      <c r="AN1129" s="16" t="s">
        <v>5800</v>
      </c>
      <c r="AR1129" s="16"/>
      <c r="AS1129" s="16"/>
      <c r="AT1129" s="38"/>
      <c r="AU1129" s="16"/>
      <c r="AV1129" s="16"/>
      <c r="BA1129" s="16"/>
      <c r="BB1129" s="16"/>
      <c r="BH1129" s="28"/>
      <c r="BL1129" s="25"/>
      <c r="BQ1129" s="38"/>
      <c r="BS1129" s="38"/>
      <c r="BW1129" s="16"/>
      <c r="BX1129" s="16" t="s">
        <v>3727</v>
      </c>
      <c r="BY1129" s="29" t="s">
        <v>3728</v>
      </c>
      <c r="BZ1129" s="16"/>
      <c r="CC1129" s="16"/>
      <c r="CG1129" s="16"/>
      <c r="CI1129" s="16"/>
      <c r="CJ1129" s="16"/>
      <c r="CL1129" s="16"/>
      <c r="CM1129" s="16"/>
      <c r="CN1129" s="16"/>
      <c r="CS1129" s="16" t="s">
        <v>3731</v>
      </c>
      <c r="CT1129" s="16" t="s">
        <v>119</v>
      </c>
      <c r="CU1129" s="16" t="s">
        <v>3162</v>
      </c>
      <c r="CW1129" s="16" t="s">
        <v>3727</v>
      </c>
      <c r="CX1129" s="16" t="s">
        <v>3728</v>
      </c>
      <c r="CY1129" s="16" t="s">
        <v>3726</v>
      </c>
      <c r="CZ1129" s="16" t="s">
        <v>3730</v>
      </c>
      <c r="DA1129" s="16" t="s">
        <v>3407</v>
      </c>
      <c r="DB1129" s="16" t="s">
        <v>3425</v>
      </c>
      <c r="DC1129" s="16" t="s">
        <v>3336</v>
      </c>
      <c r="DF1129" s="19"/>
      <c r="DG1129" s="16"/>
      <c r="DN1129" s="16"/>
      <c r="DP1129" s="16"/>
      <c r="DQ1129" s="16"/>
      <c r="DS1129" s="16"/>
      <c r="DU1129" s="16"/>
      <c r="EE1129" s="16"/>
      <c r="EH1129" s="16"/>
      <c r="EI1129" s="16"/>
      <c r="EJ1129" s="16"/>
      <c r="EL1129" s="16"/>
      <c r="EQ1129" s="16"/>
    </row>
    <row r="1130" spans="1:147" x14ac:dyDescent="0.35">
      <c r="A1130" s="16" t="s">
        <v>1161</v>
      </c>
      <c r="J1130" t="s">
        <v>3737</v>
      </c>
      <c r="K1130"/>
      <c r="L1130" s="16" t="s">
        <v>5819</v>
      </c>
      <c r="M1130" s="16"/>
      <c r="Q1130" s="16"/>
      <c r="R1130" s="16"/>
      <c r="S1130" s="16" t="s">
        <v>119</v>
      </c>
      <c r="T1130" s="16">
        <f>SUM(COUNTIF(M1130:S1130,"yes"))</f>
        <v>1</v>
      </c>
      <c r="U1130" s="16"/>
      <c r="V1130" s="16"/>
      <c r="W1130" s="16"/>
      <c r="X1130" s="16"/>
      <c r="Y1130" s="16"/>
      <c r="Z1130" s="16"/>
      <c r="AA1130" s="16"/>
      <c r="AB1130" s="16"/>
      <c r="AC1130" s="16"/>
      <c r="AD1130" s="16"/>
      <c r="AJ1130" s="16"/>
      <c r="AL1130" s="20"/>
      <c r="AM1130" s="16"/>
      <c r="AN1130" s="16" t="s">
        <v>5800</v>
      </c>
      <c r="AR1130" s="16"/>
      <c r="AS1130" s="16"/>
      <c r="AT1130" s="38"/>
      <c r="AU1130" s="16"/>
      <c r="AV1130" s="16"/>
      <c r="BA1130" s="16"/>
      <c r="BB1130" s="16"/>
      <c r="BH1130" s="28"/>
      <c r="BL1130" s="25"/>
      <c r="BQ1130" s="38"/>
      <c r="BS1130" s="38"/>
      <c r="BW1130" s="16"/>
      <c r="BX1130" s="16" t="s">
        <v>3738</v>
      </c>
      <c r="BY1130" s="29" t="s">
        <v>3739</v>
      </c>
      <c r="BZ1130" s="16"/>
      <c r="CC1130" s="16"/>
      <c r="CG1130" s="16"/>
      <c r="CI1130" s="16"/>
      <c r="CJ1130" s="16"/>
      <c r="CL1130" s="16"/>
      <c r="CM1130" s="16"/>
      <c r="CN1130" s="16"/>
      <c r="CS1130" s="16" t="s">
        <v>3742</v>
      </c>
      <c r="CT1130" s="16" t="s">
        <v>119</v>
      </c>
      <c r="CU1130" s="16" t="s">
        <v>3162</v>
      </c>
      <c r="CW1130" s="16" t="s">
        <v>3738</v>
      </c>
      <c r="CX1130" s="16" t="s">
        <v>3739</v>
      </c>
      <c r="CY1130" s="16" t="s">
        <v>3737</v>
      </c>
      <c r="CZ1130" s="16" t="s">
        <v>3741</v>
      </c>
      <c r="DA1130" s="16" t="s">
        <v>3224</v>
      </c>
      <c r="DB1130" s="16" t="s">
        <v>3743</v>
      </c>
      <c r="DC1130" s="16" t="s">
        <v>3744</v>
      </c>
      <c r="DF1130" s="19"/>
      <c r="DG1130" s="16"/>
      <c r="DN1130" s="16"/>
      <c r="DP1130" s="16"/>
      <c r="DQ1130" s="16"/>
      <c r="DS1130" s="16"/>
      <c r="DU1130" s="16"/>
      <c r="EE1130" s="16"/>
      <c r="EH1130" s="16"/>
      <c r="EI1130" s="16"/>
      <c r="EJ1130" s="16"/>
      <c r="EL1130" s="16"/>
      <c r="EQ1130" s="16"/>
    </row>
    <row r="1131" spans="1:147" x14ac:dyDescent="0.35">
      <c r="A1131" s="16" t="s">
        <v>1161</v>
      </c>
      <c r="J1131" t="s">
        <v>3745</v>
      </c>
      <c r="K1131"/>
      <c r="L1131" s="16" t="s">
        <v>5819</v>
      </c>
      <c r="M1131" s="16"/>
      <c r="Q1131" s="16"/>
      <c r="R1131" s="16"/>
      <c r="S1131" s="16" t="s">
        <v>119</v>
      </c>
      <c r="T1131" s="16">
        <f>SUM(COUNTIF(M1131:S1131,"yes"))</f>
        <v>1</v>
      </c>
      <c r="U1131" s="16"/>
      <c r="V1131" s="16"/>
      <c r="W1131" s="16"/>
      <c r="X1131" s="16"/>
      <c r="Y1131" s="16"/>
      <c r="Z1131" s="16"/>
      <c r="AA1131" s="16"/>
      <c r="AB1131" s="16"/>
      <c r="AC1131" s="16"/>
      <c r="AD1131" s="16"/>
      <c r="AJ1131" s="16"/>
      <c r="AL1131" s="20"/>
      <c r="AM1131" s="16"/>
      <c r="AN1131" s="16" t="s">
        <v>5800</v>
      </c>
      <c r="AR1131" s="16"/>
      <c r="AS1131" s="16"/>
      <c r="AT1131" s="38"/>
      <c r="AU1131" s="16"/>
      <c r="AV1131" s="16"/>
      <c r="BA1131" s="16"/>
      <c r="BB1131" s="16"/>
      <c r="BH1131" s="28"/>
      <c r="BL1131" s="25"/>
      <c r="BQ1131" s="38"/>
      <c r="BS1131" s="38"/>
      <c r="BW1131" s="16"/>
      <c r="BX1131" s="16" t="s">
        <v>3746</v>
      </c>
      <c r="BY1131" s="29" t="s">
        <v>3747</v>
      </c>
      <c r="BZ1131" s="16"/>
      <c r="CC1131" s="16"/>
      <c r="CG1131" s="16"/>
      <c r="CI1131" s="16"/>
      <c r="CJ1131" s="16"/>
      <c r="CL1131" s="16"/>
      <c r="CM1131" s="16"/>
      <c r="CN1131" s="16"/>
      <c r="CS1131" s="16" t="s">
        <v>3750</v>
      </c>
      <c r="CT1131" s="16" t="s">
        <v>119</v>
      </c>
      <c r="CU1131" s="16" t="s">
        <v>3162</v>
      </c>
      <c r="CW1131" s="16" t="s">
        <v>3746</v>
      </c>
      <c r="CX1131" s="16" t="s">
        <v>3747</v>
      </c>
      <c r="CY1131" s="16" t="s">
        <v>3745</v>
      </c>
      <c r="CZ1131" s="16" t="s">
        <v>3749</v>
      </c>
      <c r="DA1131" s="16" t="s">
        <v>3290</v>
      </c>
      <c r="DB1131" s="16" t="s">
        <v>3751</v>
      </c>
      <c r="DC1131" s="16" t="s">
        <v>3752</v>
      </c>
      <c r="DF1131" s="19"/>
      <c r="DG1131" s="16"/>
      <c r="DN1131" s="16"/>
      <c r="DP1131" s="16"/>
      <c r="DQ1131" s="16"/>
      <c r="DS1131" s="16"/>
      <c r="DU1131" s="16"/>
      <c r="EE1131" s="16"/>
      <c r="EH1131" s="16"/>
      <c r="EI1131" s="16"/>
      <c r="EJ1131" s="16"/>
      <c r="EL1131" s="16"/>
      <c r="EQ1131" s="16"/>
    </row>
    <row r="1132" spans="1:147" x14ac:dyDescent="0.35">
      <c r="A1132" s="16" t="s">
        <v>1161</v>
      </c>
      <c r="J1132" t="s">
        <v>3753</v>
      </c>
      <c r="K1132"/>
      <c r="L1132" s="16" t="s">
        <v>5819</v>
      </c>
      <c r="M1132" s="16"/>
      <c r="Q1132" s="16"/>
      <c r="R1132" s="16"/>
      <c r="S1132" s="16" t="s">
        <v>119</v>
      </c>
      <c r="T1132" s="16">
        <f>SUM(COUNTIF(M1132:S1132,"yes"))</f>
        <v>1</v>
      </c>
      <c r="U1132" s="16"/>
      <c r="V1132" s="16"/>
      <c r="W1132" s="16"/>
      <c r="X1132" s="16"/>
      <c r="Y1132" s="16"/>
      <c r="Z1132" s="16"/>
      <c r="AA1132" s="16"/>
      <c r="AB1132" s="16"/>
      <c r="AC1132" s="16"/>
      <c r="AD1132" s="16"/>
      <c r="AJ1132" s="16"/>
      <c r="AL1132" s="20"/>
      <c r="AM1132" s="16"/>
      <c r="AN1132" s="16" t="s">
        <v>5800</v>
      </c>
      <c r="AR1132" s="16"/>
      <c r="AS1132" s="16"/>
      <c r="AT1132" s="38"/>
      <c r="AU1132" s="16"/>
      <c r="AV1132" s="16"/>
      <c r="BA1132" s="16"/>
      <c r="BB1132" s="16"/>
      <c r="BH1132" s="28"/>
      <c r="BL1132" s="25"/>
      <c r="BQ1132" s="38"/>
      <c r="BS1132" s="38"/>
      <c r="BW1132" s="16"/>
      <c r="BX1132" s="16" t="s">
        <v>3754</v>
      </c>
      <c r="BY1132" s="29" t="s">
        <v>3755</v>
      </c>
      <c r="BZ1132" s="16"/>
      <c r="CC1132" s="16"/>
      <c r="CG1132" s="16"/>
      <c r="CI1132" s="16"/>
      <c r="CJ1132" s="16"/>
      <c r="CL1132" s="16"/>
      <c r="CM1132" s="16"/>
      <c r="CN1132" s="16"/>
      <c r="CS1132" s="16" t="s">
        <v>3758</v>
      </c>
      <c r="CT1132" s="16" t="s">
        <v>119</v>
      </c>
      <c r="CU1132" s="16" t="s">
        <v>3162</v>
      </c>
      <c r="CW1132" s="16" t="s">
        <v>3754</v>
      </c>
      <c r="CX1132" s="16" t="s">
        <v>3755</v>
      </c>
      <c r="CY1132" s="16" t="s">
        <v>3753</v>
      </c>
      <c r="CZ1132" s="16" t="s">
        <v>3757</v>
      </c>
      <c r="DA1132" s="16" t="s">
        <v>3716</v>
      </c>
      <c r="DB1132" s="16" t="s">
        <v>3487</v>
      </c>
      <c r="DC1132" s="16" t="s">
        <v>3466</v>
      </c>
      <c r="DF1132" s="19"/>
      <c r="DG1132" s="16"/>
      <c r="DN1132" s="16"/>
      <c r="DP1132" s="16"/>
      <c r="DQ1132" s="16"/>
      <c r="DS1132" s="16"/>
      <c r="DU1132" s="16"/>
      <c r="EE1132" s="16"/>
      <c r="EH1132" s="16"/>
      <c r="EI1132" s="16"/>
      <c r="EJ1132" s="16"/>
      <c r="EL1132" s="16"/>
      <c r="EQ1132" s="16"/>
    </row>
    <row r="1133" spans="1:147" x14ac:dyDescent="0.35">
      <c r="A1133" s="16" t="s">
        <v>1161</v>
      </c>
      <c r="J1133" t="s">
        <v>3759</v>
      </c>
      <c r="K1133"/>
      <c r="L1133" s="16" t="s">
        <v>5819</v>
      </c>
      <c r="M1133" s="16"/>
      <c r="Q1133" s="16"/>
      <c r="R1133" s="16"/>
      <c r="S1133" s="16" t="s">
        <v>119</v>
      </c>
      <c r="T1133" s="16">
        <f>SUM(COUNTIF(M1133:S1133,"yes"))</f>
        <v>1</v>
      </c>
      <c r="U1133" s="16"/>
      <c r="V1133" s="16"/>
      <c r="W1133" s="16"/>
      <c r="X1133" s="16"/>
      <c r="Y1133" s="16"/>
      <c r="Z1133" s="16"/>
      <c r="AA1133" s="16"/>
      <c r="AB1133" s="16"/>
      <c r="AC1133" s="16"/>
      <c r="AD1133" s="16"/>
      <c r="AJ1133" s="16"/>
      <c r="AL1133" s="20"/>
      <c r="AM1133" s="16"/>
      <c r="AN1133" s="16" t="s">
        <v>5800</v>
      </c>
      <c r="AR1133" s="16"/>
      <c r="AS1133" s="16"/>
      <c r="AT1133" s="38"/>
      <c r="AU1133" s="16"/>
      <c r="AV1133" s="16"/>
      <c r="BA1133" s="16"/>
      <c r="BB1133" s="16"/>
      <c r="BH1133" s="28"/>
      <c r="BL1133" s="25"/>
      <c r="BQ1133" s="38"/>
      <c r="BS1133" s="38"/>
      <c r="BW1133" s="16"/>
      <c r="BX1133" s="16" t="s">
        <v>3760</v>
      </c>
      <c r="BY1133" s="29" t="s">
        <v>3761</v>
      </c>
      <c r="BZ1133" s="16"/>
      <c r="CC1133" s="16"/>
      <c r="CG1133" s="16"/>
      <c r="CI1133" s="16"/>
      <c r="CJ1133" s="16"/>
      <c r="CL1133" s="16"/>
      <c r="CM1133" s="16"/>
      <c r="CN1133" s="16"/>
      <c r="CS1133" s="16" t="s">
        <v>3764</v>
      </c>
      <c r="CT1133" s="16" t="s">
        <v>119</v>
      </c>
      <c r="CU1133" s="16" t="s">
        <v>3162</v>
      </c>
      <c r="CW1133" s="16" t="s">
        <v>3760</v>
      </c>
      <c r="CX1133" s="16" t="s">
        <v>3761</v>
      </c>
      <c r="CY1133" s="16" t="s">
        <v>3759</v>
      </c>
      <c r="CZ1133" s="16" t="s">
        <v>3763</v>
      </c>
      <c r="DA1133" s="16" t="s">
        <v>3723</v>
      </c>
      <c r="DB1133" s="16" t="s">
        <v>3765</v>
      </c>
      <c r="DC1133" s="16" t="s">
        <v>3598</v>
      </c>
      <c r="DF1133" s="19"/>
      <c r="DG1133" s="16"/>
      <c r="DN1133" s="16"/>
      <c r="DP1133" s="16"/>
      <c r="DQ1133" s="16"/>
      <c r="DS1133" s="16"/>
      <c r="DU1133" s="16"/>
      <c r="EE1133" s="16"/>
      <c r="EH1133" s="16"/>
      <c r="EI1133" s="16"/>
      <c r="EJ1133" s="16"/>
      <c r="EL1133" s="16"/>
      <c r="EQ1133" s="16"/>
    </row>
    <row r="1134" spans="1:147" x14ac:dyDescent="0.35">
      <c r="A1134" s="16" t="s">
        <v>1161</v>
      </c>
      <c r="J1134" t="s">
        <v>3766</v>
      </c>
      <c r="K1134"/>
      <c r="L1134" s="16" t="s">
        <v>5819</v>
      </c>
      <c r="M1134" s="16"/>
      <c r="Q1134" s="16"/>
      <c r="R1134" s="16"/>
      <c r="S1134" s="16" t="s">
        <v>119</v>
      </c>
      <c r="T1134" s="16">
        <f>SUM(COUNTIF(M1134:S1134,"yes"))</f>
        <v>1</v>
      </c>
      <c r="U1134" s="16"/>
      <c r="V1134" s="16"/>
      <c r="W1134" s="16"/>
      <c r="X1134" s="16"/>
      <c r="Y1134" s="16"/>
      <c r="Z1134" s="16"/>
      <c r="AA1134" s="16"/>
      <c r="AB1134" s="16"/>
      <c r="AC1134" s="16"/>
      <c r="AD1134" s="16"/>
      <c r="AJ1134" s="16"/>
      <c r="AL1134" s="20"/>
      <c r="AM1134" s="16"/>
      <c r="AN1134" s="16" t="s">
        <v>5800</v>
      </c>
      <c r="AR1134" s="16"/>
      <c r="AS1134" s="16"/>
      <c r="AT1134" s="38"/>
      <c r="AU1134" s="16"/>
      <c r="AV1134" s="16"/>
      <c r="BA1134" s="16"/>
      <c r="BB1134" s="16"/>
      <c r="BH1134" s="28"/>
      <c r="BL1134" s="25"/>
      <c r="BQ1134" s="38"/>
      <c r="BS1134" s="38"/>
      <c r="BW1134" s="16"/>
      <c r="BX1134" s="16" t="s">
        <v>3767</v>
      </c>
      <c r="BY1134" s="29" t="s">
        <v>3768</v>
      </c>
      <c r="BZ1134" s="16"/>
      <c r="CC1134" s="16"/>
      <c r="CG1134" s="16"/>
      <c r="CI1134" s="16"/>
      <c r="CJ1134" s="16"/>
      <c r="CL1134" s="16"/>
      <c r="CM1134" s="16"/>
      <c r="CN1134" s="16"/>
      <c r="CS1134" s="16" t="s">
        <v>3771</v>
      </c>
      <c r="CT1134" s="16" t="s">
        <v>119</v>
      </c>
      <c r="CU1134" s="16" t="s">
        <v>3162</v>
      </c>
      <c r="CW1134" s="16" t="s">
        <v>3767</v>
      </c>
      <c r="CX1134" s="16" t="s">
        <v>3768</v>
      </c>
      <c r="CY1134" s="16" t="s">
        <v>3766</v>
      </c>
      <c r="CZ1134" s="16" t="s">
        <v>3770</v>
      </c>
      <c r="DA1134" s="16" t="s">
        <v>3709</v>
      </c>
      <c r="DB1134" s="16" t="s">
        <v>3772</v>
      </c>
      <c r="DC1134" s="16" t="s">
        <v>3284</v>
      </c>
      <c r="DF1134" s="19"/>
      <c r="DG1134" s="16"/>
      <c r="DN1134" s="16"/>
      <c r="DP1134" s="16"/>
      <c r="DQ1134" s="16"/>
      <c r="DS1134" s="16"/>
      <c r="DU1134" s="16"/>
      <c r="EE1134" s="16"/>
      <c r="EH1134" s="16"/>
      <c r="EI1134" s="16"/>
      <c r="EJ1134" s="16"/>
      <c r="EL1134" s="16"/>
      <c r="EQ1134" s="16"/>
    </row>
    <row r="1135" spans="1:147" x14ac:dyDescent="0.35">
      <c r="A1135" s="16" t="s">
        <v>1161</v>
      </c>
      <c r="J1135" t="s">
        <v>3773</v>
      </c>
      <c r="K1135"/>
      <c r="L1135" s="16" t="s">
        <v>5819</v>
      </c>
      <c r="M1135" s="16"/>
      <c r="Q1135" s="16"/>
      <c r="R1135" s="16"/>
      <c r="S1135" s="16" t="s">
        <v>119</v>
      </c>
      <c r="T1135" s="16">
        <f>SUM(COUNTIF(M1135:S1135,"yes"))</f>
        <v>1</v>
      </c>
      <c r="U1135" s="16"/>
      <c r="V1135" s="16"/>
      <c r="W1135" s="16"/>
      <c r="X1135" s="16"/>
      <c r="Y1135" s="16"/>
      <c r="Z1135" s="16"/>
      <c r="AA1135" s="16"/>
      <c r="AB1135" s="16"/>
      <c r="AC1135" s="16"/>
      <c r="AD1135" s="16"/>
      <c r="AJ1135" s="16"/>
      <c r="AL1135" s="20"/>
      <c r="AM1135" s="16"/>
      <c r="AN1135" s="16" t="s">
        <v>5800</v>
      </c>
      <c r="AR1135" s="16"/>
      <c r="AS1135" s="16"/>
      <c r="AT1135" s="38"/>
      <c r="AU1135" s="16"/>
      <c r="AV1135" s="16"/>
      <c r="BA1135" s="16"/>
      <c r="BB1135" s="16"/>
      <c r="BH1135" s="28"/>
      <c r="BL1135" s="25"/>
      <c r="BQ1135" s="38"/>
      <c r="BS1135" s="38"/>
      <c r="BW1135" s="16"/>
      <c r="BX1135" s="16" t="s">
        <v>3774</v>
      </c>
      <c r="BY1135" s="29" t="s">
        <v>3775</v>
      </c>
      <c r="BZ1135" s="16"/>
      <c r="CC1135" s="16"/>
      <c r="CG1135" s="16"/>
      <c r="CI1135" s="16"/>
      <c r="CJ1135" s="16"/>
      <c r="CL1135" s="16"/>
      <c r="CM1135" s="16"/>
      <c r="CN1135" s="16"/>
      <c r="CS1135" s="16" t="s">
        <v>3778</v>
      </c>
      <c r="CT1135" s="16" t="s">
        <v>119</v>
      </c>
      <c r="CU1135" s="16" t="s">
        <v>3162</v>
      </c>
      <c r="CW1135" s="16" t="s">
        <v>3774</v>
      </c>
      <c r="CX1135" s="16" t="s">
        <v>3775</v>
      </c>
      <c r="CY1135" s="16" t="s">
        <v>3773</v>
      </c>
      <c r="CZ1135" s="16" t="s">
        <v>3777</v>
      </c>
      <c r="DA1135" s="16" t="s">
        <v>3716</v>
      </c>
      <c r="DB1135" s="16" t="s">
        <v>3425</v>
      </c>
      <c r="DC1135" s="16" t="s">
        <v>3466</v>
      </c>
      <c r="DF1135" s="19"/>
      <c r="DG1135" s="16"/>
      <c r="DN1135" s="16"/>
      <c r="DP1135" s="16"/>
      <c r="DQ1135" s="16"/>
      <c r="DS1135" s="16"/>
      <c r="DU1135" s="16"/>
      <c r="EE1135" s="16"/>
      <c r="EH1135" s="16"/>
      <c r="EI1135" s="16"/>
      <c r="EJ1135" s="16"/>
      <c r="EL1135" s="16"/>
      <c r="EQ1135" s="16"/>
    </row>
    <row r="1136" spans="1:147" x14ac:dyDescent="0.35">
      <c r="A1136" s="16" t="s">
        <v>1161</v>
      </c>
      <c r="J1136" t="s">
        <v>3779</v>
      </c>
      <c r="K1136"/>
      <c r="L1136" s="16" t="s">
        <v>5819</v>
      </c>
      <c r="M1136" s="16"/>
      <c r="Q1136" s="16"/>
      <c r="R1136" s="16"/>
      <c r="S1136" s="16" t="s">
        <v>119</v>
      </c>
      <c r="T1136" s="16">
        <f>SUM(COUNTIF(M1136:S1136,"yes"))</f>
        <v>1</v>
      </c>
      <c r="U1136" s="16"/>
      <c r="V1136" s="16"/>
      <c r="W1136" s="16"/>
      <c r="X1136" s="16"/>
      <c r="Y1136" s="16"/>
      <c r="Z1136" s="16"/>
      <c r="AA1136" s="16"/>
      <c r="AB1136" s="16"/>
      <c r="AC1136" s="16"/>
      <c r="AD1136" s="16"/>
      <c r="AJ1136" s="16"/>
      <c r="AL1136" s="20"/>
      <c r="AM1136" s="16"/>
      <c r="AN1136" s="16" t="s">
        <v>5800</v>
      </c>
      <c r="AR1136" s="16"/>
      <c r="AS1136" s="16"/>
      <c r="AT1136" s="38"/>
      <c r="AU1136" s="16"/>
      <c r="AV1136" s="16"/>
      <c r="BA1136" s="16"/>
      <c r="BB1136" s="16"/>
      <c r="BH1136" s="28"/>
      <c r="BL1136" s="25"/>
      <c r="BQ1136" s="38"/>
      <c r="BS1136" s="38"/>
      <c r="BW1136" s="16"/>
      <c r="BX1136" s="16" t="s">
        <v>3780</v>
      </c>
      <c r="BY1136" s="29" t="s">
        <v>3781</v>
      </c>
      <c r="BZ1136" s="16"/>
      <c r="CC1136" s="16"/>
      <c r="CG1136" s="16"/>
      <c r="CI1136" s="16"/>
      <c r="CJ1136" s="16"/>
      <c r="CL1136" s="16"/>
      <c r="CM1136" s="16"/>
      <c r="CN1136" s="16"/>
      <c r="CS1136" s="16" t="s">
        <v>3784</v>
      </c>
      <c r="CT1136" s="16" t="s">
        <v>119</v>
      </c>
      <c r="CU1136" s="16" t="s">
        <v>3162</v>
      </c>
      <c r="CW1136" s="16" t="s">
        <v>3780</v>
      </c>
      <c r="CX1136" s="16" t="s">
        <v>3781</v>
      </c>
      <c r="CY1136" s="16" t="s">
        <v>3779</v>
      </c>
      <c r="CZ1136" s="16" t="s">
        <v>3783</v>
      </c>
      <c r="DA1136" s="16" t="s">
        <v>3224</v>
      </c>
      <c r="DB1136" s="16" t="s">
        <v>3408</v>
      </c>
      <c r="DC1136" s="16" t="s">
        <v>3785</v>
      </c>
      <c r="DF1136" s="19"/>
      <c r="DG1136" s="16"/>
      <c r="DN1136" s="16"/>
      <c r="DP1136" s="16"/>
      <c r="DQ1136" s="16"/>
      <c r="DS1136" s="16"/>
      <c r="DU1136" s="16"/>
      <c r="EE1136" s="16"/>
      <c r="EH1136" s="16"/>
      <c r="EI1136" s="16"/>
      <c r="EJ1136" s="16"/>
      <c r="EL1136" s="16"/>
      <c r="EQ1136" s="16"/>
    </row>
    <row r="1137" spans="1:147" x14ac:dyDescent="0.35">
      <c r="A1137" s="16" t="s">
        <v>1161</v>
      </c>
      <c r="J1137" t="s">
        <v>3787</v>
      </c>
      <c r="K1137"/>
      <c r="L1137" s="16" t="s">
        <v>5819</v>
      </c>
      <c r="M1137" s="16"/>
      <c r="Q1137" s="16"/>
      <c r="R1137" s="16"/>
      <c r="S1137" s="16" t="s">
        <v>119</v>
      </c>
      <c r="T1137" s="16">
        <f>SUM(COUNTIF(M1137:S1137,"yes"))</f>
        <v>1</v>
      </c>
      <c r="U1137" s="16"/>
      <c r="V1137" s="16"/>
      <c r="W1137" s="16"/>
      <c r="X1137" s="16"/>
      <c r="Y1137" s="16"/>
      <c r="Z1137" s="16"/>
      <c r="AA1137" s="16"/>
      <c r="AB1137" s="16"/>
      <c r="AC1137" s="16"/>
      <c r="AD1137" s="16"/>
      <c r="AJ1137" s="16"/>
      <c r="AL1137" s="20"/>
      <c r="AM1137" s="16"/>
      <c r="AN1137" s="16" t="s">
        <v>5800</v>
      </c>
      <c r="AR1137" s="16"/>
      <c r="AS1137" s="16"/>
      <c r="AT1137" s="38"/>
      <c r="AU1137" s="16"/>
      <c r="AV1137" s="16"/>
      <c r="BA1137" s="16"/>
      <c r="BB1137" s="16"/>
      <c r="BH1137" s="28"/>
      <c r="BL1137" s="25"/>
      <c r="BQ1137" s="38"/>
      <c r="BS1137" s="38"/>
      <c r="BW1137" s="16"/>
      <c r="BX1137" s="16" t="s">
        <v>3788</v>
      </c>
      <c r="BY1137" s="29" t="s">
        <v>3789</v>
      </c>
      <c r="BZ1137" s="16"/>
      <c r="CC1137" s="16"/>
      <c r="CG1137" s="16"/>
      <c r="CI1137" s="16"/>
      <c r="CJ1137" s="16"/>
      <c r="CL1137" s="16"/>
      <c r="CM1137" s="16"/>
      <c r="CN1137" s="16"/>
      <c r="CS1137" s="16" t="s">
        <v>3791</v>
      </c>
      <c r="CT1137" s="16" t="s">
        <v>119</v>
      </c>
      <c r="CU1137" s="16" t="s">
        <v>3162</v>
      </c>
      <c r="CW1137" s="16" t="s">
        <v>3788</v>
      </c>
      <c r="CX1137" s="16" t="s">
        <v>3789</v>
      </c>
      <c r="CY1137" s="16" t="s">
        <v>3787</v>
      </c>
      <c r="CZ1137" s="16" t="s">
        <v>6108</v>
      </c>
      <c r="DA1137" s="16" t="s">
        <v>3328</v>
      </c>
      <c r="DB1137" s="16" t="s">
        <v>3792</v>
      </c>
      <c r="DC1137" s="16" t="s">
        <v>3314</v>
      </c>
      <c r="DF1137" s="19"/>
      <c r="DG1137" s="16"/>
      <c r="DN1137" s="16"/>
      <c r="DP1137" s="16"/>
      <c r="DQ1137" s="16"/>
      <c r="DS1137" s="16"/>
      <c r="DU1137" s="16"/>
      <c r="EE1137" s="16"/>
      <c r="EH1137" s="16"/>
      <c r="EI1137" s="16"/>
      <c r="EJ1137" s="16"/>
      <c r="EL1137" s="16"/>
      <c r="EQ1137" s="16"/>
    </row>
    <row r="1138" spans="1:147" x14ac:dyDescent="0.35">
      <c r="A1138" s="16" t="s">
        <v>1161</v>
      </c>
      <c r="J1138" t="s">
        <v>3793</v>
      </c>
      <c r="K1138"/>
      <c r="L1138" s="16" t="s">
        <v>5819</v>
      </c>
      <c r="M1138" s="16"/>
      <c r="Q1138" s="16"/>
      <c r="R1138" s="16"/>
      <c r="S1138" s="16" t="s">
        <v>119</v>
      </c>
      <c r="T1138" s="16">
        <f>SUM(COUNTIF(M1138:S1138,"yes"))</f>
        <v>1</v>
      </c>
      <c r="U1138" s="16"/>
      <c r="V1138" s="16"/>
      <c r="W1138" s="16"/>
      <c r="X1138" s="16"/>
      <c r="Y1138" s="16"/>
      <c r="Z1138" s="16"/>
      <c r="AA1138" s="16"/>
      <c r="AB1138" s="16"/>
      <c r="AC1138" s="16"/>
      <c r="AD1138" s="16"/>
      <c r="AJ1138" s="16"/>
      <c r="AL1138" s="20"/>
      <c r="AM1138" s="16"/>
      <c r="AN1138" s="16" t="s">
        <v>5800</v>
      </c>
      <c r="AR1138" s="16"/>
      <c r="AS1138" s="16"/>
      <c r="AT1138" s="38"/>
      <c r="AU1138" s="16"/>
      <c r="AV1138" s="16"/>
      <c r="BA1138" s="16"/>
      <c r="BB1138" s="16"/>
      <c r="BH1138" s="28"/>
      <c r="BL1138" s="25"/>
      <c r="BQ1138" s="38"/>
      <c r="BS1138" s="38"/>
      <c r="BW1138" s="16"/>
      <c r="BX1138" s="16" t="s">
        <v>3794</v>
      </c>
      <c r="BY1138" s="29" t="s">
        <v>3795</v>
      </c>
      <c r="BZ1138" s="16"/>
      <c r="CC1138" s="16"/>
      <c r="CG1138" s="16"/>
      <c r="CI1138" s="16"/>
      <c r="CJ1138" s="16"/>
      <c r="CL1138" s="16"/>
      <c r="CM1138" s="16"/>
      <c r="CN1138" s="16"/>
      <c r="CS1138" s="16" t="s">
        <v>3798</v>
      </c>
      <c r="CT1138" s="16" t="s">
        <v>119</v>
      </c>
      <c r="CU1138" s="16" t="s">
        <v>3162</v>
      </c>
      <c r="CW1138" s="16" t="s">
        <v>3794</v>
      </c>
      <c r="CX1138" s="16" t="s">
        <v>3795</v>
      </c>
      <c r="CY1138" s="16" t="s">
        <v>3793</v>
      </c>
      <c r="CZ1138" s="16" t="s">
        <v>3797</v>
      </c>
      <c r="DA1138" s="16" t="s">
        <v>3215</v>
      </c>
      <c r="DB1138" s="16" t="s">
        <v>3799</v>
      </c>
      <c r="DC1138" s="16" t="s">
        <v>3299</v>
      </c>
      <c r="DF1138" s="19"/>
      <c r="DG1138" s="16"/>
      <c r="DN1138" s="16"/>
      <c r="DP1138" s="16"/>
      <c r="DQ1138" s="16"/>
      <c r="DS1138" s="16"/>
      <c r="DU1138" s="16"/>
      <c r="EE1138" s="16"/>
      <c r="EH1138" s="16"/>
      <c r="EI1138" s="16"/>
      <c r="EJ1138" s="16"/>
      <c r="EL1138" s="16"/>
      <c r="EQ1138" s="16"/>
    </row>
    <row r="1139" spans="1:147" x14ac:dyDescent="0.35">
      <c r="A1139" s="16" t="s">
        <v>1161</v>
      </c>
      <c r="J1139" t="s">
        <v>3800</v>
      </c>
      <c r="K1139"/>
      <c r="L1139" s="16" t="s">
        <v>5819</v>
      </c>
      <c r="M1139" s="16"/>
      <c r="Q1139" s="16"/>
      <c r="R1139" s="16"/>
      <c r="S1139" s="16" t="s">
        <v>119</v>
      </c>
      <c r="T1139" s="16">
        <f>SUM(COUNTIF(M1139:S1139,"yes"))</f>
        <v>1</v>
      </c>
      <c r="U1139" s="16"/>
      <c r="V1139" s="16"/>
      <c r="W1139" s="16"/>
      <c r="X1139" s="16"/>
      <c r="Y1139" s="16"/>
      <c r="Z1139" s="16"/>
      <c r="AA1139" s="16"/>
      <c r="AB1139" s="16"/>
      <c r="AC1139" s="16"/>
      <c r="AD1139" s="16"/>
      <c r="AJ1139" s="16"/>
      <c r="AL1139" s="20"/>
      <c r="AM1139" s="16"/>
      <c r="AN1139" s="16" t="s">
        <v>5800</v>
      </c>
      <c r="AR1139" s="16"/>
      <c r="AS1139" s="16"/>
      <c r="AT1139" s="38"/>
      <c r="AU1139" s="16"/>
      <c r="AV1139" s="16"/>
      <c r="BA1139" s="16"/>
      <c r="BB1139" s="16"/>
      <c r="BH1139" s="28"/>
      <c r="BL1139" s="25"/>
      <c r="BQ1139" s="38"/>
      <c r="BS1139" s="38"/>
      <c r="BW1139" s="16"/>
      <c r="BX1139" s="16" t="s">
        <v>3801</v>
      </c>
      <c r="BY1139" s="29" t="s">
        <v>3802</v>
      </c>
      <c r="BZ1139" s="16"/>
      <c r="CC1139" s="16"/>
      <c r="CG1139" s="16"/>
      <c r="CI1139" s="16"/>
      <c r="CJ1139" s="16"/>
      <c r="CL1139" s="16"/>
      <c r="CM1139" s="16"/>
      <c r="CN1139" s="16"/>
      <c r="CS1139" s="16" t="s">
        <v>3805</v>
      </c>
      <c r="CT1139" s="16" t="s">
        <v>119</v>
      </c>
      <c r="CU1139" s="16" t="s">
        <v>3162</v>
      </c>
      <c r="CW1139" s="16" t="s">
        <v>3801</v>
      </c>
      <c r="CX1139" s="16" t="s">
        <v>3802</v>
      </c>
      <c r="CY1139" s="16" t="s">
        <v>3800</v>
      </c>
      <c r="CZ1139" s="16" t="s">
        <v>3804</v>
      </c>
      <c r="DA1139" s="16" t="s">
        <v>3328</v>
      </c>
      <c r="DB1139" s="16" t="s">
        <v>3335</v>
      </c>
      <c r="DC1139" s="16" t="s">
        <v>3806</v>
      </c>
      <c r="DF1139" s="19"/>
      <c r="DG1139" s="16"/>
      <c r="DN1139" s="16"/>
      <c r="DP1139" s="16"/>
      <c r="DQ1139" s="16"/>
      <c r="DS1139" s="16"/>
      <c r="DU1139" s="16"/>
      <c r="EE1139" s="16"/>
      <c r="EH1139" s="16"/>
      <c r="EI1139" s="16"/>
      <c r="EJ1139" s="16"/>
      <c r="EL1139" s="16"/>
      <c r="EQ1139" s="16"/>
    </row>
    <row r="1140" spans="1:147" x14ac:dyDescent="0.35">
      <c r="A1140" s="16" t="s">
        <v>1161</v>
      </c>
      <c r="J1140" t="s">
        <v>3807</v>
      </c>
      <c r="K1140"/>
      <c r="L1140" s="16" t="s">
        <v>5819</v>
      </c>
      <c r="M1140" s="16"/>
      <c r="Q1140" s="16"/>
      <c r="R1140" s="16"/>
      <c r="S1140" s="16" t="s">
        <v>119</v>
      </c>
      <c r="T1140" s="16">
        <f>SUM(COUNTIF(M1140:S1140,"yes"))</f>
        <v>1</v>
      </c>
      <c r="U1140" s="16"/>
      <c r="V1140" s="16"/>
      <c r="W1140" s="16"/>
      <c r="X1140" s="16"/>
      <c r="Y1140" s="16"/>
      <c r="Z1140" s="16"/>
      <c r="AA1140" s="16"/>
      <c r="AB1140" s="16"/>
      <c r="AC1140" s="16"/>
      <c r="AD1140" s="16"/>
      <c r="AJ1140" s="16"/>
      <c r="AL1140" s="20"/>
      <c r="AM1140" s="16"/>
      <c r="AN1140" s="16" t="s">
        <v>5800</v>
      </c>
      <c r="AR1140" s="16"/>
      <c r="AS1140" s="16"/>
      <c r="AT1140" s="38"/>
      <c r="AU1140" s="16"/>
      <c r="AV1140" s="16"/>
      <c r="BA1140" s="16"/>
      <c r="BB1140" s="16"/>
      <c r="BH1140" s="28"/>
      <c r="BL1140" s="25"/>
      <c r="BQ1140" s="38"/>
      <c r="BS1140" s="38"/>
      <c r="BW1140" s="16"/>
      <c r="BX1140" s="16" t="s">
        <v>3808</v>
      </c>
      <c r="BY1140" s="29" t="s">
        <v>3809</v>
      </c>
      <c r="BZ1140" s="16"/>
      <c r="CC1140" s="16"/>
      <c r="CG1140" s="16"/>
      <c r="CI1140" s="16"/>
      <c r="CJ1140" s="16"/>
      <c r="CL1140" s="16"/>
      <c r="CM1140" s="16"/>
      <c r="CN1140" s="16"/>
      <c r="CS1140" s="16" t="s">
        <v>3812</v>
      </c>
      <c r="CT1140" s="16" t="s">
        <v>119</v>
      </c>
      <c r="CU1140" s="16" t="s">
        <v>3162</v>
      </c>
      <c r="CW1140" s="16" t="s">
        <v>3808</v>
      </c>
      <c r="CX1140" s="16" t="s">
        <v>3809</v>
      </c>
      <c r="CY1140" s="16" t="s">
        <v>3807</v>
      </c>
      <c r="CZ1140" s="16" t="s">
        <v>3811</v>
      </c>
      <c r="DA1140" s="16" t="s">
        <v>3577</v>
      </c>
      <c r="DB1140" s="16" t="s">
        <v>3724</v>
      </c>
      <c r="DC1140" s="16" t="s">
        <v>3488</v>
      </c>
      <c r="DF1140" s="19"/>
      <c r="DG1140" s="16"/>
      <c r="DN1140" s="16"/>
      <c r="DP1140" s="16"/>
      <c r="DQ1140" s="16"/>
      <c r="DS1140" s="16"/>
      <c r="DU1140" s="16"/>
      <c r="EE1140" s="16"/>
      <c r="EH1140" s="16"/>
      <c r="EI1140" s="16"/>
      <c r="EJ1140" s="16"/>
      <c r="EL1140" s="16"/>
      <c r="EQ1140" s="16"/>
    </row>
    <row r="1141" spans="1:147" x14ac:dyDescent="0.35">
      <c r="A1141" s="16" t="s">
        <v>1161</v>
      </c>
      <c r="J1141" t="s">
        <v>3813</v>
      </c>
      <c r="K1141"/>
      <c r="L1141" s="16" t="s">
        <v>5819</v>
      </c>
      <c r="M1141" s="16"/>
      <c r="Q1141" s="16"/>
      <c r="R1141" s="16"/>
      <c r="S1141" s="16" t="s">
        <v>119</v>
      </c>
      <c r="T1141" s="16">
        <f>SUM(COUNTIF(M1141:S1141,"yes"))</f>
        <v>1</v>
      </c>
      <c r="U1141" s="16"/>
      <c r="V1141" s="16"/>
      <c r="W1141" s="16"/>
      <c r="X1141" s="16"/>
      <c r="Y1141" s="16"/>
      <c r="Z1141" s="16"/>
      <c r="AA1141" s="16"/>
      <c r="AB1141" s="16"/>
      <c r="AC1141" s="16"/>
      <c r="AD1141" s="16"/>
      <c r="AJ1141" s="16"/>
      <c r="AL1141" s="20"/>
      <c r="AM1141" s="16"/>
      <c r="AN1141" s="16" t="s">
        <v>5800</v>
      </c>
      <c r="AR1141" s="16"/>
      <c r="AS1141" s="16"/>
      <c r="AT1141" s="38"/>
      <c r="AU1141" s="16"/>
      <c r="AV1141" s="16"/>
      <c r="BA1141" s="16"/>
      <c r="BB1141" s="16"/>
      <c r="BH1141" s="28"/>
      <c r="BL1141" s="25"/>
      <c r="BQ1141" s="38"/>
      <c r="BS1141" s="38"/>
      <c r="BW1141" s="16"/>
      <c r="BX1141" s="16" t="s">
        <v>3814</v>
      </c>
      <c r="BY1141" s="29" t="s">
        <v>3815</v>
      </c>
      <c r="BZ1141" s="16"/>
      <c r="CC1141" s="16"/>
      <c r="CG1141" s="16"/>
      <c r="CI1141" s="16"/>
      <c r="CJ1141" s="16"/>
      <c r="CL1141" s="16"/>
      <c r="CM1141" s="16"/>
      <c r="CN1141" s="16"/>
      <c r="CS1141" s="16" t="s">
        <v>3818</v>
      </c>
      <c r="CT1141" s="16" t="s">
        <v>119</v>
      </c>
      <c r="CU1141" s="16" t="s">
        <v>3162</v>
      </c>
      <c r="CW1141" s="16" t="s">
        <v>3814</v>
      </c>
      <c r="CX1141" s="16" t="s">
        <v>3815</v>
      </c>
      <c r="CY1141" s="16" t="s">
        <v>3813</v>
      </c>
      <c r="CZ1141" s="16" t="s">
        <v>3817</v>
      </c>
      <c r="DA1141" s="16" t="s">
        <v>3723</v>
      </c>
      <c r="DB1141" s="16" t="s">
        <v>3819</v>
      </c>
      <c r="DC1141" s="16" t="s">
        <v>3820</v>
      </c>
      <c r="DF1141" s="19"/>
      <c r="DG1141" s="16"/>
      <c r="DN1141" s="16"/>
      <c r="DP1141" s="16"/>
      <c r="DQ1141" s="16"/>
      <c r="DS1141" s="16"/>
      <c r="DU1141" s="16"/>
      <c r="EE1141" s="16"/>
      <c r="EH1141" s="16"/>
      <c r="EI1141" s="16"/>
      <c r="EJ1141" s="16"/>
      <c r="EL1141" s="16"/>
      <c r="EQ1141" s="16"/>
    </row>
    <row r="1142" spans="1:147" x14ac:dyDescent="0.35">
      <c r="A1142" s="16" t="s">
        <v>1161</v>
      </c>
      <c r="J1142" t="s">
        <v>3821</v>
      </c>
      <c r="K1142"/>
      <c r="L1142" s="16" t="s">
        <v>5819</v>
      </c>
      <c r="M1142" s="16"/>
      <c r="Q1142" s="16"/>
      <c r="R1142" s="16"/>
      <c r="S1142" s="16" t="s">
        <v>119</v>
      </c>
      <c r="T1142" s="16">
        <f>SUM(COUNTIF(M1142:S1142,"yes"))</f>
        <v>1</v>
      </c>
      <c r="U1142" s="16"/>
      <c r="V1142" s="16"/>
      <c r="W1142" s="16"/>
      <c r="X1142" s="16"/>
      <c r="Y1142" s="16"/>
      <c r="Z1142" s="16"/>
      <c r="AA1142" s="16"/>
      <c r="AB1142" s="16"/>
      <c r="AC1142" s="16"/>
      <c r="AD1142" s="16"/>
      <c r="AJ1142" s="16"/>
      <c r="AL1142" s="20"/>
      <c r="AM1142" s="16"/>
      <c r="AN1142" s="16" t="s">
        <v>5800</v>
      </c>
      <c r="AR1142" s="16"/>
      <c r="AS1142" s="16"/>
      <c r="AT1142" s="38"/>
      <c r="AU1142" s="16"/>
      <c r="AV1142" s="16"/>
      <c r="BA1142" s="16"/>
      <c r="BB1142" s="16"/>
      <c r="BH1142" s="28"/>
      <c r="BL1142" s="25"/>
      <c r="BQ1142" s="38"/>
      <c r="BS1142" s="38"/>
      <c r="BW1142" s="16"/>
      <c r="BX1142" s="16" t="s">
        <v>3822</v>
      </c>
      <c r="BY1142" s="29" t="s">
        <v>3823</v>
      </c>
      <c r="BZ1142" s="16"/>
      <c r="CC1142" s="16"/>
      <c r="CG1142" s="16"/>
      <c r="CI1142" s="16"/>
      <c r="CJ1142" s="16"/>
      <c r="CL1142" s="16"/>
      <c r="CM1142" s="16"/>
      <c r="CN1142" s="16"/>
      <c r="CS1142" s="16" t="s">
        <v>3826</v>
      </c>
      <c r="CT1142" s="16" t="s">
        <v>119</v>
      </c>
      <c r="CU1142" s="16" t="s">
        <v>3162</v>
      </c>
      <c r="CW1142" s="16" t="s">
        <v>3822</v>
      </c>
      <c r="CX1142" s="16" t="s">
        <v>3823</v>
      </c>
      <c r="CY1142" s="16" t="s">
        <v>3821</v>
      </c>
      <c r="CZ1142" s="16" t="s">
        <v>3825</v>
      </c>
      <c r="DA1142" s="16" t="s">
        <v>3709</v>
      </c>
      <c r="DB1142" s="16" t="s">
        <v>3344</v>
      </c>
      <c r="DC1142" s="16" t="s">
        <v>3284</v>
      </c>
      <c r="DF1142" s="19"/>
      <c r="DG1142" s="16"/>
      <c r="DN1142" s="16"/>
      <c r="DP1142" s="16"/>
      <c r="DQ1142" s="16"/>
      <c r="DS1142" s="16"/>
      <c r="DU1142" s="16"/>
      <c r="EE1142" s="16"/>
      <c r="EH1142" s="16"/>
      <c r="EI1142" s="16"/>
      <c r="EJ1142" s="16"/>
      <c r="EL1142" s="16"/>
      <c r="EQ1142" s="16"/>
    </row>
    <row r="1143" spans="1:147" x14ac:dyDescent="0.35">
      <c r="A1143" s="16" t="s">
        <v>1161</v>
      </c>
      <c r="J1143" t="s">
        <v>3827</v>
      </c>
      <c r="K1143"/>
      <c r="L1143" s="16" t="s">
        <v>5819</v>
      </c>
      <c r="M1143" s="16"/>
      <c r="Q1143" s="16"/>
      <c r="R1143" s="16"/>
      <c r="S1143" s="16" t="s">
        <v>119</v>
      </c>
      <c r="T1143" s="16">
        <f>SUM(COUNTIF(M1143:S1143,"yes"))</f>
        <v>1</v>
      </c>
      <c r="U1143" s="16"/>
      <c r="V1143" s="16"/>
      <c r="W1143" s="16"/>
      <c r="X1143" s="16"/>
      <c r="Y1143" s="16"/>
      <c r="Z1143" s="16"/>
      <c r="AA1143" s="16"/>
      <c r="AB1143" s="16"/>
      <c r="AC1143" s="16"/>
      <c r="AD1143" s="16"/>
      <c r="AJ1143" s="16"/>
      <c r="AL1143" s="20"/>
      <c r="AM1143" s="16"/>
      <c r="AN1143" s="16" t="s">
        <v>5800</v>
      </c>
      <c r="AR1143" s="16"/>
      <c r="AS1143" s="16"/>
      <c r="AT1143" s="38"/>
      <c r="AU1143" s="16"/>
      <c r="AV1143" s="16"/>
      <c r="BA1143" s="16"/>
      <c r="BB1143" s="16"/>
      <c r="BH1143" s="28"/>
      <c r="BL1143" s="25"/>
      <c r="BQ1143" s="38"/>
      <c r="BS1143" s="38"/>
      <c r="BW1143" s="16"/>
      <c r="BX1143" s="16" t="s">
        <v>3828</v>
      </c>
      <c r="BY1143" s="29" t="s">
        <v>3829</v>
      </c>
      <c r="BZ1143" s="16"/>
      <c r="CC1143" s="16"/>
      <c r="CG1143" s="16"/>
      <c r="CI1143" s="16"/>
      <c r="CJ1143" s="16"/>
      <c r="CL1143" s="16"/>
      <c r="CM1143" s="16"/>
      <c r="CN1143" s="16"/>
      <c r="CS1143" s="16" t="s">
        <v>3832</v>
      </c>
      <c r="CT1143" s="16" t="s">
        <v>119</v>
      </c>
      <c r="CU1143" s="16" t="s">
        <v>3162</v>
      </c>
      <c r="CW1143" s="16" t="s">
        <v>3828</v>
      </c>
      <c r="CX1143" s="16" t="s">
        <v>3829</v>
      </c>
      <c r="CY1143" s="16" t="s">
        <v>3827</v>
      </c>
      <c r="CZ1143" s="16" t="s">
        <v>3831</v>
      </c>
      <c r="DA1143" s="16" t="s">
        <v>3173</v>
      </c>
      <c r="DB1143" s="16" t="s">
        <v>3368</v>
      </c>
      <c r="DC1143" s="16" t="s">
        <v>3833</v>
      </c>
      <c r="DF1143" s="19"/>
      <c r="DG1143" s="16"/>
      <c r="DN1143" s="16"/>
      <c r="DP1143" s="16"/>
      <c r="DQ1143" s="16"/>
      <c r="DS1143" s="16"/>
      <c r="DU1143" s="16"/>
      <c r="EE1143" s="16"/>
      <c r="EH1143" s="16"/>
      <c r="EI1143" s="16"/>
      <c r="EJ1143" s="16"/>
      <c r="EL1143" s="16"/>
      <c r="EQ1143" s="16"/>
    </row>
    <row r="1144" spans="1:147" x14ac:dyDescent="0.35">
      <c r="A1144" s="16" t="s">
        <v>1161</v>
      </c>
      <c r="J1144" t="s">
        <v>3834</v>
      </c>
      <c r="K1144"/>
      <c r="L1144" s="16" t="s">
        <v>5819</v>
      </c>
      <c r="M1144" s="16"/>
      <c r="Q1144" s="16"/>
      <c r="R1144" s="16"/>
      <c r="S1144" s="16" t="s">
        <v>119</v>
      </c>
      <c r="T1144" s="16">
        <f>SUM(COUNTIF(M1144:S1144,"yes"))</f>
        <v>1</v>
      </c>
      <c r="U1144" s="16"/>
      <c r="V1144" s="16"/>
      <c r="W1144" s="16"/>
      <c r="X1144" s="16"/>
      <c r="Y1144" s="16"/>
      <c r="Z1144" s="16"/>
      <c r="AA1144" s="16"/>
      <c r="AB1144" s="16"/>
      <c r="AC1144" s="16"/>
      <c r="AD1144" s="16"/>
      <c r="AJ1144" s="16"/>
      <c r="AL1144" s="20"/>
      <c r="AM1144" s="16"/>
      <c r="AN1144" s="16" t="s">
        <v>5800</v>
      </c>
      <c r="AR1144" s="16"/>
      <c r="AS1144" s="16"/>
      <c r="AT1144" s="38"/>
      <c r="AU1144" s="16"/>
      <c r="AV1144" s="16"/>
      <c r="BA1144" s="16"/>
      <c r="BB1144" s="16"/>
      <c r="BH1144" s="28"/>
      <c r="BL1144" s="25"/>
      <c r="BQ1144" s="38"/>
      <c r="BS1144" s="38"/>
      <c r="BW1144" s="16"/>
      <c r="BX1144" s="16" t="s">
        <v>3835</v>
      </c>
      <c r="BY1144" s="29" t="s">
        <v>3836</v>
      </c>
      <c r="BZ1144" s="16"/>
      <c r="CC1144" s="16"/>
      <c r="CG1144" s="16"/>
      <c r="CI1144" s="16"/>
      <c r="CJ1144" s="16"/>
      <c r="CL1144" s="16"/>
      <c r="CM1144" s="16"/>
      <c r="CN1144" s="16"/>
      <c r="CS1144" s="16" t="s">
        <v>3839</v>
      </c>
      <c r="CT1144" s="16" t="s">
        <v>119</v>
      </c>
      <c r="CU1144" s="16" t="s">
        <v>3162</v>
      </c>
      <c r="CW1144" s="16" t="s">
        <v>3835</v>
      </c>
      <c r="CX1144" s="16" t="s">
        <v>3836</v>
      </c>
      <c r="CY1144" s="16" t="s">
        <v>3834</v>
      </c>
      <c r="CZ1144" s="16" t="s">
        <v>3838</v>
      </c>
      <c r="DA1144" s="16" t="s">
        <v>3215</v>
      </c>
      <c r="DB1144" s="16" t="s">
        <v>3174</v>
      </c>
      <c r="DC1144" s="16" t="s">
        <v>3840</v>
      </c>
      <c r="DF1144" s="19"/>
      <c r="DG1144" s="16"/>
      <c r="DN1144" s="16"/>
      <c r="DP1144" s="16"/>
      <c r="DQ1144" s="16"/>
      <c r="DS1144" s="16"/>
      <c r="DU1144" s="16"/>
      <c r="EE1144" s="16"/>
      <c r="EH1144" s="16"/>
      <c r="EI1144" s="16"/>
      <c r="EJ1144" s="16"/>
      <c r="EL1144" s="16"/>
      <c r="EQ1144" s="16"/>
    </row>
    <row r="1145" spans="1:147" x14ac:dyDescent="0.35">
      <c r="A1145" s="16" t="s">
        <v>1161</v>
      </c>
      <c r="J1145" t="s">
        <v>3841</v>
      </c>
      <c r="K1145"/>
      <c r="L1145" s="16" t="s">
        <v>5819</v>
      </c>
      <c r="M1145" s="16"/>
      <c r="Q1145" s="16"/>
      <c r="R1145" s="16"/>
      <c r="S1145" s="16" t="s">
        <v>119</v>
      </c>
      <c r="T1145" s="16">
        <f>SUM(COUNTIF(M1145:S1145,"yes"))</f>
        <v>1</v>
      </c>
      <c r="U1145" s="16"/>
      <c r="V1145" s="16"/>
      <c r="W1145" s="16"/>
      <c r="X1145" s="16"/>
      <c r="Y1145" s="16"/>
      <c r="Z1145" s="16"/>
      <c r="AA1145" s="16"/>
      <c r="AB1145" s="16"/>
      <c r="AC1145" s="16"/>
      <c r="AD1145" s="16"/>
      <c r="AJ1145" s="16"/>
      <c r="AL1145" s="20"/>
      <c r="AM1145" s="16"/>
      <c r="AN1145" s="16" t="s">
        <v>5800</v>
      </c>
      <c r="AR1145" s="16"/>
      <c r="AS1145" s="16"/>
      <c r="AT1145" s="38"/>
      <c r="AU1145" s="16"/>
      <c r="AV1145" s="16"/>
      <c r="BA1145" s="16"/>
      <c r="BB1145" s="16"/>
      <c r="BH1145" s="28"/>
      <c r="BL1145" s="25"/>
      <c r="BQ1145" s="38"/>
      <c r="BS1145" s="38"/>
      <c r="BW1145" s="16"/>
      <c r="BX1145" s="16" t="s">
        <v>3842</v>
      </c>
      <c r="BY1145" s="29" t="s">
        <v>3843</v>
      </c>
      <c r="BZ1145" s="16"/>
      <c r="CC1145" s="16"/>
      <c r="CG1145" s="16"/>
      <c r="CI1145" s="16"/>
      <c r="CJ1145" s="16"/>
      <c r="CL1145" s="16"/>
      <c r="CM1145" s="16"/>
      <c r="CN1145" s="16"/>
      <c r="CS1145" s="16" t="s">
        <v>3846</v>
      </c>
      <c r="CT1145" s="16" t="s">
        <v>119</v>
      </c>
      <c r="CU1145" s="16" t="s">
        <v>3162</v>
      </c>
      <c r="CW1145" s="16" t="s">
        <v>3842</v>
      </c>
      <c r="CX1145" s="16" t="s">
        <v>3843</v>
      </c>
      <c r="CY1145" s="16" t="s">
        <v>3841</v>
      </c>
      <c r="CZ1145" s="16" t="s">
        <v>3845</v>
      </c>
      <c r="DA1145" s="16" t="s">
        <v>3456</v>
      </c>
      <c r="DB1145" s="16" t="s">
        <v>3847</v>
      </c>
      <c r="DC1145" s="16" t="s">
        <v>3848</v>
      </c>
      <c r="DF1145" s="19"/>
      <c r="DG1145" s="16"/>
      <c r="DN1145" s="16"/>
      <c r="DP1145" s="16"/>
      <c r="DQ1145" s="16"/>
      <c r="DS1145" s="16"/>
      <c r="DU1145" s="16"/>
      <c r="EE1145" s="16"/>
      <c r="EH1145" s="16"/>
      <c r="EI1145" s="16"/>
      <c r="EJ1145" s="16"/>
      <c r="EL1145" s="16"/>
      <c r="EQ1145" s="16"/>
    </row>
    <row r="1146" spans="1:147" x14ac:dyDescent="0.35">
      <c r="A1146" s="16" t="s">
        <v>1161</v>
      </c>
      <c r="J1146" t="s">
        <v>3849</v>
      </c>
      <c r="K1146"/>
      <c r="L1146" s="16" t="s">
        <v>5819</v>
      </c>
      <c r="M1146" s="16"/>
      <c r="Q1146" s="16"/>
      <c r="R1146" s="16"/>
      <c r="S1146" s="16" t="s">
        <v>119</v>
      </c>
      <c r="T1146" s="16">
        <f>SUM(COUNTIF(M1146:S1146,"yes"))</f>
        <v>1</v>
      </c>
      <c r="U1146" s="16"/>
      <c r="V1146" s="16"/>
      <c r="W1146" s="16"/>
      <c r="X1146" s="16"/>
      <c r="Y1146" s="16"/>
      <c r="Z1146" s="16"/>
      <c r="AA1146" s="16"/>
      <c r="AB1146" s="16"/>
      <c r="AC1146" s="16"/>
      <c r="AD1146" s="16"/>
      <c r="AJ1146" s="16"/>
      <c r="AL1146" s="20"/>
      <c r="AM1146" s="16"/>
      <c r="AN1146" s="16" t="s">
        <v>5800</v>
      </c>
      <c r="AR1146" s="16"/>
      <c r="AS1146" s="16"/>
      <c r="AT1146" s="38"/>
      <c r="AU1146" s="16"/>
      <c r="AV1146" s="16"/>
      <c r="BA1146" s="16"/>
      <c r="BB1146" s="16"/>
      <c r="BH1146" s="28"/>
      <c r="BL1146" s="25"/>
      <c r="BQ1146" s="38"/>
      <c r="BS1146" s="38"/>
      <c r="BW1146" s="16"/>
      <c r="BX1146" s="16" t="s">
        <v>3850</v>
      </c>
      <c r="BY1146" s="29" t="s">
        <v>3851</v>
      </c>
      <c r="BZ1146" s="16"/>
      <c r="CC1146" s="16"/>
      <c r="CG1146" s="16"/>
      <c r="CI1146" s="16"/>
      <c r="CJ1146" s="16"/>
      <c r="CL1146" s="16"/>
      <c r="CM1146" s="16"/>
      <c r="CN1146" s="16"/>
      <c r="CS1146" s="16" t="s">
        <v>3854</v>
      </c>
      <c r="CT1146" s="16" t="s">
        <v>119</v>
      </c>
      <c r="CU1146" s="16" t="s">
        <v>3162</v>
      </c>
      <c r="CW1146" s="16" t="s">
        <v>3850</v>
      </c>
      <c r="CX1146" s="16" t="s">
        <v>3851</v>
      </c>
      <c r="CY1146" s="16" t="s">
        <v>3849</v>
      </c>
      <c r="CZ1146" s="16" t="s">
        <v>3853</v>
      </c>
      <c r="DA1146" s="16" t="s">
        <v>3464</v>
      </c>
      <c r="DB1146" s="16" t="s">
        <v>3855</v>
      </c>
      <c r="DC1146" s="16" t="s">
        <v>3856</v>
      </c>
      <c r="DF1146" s="19"/>
      <c r="DG1146" s="16"/>
      <c r="DN1146" s="16"/>
      <c r="DP1146" s="16"/>
      <c r="DQ1146" s="16"/>
      <c r="DS1146" s="16"/>
      <c r="DU1146" s="16"/>
      <c r="EE1146" s="16"/>
      <c r="EH1146" s="16"/>
      <c r="EI1146" s="16"/>
      <c r="EJ1146" s="16"/>
      <c r="EL1146" s="16"/>
      <c r="EQ1146" s="16"/>
    </row>
    <row r="1147" spans="1:147" x14ac:dyDescent="0.35">
      <c r="A1147" s="16" t="s">
        <v>1161</v>
      </c>
      <c r="J1147" t="s">
        <v>3857</v>
      </c>
      <c r="K1147"/>
      <c r="L1147" s="16" t="s">
        <v>5819</v>
      </c>
      <c r="M1147" s="16"/>
      <c r="Q1147" s="16"/>
      <c r="R1147" s="16"/>
      <c r="S1147" s="16" t="s">
        <v>119</v>
      </c>
      <c r="T1147" s="16">
        <f>SUM(COUNTIF(M1147:S1147,"yes"))</f>
        <v>1</v>
      </c>
      <c r="U1147" s="16"/>
      <c r="V1147" s="16"/>
      <c r="W1147" s="16"/>
      <c r="X1147" s="16"/>
      <c r="Y1147" s="16"/>
      <c r="Z1147" s="16"/>
      <c r="AA1147" s="16"/>
      <c r="AB1147" s="16"/>
      <c r="AC1147" s="16"/>
      <c r="AD1147" s="16"/>
      <c r="AJ1147" s="16"/>
      <c r="AL1147" s="20"/>
      <c r="AM1147" s="16"/>
      <c r="AN1147" s="16" t="s">
        <v>5800</v>
      </c>
      <c r="AR1147" s="16"/>
      <c r="AS1147" s="16"/>
      <c r="AT1147" s="38"/>
      <c r="AU1147" s="16"/>
      <c r="AV1147" s="16"/>
      <c r="BA1147" s="16"/>
      <c r="BB1147" s="16"/>
      <c r="BH1147" s="28"/>
      <c r="BL1147" s="25"/>
      <c r="BQ1147" s="38"/>
      <c r="BS1147" s="38"/>
      <c r="BW1147" s="16"/>
      <c r="BX1147" s="16" t="s">
        <v>3858</v>
      </c>
      <c r="BY1147" s="29" t="s">
        <v>3859</v>
      </c>
      <c r="BZ1147" s="16"/>
      <c r="CC1147" s="16"/>
      <c r="CG1147" s="16"/>
      <c r="CI1147" s="16"/>
      <c r="CJ1147" s="16"/>
      <c r="CL1147" s="16"/>
      <c r="CM1147" s="16"/>
      <c r="CN1147" s="16"/>
      <c r="CS1147" s="16" t="s">
        <v>3862</v>
      </c>
      <c r="CT1147" s="16" t="s">
        <v>119</v>
      </c>
      <c r="CU1147" s="16" t="s">
        <v>3162</v>
      </c>
      <c r="CW1147" s="16" t="s">
        <v>3858</v>
      </c>
      <c r="CX1147" s="16" t="s">
        <v>3859</v>
      </c>
      <c r="CY1147" s="16" t="s">
        <v>3857</v>
      </c>
      <c r="CZ1147" s="16" t="s">
        <v>3861</v>
      </c>
      <c r="DA1147" s="16" t="s">
        <v>3863</v>
      </c>
      <c r="DB1147" s="16" t="s">
        <v>3864</v>
      </c>
      <c r="DC1147" s="16" t="s">
        <v>3217</v>
      </c>
      <c r="DF1147" s="19"/>
      <c r="DG1147" s="16"/>
      <c r="DN1147" s="16"/>
      <c r="DP1147" s="16"/>
      <c r="DQ1147" s="16"/>
      <c r="DS1147" s="16"/>
      <c r="DU1147" s="16"/>
      <c r="EE1147" s="16"/>
      <c r="EH1147" s="16"/>
      <c r="EI1147" s="16"/>
      <c r="EJ1147" s="16"/>
      <c r="EL1147" s="16"/>
      <c r="EQ1147" s="16"/>
    </row>
    <row r="1148" spans="1:147" x14ac:dyDescent="0.35">
      <c r="A1148" s="16" t="s">
        <v>1161</v>
      </c>
      <c r="J1148" t="s">
        <v>3865</v>
      </c>
      <c r="K1148"/>
      <c r="L1148" s="16" t="s">
        <v>5819</v>
      </c>
      <c r="M1148" s="16"/>
      <c r="Q1148" s="16"/>
      <c r="R1148" s="16"/>
      <c r="S1148" s="16" t="s">
        <v>119</v>
      </c>
      <c r="T1148" s="16">
        <f>SUM(COUNTIF(M1148:S1148,"yes"))</f>
        <v>1</v>
      </c>
      <c r="U1148" s="16"/>
      <c r="V1148" s="16"/>
      <c r="W1148" s="16"/>
      <c r="X1148" s="16"/>
      <c r="Y1148" s="16"/>
      <c r="Z1148" s="16"/>
      <c r="AA1148" s="16"/>
      <c r="AB1148" s="16"/>
      <c r="AC1148" s="16"/>
      <c r="AD1148" s="16"/>
      <c r="AJ1148" s="16"/>
      <c r="AL1148" s="20"/>
      <c r="AM1148" s="16"/>
      <c r="AN1148" s="16" t="s">
        <v>5800</v>
      </c>
      <c r="AR1148" s="16"/>
      <c r="AS1148" s="16"/>
      <c r="AT1148" s="38"/>
      <c r="AU1148" s="16"/>
      <c r="AV1148" s="16"/>
      <c r="BA1148" s="16"/>
      <c r="BB1148" s="16"/>
      <c r="BH1148" s="28"/>
      <c r="BL1148" s="25"/>
      <c r="BQ1148" s="38"/>
      <c r="BS1148" s="38"/>
      <c r="BW1148" s="16"/>
      <c r="BX1148" s="16" t="s">
        <v>3866</v>
      </c>
      <c r="BY1148" s="29" t="s">
        <v>3867</v>
      </c>
      <c r="BZ1148" s="16"/>
      <c r="CC1148" s="16"/>
      <c r="CG1148" s="16"/>
      <c r="CI1148" s="16"/>
      <c r="CJ1148" s="16"/>
      <c r="CL1148" s="16"/>
      <c r="CM1148" s="16"/>
      <c r="CN1148" s="16"/>
      <c r="CS1148" s="16" t="s">
        <v>3870</v>
      </c>
      <c r="CT1148" s="16" t="s">
        <v>119</v>
      </c>
      <c r="CU1148" s="16" t="s">
        <v>3162</v>
      </c>
      <c r="CW1148" s="16" t="s">
        <v>3866</v>
      </c>
      <c r="CX1148" s="16" t="s">
        <v>3867</v>
      </c>
      <c r="CY1148" s="16" t="s">
        <v>3865</v>
      </c>
      <c r="CZ1148" s="16" t="s">
        <v>3869</v>
      </c>
      <c r="DA1148" s="16" t="s">
        <v>3343</v>
      </c>
      <c r="DB1148" s="16" t="s">
        <v>3871</v>
      </c>
      <c r="DC1148" s="16" t="s">
        <v>3250</v>
      </c>
      <c r="DF1148" s="19"/>
      <c r="DG1148" s="16"/>
      <c r="DN1148" s="16"/>
      <c r="DP1148" s="16"/>
      <c r="DQ1148" s="16"/>
      <c r="DS1148" s="16"/>
      <c r="DU1148" s="16"/>
      <c r="EE1148" s="16"/>
      <c r="EH1148" s="16"/>
      <c r="EI1148" s="16"/>
      <c r="EJ1148" s="16"/>
      <c r="EL1148" s="16"/>
      <c r="EQ1148" s="16"/>
    </row>
    <row r="1149" spans="1:147" x14ac:dyDescent="0.35">
      <c r="A1149" s="16" t="s">
        <v>1161</v>
      </c>
      <c r="J1149" t="s">
        <v>3872</v>
      </c>
      <c r="K1149"/>
      <c r="L1149" s="16" t="s">
        <v>5819</v>
      </c>
      <c r="M1149" s="16"/>
      <c r="Q1149" s="16"/>
      <c r="R1149" s="16"/>
      <c r="S1149" s="16" t="s">
        <v>119</v>
      </c>
      <c r="T1149" s="16">
        <f>SUM(COUNTIF(M1149:S1149,"yes"))</f>
        <v>1</v>
      </c>
      <c r="U1149" s="16"/>
      <c r="V1149" s="16"/>
      <c r="W1149" s="16"/>
      <c r="X1149" s="16"/>
      <c r="Y1149" s="16"/>
      <c r="Z1149" s="16"/>
      <c r="AA1149" s="16"/>
      <c r="AB1149" s="16"/>
      <c r="AC1149" s="16"/>
      <c r="AD1149" s="16"/>
      <c r="AJ1149" s="16"/>
      <c r="AL1149" s="20"/>
      <c r="AM1149" s="16"/>
      <c r="AN1149" s="16" t="s">
        <v>5800</v>
      </c>
      <c r="AR1149" s="16"/>
      <c r="AS1149" s="16"/>
      <c r="AT1149" s="38"/>
      <c r="AU1149" s="16"/>
      <c r="AV1149" s="16"/>
      <c r="BA1149" s="16"/>
      <c r="BB1149" s="16"/>
      <c r="BH1149" s="28"/>
      <c r="BL1149" s="25"/>
      <c r="BQ1149" s="38"/>
      <c r="BS1149" s="38"/>
      <c r="BW1149" s="16"/>
      <c r="BX1149" s="16" t="s">
        <v>3873</v>
      </c>
      <c r="BY1149" s="29" t="s">
        <v>3874</v>
      </c>
      <c r="BZ1149" s="16"/>
      <c r="CC1149" s="16"/>
      <c r="CG1149" s="16"/>
      <c r="CI1149" s="16"/>
      <c r="CJ1149" s="16"/>
      <c r="CL1149" s="16"/>
      <c r="CM1149" s="16"/>
      <c r="CN1149" s="16"/>
      <c r="CS1149" s="16" t="s">
        <v>3876</v>
      </c>
      <c r="CT1149" s="16" t="s">
        <v>119</v>
      </c>
      <c r="CU1149" s="16" t="s">
        <v>3162</v>
      </c>
      <c r="CW1149" s="16" t="s">
        <v>3873</v>
      </c>
      <c r="CX1149" s="16" t="s">
        <v>3874</v>
      </c>
      <c r="CY1149" s="16" t="s">
        <v>3872</v>
      </c>
      <c r="CZ1149" s="16" t="s">
        <v>6109</v>
      </c>
      <c r="DA1149" s="16" t="s">
        <v>3531</v>
      </c>
      <c r="DB1149" s="16" t="s">
        <v>3249</v>
      </c>
      <c r="DC1149" s="16" t="s">
        <v>3352</v>
      </c>
      <c r="DF1149" s="19"/>
      <c r="DG1149" s="16"/>
      <c r="DN1149" s="16"/>
      <c r="DP1149" s="16"/>
      <c r="DQ1149" s="16"/>
      <c r="DS1149" s="16"/>
      <c r="DU1149" s="16"/>
      <c r="EE1149" s="16"/>
      <c r="EH1149" s="16"/>
      <c r="EI1149" s="16"/>
      <c r="EJ1149" s="16"/>
      <c r="EL1149" s="16"/>
      <c r="EQ1149" s="16"/>
    </row>
    <row r="1150" spans="1:147" x14ac:dyDescent="0.35">
      <c r="A1150" s="16" t="s">
        <v>1161</v>
      </c>
      <c r="J1150" t="s">
        <v>3877</v>
      </c>
      <c r="K1150"/>
      <c r="L1150" s="16" t="s">
        <v>5819</v>
      </c>
      <c r="M1150" s="16"/>
      <c r="Q1150" s="16"/>
      <c r="R1150" s="16"/>
      <c r="S1150" s="16" t="s">
        <v>119</v>
      </c>
      <c r="T1150" s="16">
        <f>SUM(COUNTIF(M1150:S1150,"yes"))</f>
        <v>1</v>
      </c>
      <c r="U1150" s="16"/>
      <c r="V1150" s="16"/>
      <c r="W1150" s="16"/>
      <c r="X1150" s="16"/>
      <c r="Y1150" s="16"/>
      <c r="Z1150" s="16"/>
      <c r="AA1150" s="16"/>
      <c r="AB1150" s="16"/>
      <c r="AC1150" s="16"/>
      <c r="AD1150" s="16"/>
      <c r="AJ1150" s="16"/>
      <c r="AL1150" s="20"/>
      <c r="AM1150" s="16"/>
      <c r="AN1150" s="16" t="s">
        <v>5800</v>
      </c>
      <c r="AR1150" s="16"/>
      <c r="AS1150" s="16"/>
      <c r="AT1150" s="38"/>
      <c r="AU1150" s="16"/>
      <c r="AV1150" s="16"/>
      <c r="BA1150" s="16"/>
      <c r="BB1150" s="16"/>
      <c r="BH1150" s="28"/>
      <c r="BL1150" s="25"/>
      <c r="BQ1150" s="38"/>
      <c r="BS1150" s="38"/>
      <c r="BW1150" s="16"/>
      <c r="BX1150" s="16" t="s">
        <v>3878</v>
      </c>
      <c r="BY1150" s="29" t="s">
        <v>3879</v>
      </c>
      <c r="BZ1150" s="16"/>
      <c r="CC1150" s="16"/>
      <c r="CG1150" s="16"/>
      <c r="CI1150" s="16"/>
      <c r="CJ1150" s="16"/>
      <c r="CL1150" s="16"/>
      <c r="CM1150" s="16"/>
      <c r="CN1150" s="16"/>
      <c r="CS1150" s="16" t="s">
        <v>3882</v>
      </c>
      <c r="CT1150" s="16" t="s">
        <v>119</v>
      </c>
      <c r="CU1150" s="16" t="s">
        <v>3162</v>
      </c>
      <c r="CW1150" s="16" t="s">
        <v>3878</v>
      </c>
      <c r="CX1150" s="16" t="s">
        <v>3879</v>
      </c>
      <c r="CY1150" s="16" t="s">
        <v>3877</v>
      </c>
      <c r="CZ1150" s="16" t="s">
        <v>3881</v>
      </c>
      <c r="DA1150" s="16" t="s">
        <v>3383</v>
      </c>
      <c r="DB1150" s="16" t="s">
        <v>3883</v>
      </c>
      <c r="DC1150" s="16" t="s">
        <v>3400</v>
      </c>
      <c r="DF1150" s="19"/>
      <c r="DG1150" s="16"/>
      <c r="DN1150" s="16"/>
      <c r="DP1150" s="16"/>
      <c r="DQ1150" s="16"/>
      <c r="DS1150" s="16"/>
      <c r="DU1150" s="16"/>
      <c r="EE1150" s="16"/>
      <c r="EH1150" s="16"/>
      <c r="EI1150" s="16"/>
      <c r="EJ1150" s="16"/>
      <c r="EL1150" s="16"/>
      <c r="EQ1150" s="16"/>
    </row>
    <row r="1151" spans="1:147" x14ac:dyDescent="0.35">
      <c r="A1151" s="16" t="s">
        <v>1161</v>
      </c>
      <c r="J1151" t="s">
        <v>3884</v>
      </c>
      <c r="K1151"/>
      <c r="L1151" s="16" t="s">
        <v>5819</v>
      </c>
      <c r="M1151" s="16"/>
      <c r="Q1151" s="16"/>
      <c r="R1151" s="16"/>
      <c r="S1151" s="16" t="s">
        <v>119</v>
      </c>
      <c r="T1151" s="16">
        <f>SUM(COUNTIF(M1151:S1151,"yes"))</f>
        <v>1</v>
      </c>
      <c r="U1151" s="16"/>
      <c r="V1151" s="16"/>
      <c r="W1151" s="16"/>
      <c r="X1151" s="16"/>
      <c r="Y1151" s="16"/>
      <c r="Z1151" s="16"/>
      <c r="AA1151" s="16"/>
      <c r="AB1151" s="16"/>
      <c r="AC1151" s="16"/>
      <c r="AD1151" s="16"/>
      <c r="AJ1151" s="16"/>
      <c r="AL1151" s="20"/>
      <c r="AM1151" s="16"/>
      <c r="AN1151" s="16" t="s">
        <v>5800</v>
      </c>
      <c r="AR1151" s="16"/>
      <c r="AS1151" s="16"/>
      <c r="AT1151" s="38"/>
      <c r="AU1151" s="16"/>
      <c r="AV1151" s="16"/>
      <c r="BA1151" s="16"/>
      <c r="BB1151" s="16"/>
      <c r="BH1151" s="28"/>
      <c r="BL1151" s="25"/>
      <c r="BQ1151" s="38"/>
      <c r="BS1151" s="38"/>
      <c r="BW1151" s="16"/>
      <c r="BX1151" s="16" t="s">
        <v>3885</v>
      </c>
      <c r="BY1151" s="29" t="s">
        <v>3886</v>
      </c>
      <c r="BZ1151" s="16"/>
      <c r="CC1151" s="16"/>
      <c r="CG1151" s="16"/>
      <c r="CI1151" s="16"/>
      <c r="CJ1151" s="16"/>
      <c r="CL1151" s="16"/>
      <c r="CM1151" s="16"/>
      <c r="CN1151" s="16"/>
      <c r="CS1151" s="16" t="s">
        <v>3889</v>
      </c>
      <c r="CT1151" s="16" t="s">
        <v>119</v>
      </c>
      <c r="CU1151" s="16" t="s">
        <v>3162</v>
      </c>
      <c r="CW1151" s="16" t="s">
        <v>3885</v>
      </c>
      <c r="CX1151" s="16" t="s">
        <v>3886</v>
      </c>
      <c r="CY1151" s="16" t="s">
        <v>3884</v>
      </c>
      <c r="CZ1151" s="16" t="s">
        <v>3888</v>
      </c>
      <c r="DA1151" s="16" t="s">
        <v>3890</v>
      </c>
      <c r="DB1151" s="16" t="s">
        <v>3532</v>
      </c>
      <c r="DC1151" s="16" t="s">
        <v>3891</v>
      </c>
      <c r="DF1151" s="19"/>
      <c r="DG1151" s="16"/>
      <c r="DN1151" s="16"/>
      <c r="DP1151" s="16"/>
      <c r="DQ1151" s="16"/>
      <c r="DS1151" s="16"/>
      <c r="DU1151" s="16"/>
      <c r="EE1151" s="16"/>
      <c r="EH1151" s="16"/>
      <c r="EI1151" s="16"/>
      <c r="EJ1151" s="16"/>
      <c r="EL1151" s="16"/>
      <c r="EQ1151" s="16"/>
    </row>
    <row r="1152" spans="1:147" x14ac:dyDescent="0.35">
      <c r="A1152" s="16" t="s">
        <v>1161</v>
      </c>
      <c r="J1152" t="s">
        <v>3892</v>
      </c>
      <c r="K1152"/>
      <c r="L1152" s="16" t="s">
        <v>5819</v>
      </c>
      <c r="M1152" s="16"/>
      <c r="Q1152" s="16"/>
      <c r="R1152" s="16"/>
      <c r="S1152" s="16" t="s">
        <v>119</v>
      </c>
      <c r="T1152" s="16">
        <f>SUM(COUNTIF(M1152:S1152,"yes"))</f>
        <v>1</v>
      </c>
      <c r="U1152" s="16"/>
      <c r="V1152" s="16"/>
      <c r="W1152" s="16"/>
      <c r="X1152" s="16"/>
      <c r="Y1152" s="16"/>
      <c r="Z1152" s="16"/>
      <c r="AA1152" s="16"/>
      <c r="AB1152" s="16"/>
      <c r="AC1152" s="16"/>
      <c r="AD1152" s="16"/>
      <c r="AJ1152" s="16"/>
      <c r="AL1152" s="20"/>
      <c r="AM1152" s="16"/>
      <c r="AN1152" s="16" t="s">
        <v>5800</v>
      </c>
      <c r="AR1152" s="16"/>
      <c r="AS1152" s="16"/>
      <c r="AT1152" s="38"/>
      <c r="AU1152" s="16"/>
      <c r="AV1152" s="16"/>
      <c r="BA1152" s="16"/>
      <c r="BB1152" s="16"/>
      <c r="BH1152" s="28"/>
      <c r="BL1152" s="25"/>
      <c r="BQ1152" s="38"/>
      <c r="BS1152" s="38"/>
      <c r="BW1152" s="16"/>
      <c r="BX1152" s="16" t="s">
        <v>3893</v>
      </c>
      <c r="BY1152" s="29" t="s">
        <v>3894</v>
      </c>
      <c r="BZ1152" s="16"/>
      <c r="CC1152" s="16"/>
      <c r="CG1152" s="16"/>
      <c r="CI1152" s="16"/>
      <c r="CJ1152" s="16"/>
      <c r="CL1152" s="16"/>
      <c r="CM1152" s="16"/>
      <c r="CN1152" s="16"/>
      <c r="CS1152" s="16" t="s">
        <v>3897</v>
      </c>
      <c r="CT1152" s="16" t="s">
        <v>119</v>
      </c>
      <c r="CU1152" s="16" t="s">
        <v>3162</v>
      </c>
      <c r="CW1152" s="16" t="s">
        <v>3893</v>
      </c>
      <c r="CX1152" s="16" t="s">
        <v>3894</v>
      </c>
      <c r="CY1152" s="16" t="s">
        <v>3892</v>
      </c>
      <c r="CZ1152" s="16" t="s">
        <v>3896</v>
      </c>
      <c r="DA1152" s="16" t="s">
        <v>3456</v>
      </c>
      <c r="DB1152" s="16" t="s">
        <v>3898</v>
      </c>
      <c r="DC1152" s="16" t="s">
        <v>3899</v>
      </c>
      <c r="DF1152" s="19"/>
      <c r="DG1152" s="16"/>
      <c r="DN1152" s="16"/>
      <c r="DP1152" s="16"/>
      <c r="DQ1152" s="16"/>
      <c r="DS1152" s="16"/>
      <c r="DU1152" s="16"/>
      <c r="EE1152" s="16"/>
      <c r="EH1152" s="16"/>
      <c r="EI1152" s="16"/>
      <c r="EJ1152" s="16"/>
      <c r="EL1152" s="16"/>
      <c r="EQ1152" s="16"/>
    </row>
    <row r="1153" spans="1:147" x14ac:dyDescent="0.35">
      <c r="A1153" s="16" t="s">
        <v>1161</v>
      </c>
      <c r="J1153" t="s">
        <v>3900</v>
      </c>
      <c r="K1153"/>
      <c r="L1153" s="16" t="s">
        <v>5819</v>
      </c>
      <c r="M1153" s="16"/>
      <c r="Q1153" s="16"/>
      <c r="R1153" s="16"/>
      <c r="S1153" s="16" t="s">
        <v>119</v>
      </c>
      <c r="T1153" s="16">
        <f>SUM(COUNTIF(M1153:S1153,"yes"))</f>
        <v>1</v>
      </c>
      <c r="U1153" s="16"/>
      <c r="V1153" s="16"/>
      <c r="W1153" s="16"/>
      <c r="X1153" s="16"/>
      <c r="Y1153" s="16"/>
      <c r="Z1153" s="16"/>
      <c r="AA1153" s="16"/>
      <c r="AB1153" s="16"/>
      <c r="AC1153" s="16"/>
      <c r="AD1153" s="16"/>
      <c r="AJ1153" s="16"/>
      <c r="AL1153" s="20"/>
      <c r="AM1153" s="16"/>
      <c r="AN1153" s="16" t="s">
        <v>5800</v>
      </c>
      <c r="AR1153" s="16"/>
      <c r="AS1153" s="16"/>
      <c r="AT1153" s="38"/>
      <c r="AU1153" s="16"/>
      <c r="AV1153" s="16"/>
      <c r="BA1153" s="16"/>
      <c r="BB1153" s="16"/>
      <c r="BH1153" s="28"/>
      <c r="BL1153" s="25"/>
      <c r="BQ1153" s="38"/>
      <c r="BS1153" s="38"/>
      <c r="BW1153" s="16"/>
      <c r="BX1153" s="16" t="s">
        <v>3901</v>
      </c>
      <c r="BY1153" s="29" t="s">
        <v>3902</v>
      </c>
      <c r="BZ1153" s="16"/>
      <c r="CC1153" s="16"/>
      <c r="CG1153" s="16"/>
      <c r="CI1153" s="16"/>
      <c r="CJ1153" s="16"/>
      <c r="CL1153" s="16"/>
      <c r="CM1153" s="16"/>
      <c r="CN1153" s="16"/>
      <c r="CS1153" s="16" t="s">
        <v>3905</v>
      </c>
      <c r="CT1153" s="16" t="s">
        <v>119</v>
      </c>
      <c r="CU1153" s="16" t="s">
        <v>3162</v>
      </c>
      <c r="CW1153" s="16" t="s">
        <v>3901</v>
      </c>
      <c r="CX1153" s="16" t="s">
        <v>3902</v>
      </c>
      <c r="CY1153" s="16" t="s">
        <v>3900</v>
      </c>
      <c r="CZ1153" s="16" t="s">
        <v>3904</v>
      </c>
      <c r="DA1153" s="16" t="s">
        <v>3716</v>
      </c>
      <c r="DB1153" s="16" t="s">
        <v>3906</v>
      </c>
      <c r="DC1153" s="16" t="s">
        <v>3400</v>
      </c>
      <c r="DF1153" s="19"/>
      <c r="DG1153" s="16"/>
      <c r="DN1153" s="16"/>
      <c r="DP1153" s="16"/>
      <c r="DQ1153" s="16"/>
      <c r="DS1153" s="16"/>
      <c r="DU1153" s="16"/>
      <c r="EE1153" s="16"/>
      <c r="EH1153" s="16"/>
      <c r="EI1153" s="16"/>
      <c r="EJ1153" s="16"/>
      <c r="EL1153" s="16"/>
      <c r="EQ1153" s="16"/>
    </row>
    <row r="1154" spans="1:147" x14ac:dyDescent="0.35">
      <c r="A1154" s="16" t="s">
        <v>1161</v>
      </c>
      <c r="J1154" t="s">
        <v>3907</v>
      </c>
      <c r="K1154"/>
      <c r="L1154" s="16" t="s">
        <v>5819</v>
      </c>
      <c r="M1154" s="16"/>
      <c r="Q1154" s="16"/>
      <c r="R1154" s="16"/>
      <c r="S1154" s="16" t="s">
        <v>119</v>
      </c>
      <c r="T1154" s="16">
        <f>SUM(COUNTIF(M1154:S1154,"yes"))</f>
        <v>1</v>
      </c>
      <c r="U1154" s="16"/>
      <c r="V1154" s="16"/>
      <c r="W1154" s="16"/>
      <c r="X1154" s="16"/>
      <c r="Y1154" s="16"/>
      <c r="Z1154" s="16"/>
      <c r="AA1154" s="16"/>
      <c r="AB1154" s="16"/>
      <c r="AC1154" s="16"/>
      <c r="AD1154" s="16"/>
      <c r="AJ1154" s="16"/>
      <c r="AL1154" s="20"/>
      <c r="AM1154" s="16"/>
      <c r="AN1154" s="16" t="s">
        <v>5800</v>
      </c>
      <c r="AR1154" s="16"/>
      <c r="AS1154" s="16"/>
      <c r="AT1154" s="38"/>
      <c r="AU1154" s="16"/>
      <c r="AV1154" s="16"/>
      <c r="BA1154" s="16"/>
      <c r="BB1154" s="16"/>
      <c r="BH1154" s="28"/>
      <c r="BL1154" s="25"/>
      <c r="BQ1154" s="38"/>
      <c r="BS1154" s="38"/>
      <c r="BW1154" s="16"/>
      <c r="BX1154" s="16" t="s">
        <v>3908</v>
      </c>
      <c r="BY1154" s="29" t="s">
        <v>3909</v>
      </c>
      <c r="BZ1154" s="16"/>
      <c r="CC1154" s="16"/>
      <c r="CG1154" s="16"/>
      <c r="CI1154" s="16"/>
      <c r="CJ1154" s="16"/>
      <c r="CL1154" s="16"/>
      <c r="CM1154" s="16"/>
      <c r="CN1154" s="16"/>
      <c r="CS1154" s="16" t="s">
        <v>3912</v>
      </c>
      <c r="CT1154" s="16" t="s">
        <v>119</v>
      </c>
      <c r="CU1154" s="16" t="s">
        <v>3162</v>
      </c>
      <c r="CW1154" s="16" t="s">
        <v>3908</v>
      </c>
      <c r="CX1154" s="16" t="s">
        <v>3909</v>
      </c>
      <c r="CY1154" s="16" t="s">
        <v>3907</v>
      </c>
      <c r="CZ1154" s="16" t="s">
        <v>3911</v>
      </c>
      <c r="DA1154" s="16" t="s">
        <v>3343</v>
      </c>
      <c r="DB1154" s="16" t="s">
        <v>3913</v>
      </c>
      <c r="DC1154" s="16" t="s">
        <v>3217</v>
      </c>
      <c r="DF1154" s="19"/>
      <c r="DG1154" s="16"/>
      <c r="DN1154" s="16"/>
      <c r="DP1154" s="16"/>
      <c r="DQ1154" s="16"/>
      <c r="DS1154" s="16"/>
      <c r="DU1154" s="16"/>
      <c r="EE1154" s="16"/>
      <c r="EH1154" s="16"/>
      <c r="EI1154" s="16"/>
      <c r="EJ1154" s="16"/>
      <c r="EL1154" s="16"/>
      <c r="EQ1154" s="16"/>
    </row>
    <row r="1155" spans="1:147" x14ac:dyDescent="0.35">
      <c r="A1155" s="16" t="s">
        <v>1161</v>
      </c>
      <c r="J1155" t="s">
        <v>3914</v>
      </c>
      <c r="K1155"/>
      <c r="L1155" s="16" t="s">
        <v>5819</v>
      </c>
      <c r="M1155" s="16"/>
      <c r="Q1155" s="16"/>
      <c r="R1155" s="16"/>
      <c r="S1155" s="16" t="s">
        <v>119</v>
      </c>
      <c r="T1155" s="16">
        <f>SUM(COUNTIF(M1155:S1155,"yes"))</f>
        <v>1</v>
      </c>
      <c r="U1155" s="16"/>
      <c r="V1155" s="16"/>
      <c r="W1155" s="16"/>
      <c r="X1155" s="16"/>
      <c r="Y1155" s="16"/>
      <c r="Z1155" s="16"/>
      <c r="AA1155" s="16"/>
      <c r="AB1155" s="16"/>
      <c r="AC1155" s="16"/>
      <c r="AD1155" s="16"/>
      <c r="AJ1155" s="16"/>
      <c r="AL1155" s="20"/>
      <c r="AM1155" s="16"/>
      <c r="AN1155" s="16" t="s">
        <v>5800</v>
      </c>
      <c r="AR1155" s="16"/>
      <c r="AS1155" s="16"/>
      <c r="AT1155" s="38"/>
      <c r="AU1155" s="16"/>
      <c r="AV1155" s="16"/>
      <c r="BA1155" s="16"/>
      <c r="BB1155" s="16"/>
      <c r="BH1155" s="28"/>
      <c r="BL1155" s="25"/>
      <c r="BQ1155" s="38"/>
      <c r="BS1155" s="38"/>
      <c r="BW1155" s="16"/>
      <c r="BX1155" s="16" t="s">
        <v>3915</v>
      </c>
      <c r="BY1155" s="29" t="s">
        <v>3916</v>
      </c>
      <c r="BZ1155" s="16"/>
      <c r="CC1155" s="16"/>
      <c r="CG1155" s="16"/>
      <c r="CI1155" s="16"/>
      <c r="CJ1155" s="16"/>
      <c r="CL1155" s="16"/>
      <c r="CM1155" s="16"/>
      <c r="CN1155" s="16"/>
      <c r="CS1155" s="16" t="s">
        <v>3919</v>
      </c>
      <c r="CT1155" s="16" t="s">
        <v>119</v>
      </c>
      <c r="CU1155" s="16" t="s">
        <v>3162</v>
      </c>
      <c r="CW1155" s="16" t="s">
        <v>3915</v>
      </c>
      <c r="CX1155" s="16" t="s">
        <v>3916</v>
      </c>
      <c r="CY1155" s="16" t="s">
        <v>3914</v>
      </c>
      <c r="CZ1155" s="16" t="s">
        <v>3918</v>
      </c>
      <c r="DA1155" s="16" t="s">
        <v>3343</v>
      </c>
      <c r="DB1155" s="16" t="s">
        <v>3864</v>
      </c>
      <c r="DC1155" s="16" t="s">
        <v>3920</v>
      </c>
      <c r="DF1155" s="19"/>
      <c r="DG1155" s="16"/>
      <c r="DN1155" s="16"/>
      <c r="DP1155" s="16"/>
      <c r="DQ1155" s="16"/>
      <c r="DS1155" s="16"/>
      <c r="DU1155" s="16"/>
      <c r="EE1155" s="16"/>
      <c r="EH1155" s="16"/>
      <c r="EI1155" s="16"/>
      <c r="EJ1155" s="16"/>
      <c r="EL1155" s="16"/>
      <c r="EQ1155" s="16"/>
    </row>
    <row r="1156" spans="1:147" x14ac:dyDescent="0.35">
      <c r="A1156" s="16" t="s">
        <v>1161</v>
      </c>
      <c r="J1156" t="s">
        <v>3921</v>
      </c>
      <c r="K1156"/>
      <c r="L1156" s="16" t="s">
        <v>5819</v>
      </c>
      <c r="M1156" s="16"/>
      <c r="Q1156" s="16"/>
      <c r="R1156" s="16"/>
      <c r="S1156" s="16" t="s">
        <v>119</v>
      </c>
      <c r="T1156" s="16">
        <f>SUM(COUNTIF(M1156:S1156,"yes"))</f>
        <v>1</v>
      </c>
      <c r="U1156" s="16"/>
      <c r="V1156" s="16"/>
      <c r="W1156" s="16"/>
      <c r="X1156" s="16"/>
      <c r="Y1156" s="16"/>
      <c r="Z1156" s="16"/>
      <c r="AA1156" s="16"/>
      <c r="AB1156" s="16"/>
      <c r="AC1156" s="16"/>
      <c r="AD1156" s="16"/>
      <c r="AJ1156" s="16"/>
      <c r="AL1156" s="20"/>
      <c r="AM1156" s="16"/>
      <c r="AN1156" s="16" t="s">
        <v>5800</v>
      </c>
      <c r="AR1156" s="16"/>
      <c r="AS1156" s="16"/>
      <c r="AT1156" s="38"/>
      <c r="AU1156" s="16"/>
      <c r="AV1156" s="16"/>
      <c r="BA1156" s="16"/>
      <c r="BB1156" s="16"/>
      <c r="BH1156" s="28"/>
      <c r="BL1156" s="25"/>
      <c r="BQ1156" s="38"/>
      <c r="BS1156" s="38"/>
      <c r="BW1156" s="16"/>
      <c r="BX1156" s="16" t="s">
        <v>3922</v>
      </c>
      <c r="BY1156" s="29" t="s">
        <v>3923</v>
      </c>
      <c r="BZ1156" s="16"/>
      <c r="CC1156" s="16"/>
      <c r="CG1156" s="16"/>
      <c r="CI1156" s="16"/>
      <c r="CJ1156" s="16"/>
      <c r="CL1156" s="16"/>
      <c r="CM1156" s="16"/>
      <c r="CN1156" s="16"/>
      <c r="CS1156" s="16" t="s">
        <v>3926</v>
      </c>
      <c r="CT1156" s="16" t="s">
        <v>119</v>
      </c>
      <c r="CU1156" s="16" t="s">
        <v>3162</v>
      </c>
      <c r="CW1156" s="16" t="s">
        <v>3922</v>
      </c>
      <c r="CX1156" s="16" t="s">
        <v>3923</v>
      </c>
      <c r="CY1156" s="16" t="s">
        <v>3921</v>
      </c>
      <c r="CZ1156" s="16" t="s">
        <v>3925</v>
      </c>
      <c r="DA1156" s="16" t="s">
        <v>3182</v>
      </c>
      <c r="DB1156" s="16" t="s">
        <v>3183</v>
      </c>
      <c r="DC1156" s="16" t="s">
        <v>3591</v>
      </c>
      <c r="DF1156" s="19"/>
      <c r="DG1156" s="16"/>
      <c r="DN1156" s="16"/>
      <c r="DP1156" s="16"/>
      <c r="DQ1156" s="16"/>
      <c r="DS1156" s="16"/>
      <c r="DU1156" s="16"/>
      <c r="EE1156" s="16"/>
      <c r="EH1156" s="16"/>
      <c r="EI1156" s="16"/>
      <c r="EJ1156" s="16"/>
      <c r="EL1156" s="16"/>
      <c r="EQ1156" s="16"/>
    </row>
    <row r="1157" spans="1:147" x14ac:dyDescent="0.35">
      <c r="A1157" s="16" t="s">
        <v>1161</v>
      </c>
      <c r="J1157" t="s">
        <v>3927</v>
      </c>
      <c r="K1157"/>
      <c r="L1157" s="16" t="s">
        <v>5819</v>
      </c>
      <c r="M1157" s="16"/>
      <c r="Q1157" s="16"/>
      <c r="R1157" s="16"/>
      <c r="S1157" s="16" t="s">
        <v>119</v>
      </c>
      <c r="T1157" s="16">
        <f>SUM(COUNTIF(M1157:S1157,"yes"))</f>
        <v>1</v>
      </c>
      <c r="U1157" s="16"/>
      <c r="V1157" s="16"/>
      <c r="W1157" s="16"/>
      <c r="X1157" s="16"/>
      <c r="Y1157" s="16"/>
      <c r="Z1157" s="16"/>
      <c r="AA1157" s="16"/>
      <c r="AB1157" s="16"/>
      <c r="AC1157" s="16"/>
      <c r="AD1157" s="16"/>
      <c r="AJ1157" s="16"/>
      <c r="AL1157" s="20"/>
      <c r="AM1157" s="16"/>
      <c r="AN1157" s="16" t="s">
        <v>5800</v>
      </c>
      <c r="AR1157" s="16"/>
      <c r="AS1157" s="16"/>
      <c r="AT1157" s="38"/>
      <c r="AU1157" s="16"/>
      <c r="AV1157" s="16"/>
      <c r="BA1157" s="16"/>
      <c r="BB1157" s="16"/>
      <c r="BH1157" s="28"/>
      <c r="BL1157" s="25"/>
      <c r="BQ1157" s="38"/>
      <c r="BS1157" s="38"/>
      <c r="BW1157" s="16"/>
      <c r="BX1157" s="16" t="s">
        <v>3928</v>
      </c>
      <c r="BY1157" s="29" t="s">
        <v>3929</v>
      </c>
      <c r="BZ1157" s="16"/>
      <c r="CC1157" s="16"/>
      <c r="CG1157" s="16"/>
      <c r="CI1157" s="16"/>
      <c r="CJ1157" s="16"/>
      <c r="CL1157" s="16"/>
      <c r="CM1157" s="16"/>
      <c r="CN1157" s="16"/>
      <c r="CS1157" s="16" t="s">
        <v>3932</v>
      </c>
      <c r="CT1157" s="16" t="s">
        <v>119</v>
      </c>
      <c r="CU1157" s="16" t="s">
        <v>3162</v>
      </c>
      <c r="CW1157" s="16" t="s">
        <v>3928</v>
      </c>
      <c r="CX1157" s="16" t="s">
        <v>3929</v>
      </c>
      <c r="CY1157" s="16" t="s">
        <v>3927</v>
      </c>
      <c r="CZ1157" s="16" t="s">
        <v>3931</v>
      </c>
      <c r="DA1157" s="16" t="s">
        <v>3182</v>
      </c>
      <c r="DB1157" s="16" t="s">
        <v>3933</v>
      </c>
      <c r="DC1157" s="16" t="s">
        <v>3934</v>
      </c>
      <c r="DF1157" s="19"/>
      <c r="DG1157" s="16"/>
      <c r="DN1157" s="16"/>
      <c r="DP1157" s="16"/>
      <c r="DQ1157" s="16"/>
      <c r="DS1157" s="16"/>
      <c r="DU1157" s="16"/>
      <c r="EE1157" s="16"/>
      <c r="EH1157" s="16"/>
      <c r="EI1157" s="16"/>
      <c r="EJ1157" s="16"/>
      <c r="EL1157" s="16"/>
      <c r="EQ1157" s="16"/>
    </row>
    <row r="1158" spans="1:147" x14ac:dyDescent="0.35">
      <c r="A1158" s="16" t="s">
        <v>1161</v>
      </c>
      <c r="J1158" t="s">
        <v>3935</v>
      </c>
      <c r="K1158"/>
      <c r="L1158" s="16" t="s">
        <v>5819</v>
      </c>
      <c r="M1158" s="16"/>
      <c r="Q1158" s="16"/>
      <c r="R1158" s="16"/>
      <c r="S1158" s="16" t="s">
        <v>119</v>
      </c>
      <c r="T1158" s="16">
        <f>SUM(COUNTIF(M1158:S1158,"yes"))</f>
        <v>1</v>
      </c>
      <c r="U1158" s="16"/>
      <c r="V1158" s="16"/>
      <c r="W1158" s="16"/>
      <c r="X1158" s="16"/>
      <c r="Y1158" s="16"/>
      <c r="Z1158" s="16"/>
      <c r="AA1158" s="16"/>
      <c r="AB1158" s="16"/>
      <c r="AC1158" s="16"/>
      <c r="AD1158" s="16"/>
      <c r="AJ1158" s="16"/>
      <c r="AL1158" s="20"/>
      <c r="AM1158" s="16"/>
      <c r="AN1158" s="16" t="s">
        <v>5800</v>
      </c>
      <c r="AR1158" s="16"/>
      <c r="AS1158" s="16"/>
      <c r="AT1158" s="38"/>
      <c r="AU1158" s="16"/>
      <c r="AV1158" s="16"/>
      <c r="BA1158" s="16"/>
      <c r="BB1158" s="16"/>
      <c r="BH1158" s="28"/>
      <c r="BL1158" s="25"/>
      <c r="BQ1158" s="38"/>
      <c r="BS1158" s="38"/>
      <c r="BW1158" s="16"/>
      <c r="BX1158" s="16" t="s">
        <v>3936</v>
      </c>
      <c r="BY1158" s="29" t="s">
        <v>3937</v>
      </c>
      <c r="BZ1158" s="16"/>
      <c r="CC1158" s="16"/>
      <c r="CG1158" s="16"/>
      <c r="CI1158" s="16"/>
      <c r="CJ1158" s="16"/>
      <c r="CL1158" s="16"/>
      <c r="CM1158" s="16"/>
      <c r="CN1158" s="16"/>
      <c r="CS1158" s="16" t="s">
        <v>3940</v>
      </c>
      <c r="CT1158" s="16" t="s">
        <v>119</v>
      </c>
      <c r="CU1158" s="16" t="s">
        <v>3162</v>
      </c>
      <c r="CW1158" s="16" t="s">
        <v>3936</v>
      </c>
      <c r="CX1158" s="16" t="s">
        <v>3937</v>
      </c>
      <c r="CY1158" s="16" t="s">
        <v>3935</v>
      </c>
      <c r="CZ1158" s="16" t="s">
        <v>3939</v>
      </c>
      <c r="DA1158" s="16" t="s">
        <v>3716</v>
      </c>
      <c r="DB1158" s="16" t="s">
        <v>3710</v>
      </c>
      <c r="DC1158" s="16" t="s">
        <v>3466</v>
      </c>
      <c r="DF1158" s="19"/>
      <c r="DG1158" s="16"/>
      <c r="DN1158" s="16"/>
      <c r="DP1158" s="16"/>
      <c r="DQ1158" s="16"/>
      <c r="DS1158" s="16"/>
      <c r="DU1158" s="16"/>
      <c r="EE1158" s="16"/>
      <c r="EH1158" s="16"/>
      <c r="EI1158" s="16"/>
      <c r="EJ1158" s="16"/>
      <c r="EL1158" s="16"/>
      <c r="EQ1158" s="16"/>
    </row>
    <row r="1159" spans="1:147" x14ac:dyDescent="0.35">
      <c r="A1159" s="16" t="s">
        <v>1161</v>
      </c>
      <c r="J1159" t="s">
        <v>3941</v>
      </c>
      <c r="K1159"/>
      <c r="L1159" s="16" t="s">
        <v>5819</v>
      </c>
      <c r="M1159" s="16"/>
      <c r="Q1159" s="16"/>
      <c r="R1159" s="16"/>
      <c r="S1159" s="16" t="s">
        <v>119</v>
      </c>
      <c r="T1159" s="16">
        <f>SUM(COUNTIF(M1159:S1159,"yes"))</f>
        <v>1</v>
      </c>
      <c r="U1159" s="16"/>
      <c r="V1159" s="16"/>
      <c r="W1159" s="16"/>
      <c r="X1159" s="16"/>
      <c r="Y1159" s="16"/>
      <c r="Z1159" s="16"/>
      <c r="AA1159" s="16"/>
      <c r="AB1159" s="16"/>
      <c r="AC1159" s="16"/>
      <c r="AD1159" s="16"/>
      <c r="AJ1159" s="16"/>
      <c r="AL1159" s="20"/>
      <c r="AM1159" s="16"/>
      <c r="AN1159" s="16" t="s">
        <v>5800</v>
      </c>
      <c r="AR1159" s="16"/>
      <c r="AS1159" s="16"/>
      <c r="AT1159" s="38"/>
      <c r="AU1159" s="16"/>
      <c r="AV1159" s="16"/>
      <c r="BA1159" s="16"/>
      <c r="BB1159" s="16"/>
      <c r="BH1159" s="28"/>
      <c r="BL1159" s="25"/>
      <c r="BQ1159" s="38"/>
      <c r="BS1159" s="38"/>
      <c r="BW1159" s="16"/>
      <c r="BX1159" s="16" t="s">
        <v>3942</v>
      </c>
      <c r="BY1159" s="29" t="s">
        <v>3943</v>
      </c>
      <c r="BZ1159" s="16"/>
      <c r="CC1159" s="16"/>
      <c r="CG1159" s="16"/>
      <c r="CI1159" s="16"/>
      <c r="CJ1159" s="16"/>
      <c r="CL1159" s="16"/>
      <c r="CM1159" s="16"/>
      <c r="CN1159" s="16"/>
      <c r="CS1159" s="16" t="s">
        <v>3946</v>
      </c>
      <c r="CT1159" s="16" t="s">
        <v>119</v>
      </c>
      <c r="CU1159" s="16" t="s">
        <v>3162</v>
      </c>
      <c r="CW1159" s="16" t="s">
        <v>3942</v>
      </c>
      <c r="CX1159" s="16" t="s">
        <v>3943</v>
      </c>
      <c r="CY1159" s="16" t="s">
        <v>3941</v>
      </c>
      <c r="CZ1159" s="16" t="s">
        <v>3945</v>
      </c>
      <c r="DA1159" s="16" t="s">
        <v>3456</v>
      </c>
      <c r="DB1159" s="16" t="s">
        <v>3351</v>
      </c>
      <c r="DC1159" s="16" t="s">
        <v>3637</v>
      </c>
      <c r="DF1159" s="19"/>
      <c r="DG1159" s="16"/>
      <c r="DN1159" s="16"/>
      <c r="DP1159" s="16"/>
      <c r="DQ1159" s="16"/>
      <c r="DS1159" s="16"/>
      <c r="DU1159" s="16"/>
      <c r="EE1159" s="16"/>
      <c r="EH1159" s="16"/>
      <c r="EI1159" s="16"/>
      <c r="EJ1159" s="16"/>
      <c r="EL1159" s="16"/>
      <c r="EQ1159" s="16"/>
    </row>
    <row r="1160" spans="1:147" x14ac:dyDescent="0.35">
      <c r="A1160" s="16" t="s">
        <v>1161</v>
      </c>
      <c r="J1160" t="s">
        <v>3947</v>
      </c>
      <c r="K1160"/>
      <c r="L1160" s="16" t="s">
        <v>5819</v>
      </c>
      <c r="M1160" s="16"/>
      <c r="Q1160" s="16"/>
      <c r="R1160" s="16"/>
      <c r="S1160" s="16" t="s">
        <v>119</v>
      </c>
      <c r="T1160" s="16">
        <f>SUM(COUNTIF(M1160:S1160,"yes"))</f>
        <v>1</v>
      </c>
      <c r="U1160" s="16"/>
      <c r="V1160" s="16"/>
      <c r="W1160" s="16"/>
      <c r="X1160" s="16"/>
      <c r="Y1160" s="16"/>
      <c r="Z1160" s="16"/>
      <c r="AA1160" s="16"/>
      <c r="AB1160" s="16"/>
      <c r="AC1160" s="16"/>
      <c r="AD1160" s="16"/>
      <c r="AJ1160" s="16"/>
      <c r="AL1160" s="20"/>
      <c r="AM1160" s="16"/>
      <c r="AN1160" s="16" t="s">
        <v>5800</v>
      </c>
      <c r="AR1160" s="16"/>
      <c r="AS1160" s="16"/>
      <c r="AT1160" s="38"/>
      <c r="AU1160" s="16"/>
      <c r="AV1160" s="16"/>
      <c r="BA1160" s="16"/>
      <c r="BB1160" s="16"/>
      <c r="BH1160" s="28"/>
      <c r="BL1160" s="25"/>
      <c r="BQ1160" s="38"/>
      <c r="BS1160" s="38"/>
      <c r="BW1160" s="16"/>
      <c r="BX1160" s="16" t="s">
        <v>3948</v>
      </c>
      <c r="BY1160" s="29" t="s">
        <v>3949</v>
      </c>
      <c r="BZ1160" s="16"/>
      <c r="CC1160" s="16"/>
      <c r="CG1160" s="16"/>
      <c r="CI1160" s="16"/>
      <c r="CJ1160" s="16"/>
      <c r="CL1160" s="16"/>
      <c r="CM1160" s="16"/>
      <c r="CN1160" s="16"/>
      <c r="CS1160" s="16" t="s">
        <v>3952</v>
      </c>
      <c r="CT1160" s="16" t="s">
        <v>119</v>
      </c>
      <c r="CU1160" s="16" t="s">
        <v>3162</v>
      </c>
      <c r="CW1160" s="16" t="s">
        <v>3948</v>
      </c>
      <c r="CX1160" s="16" t="s">
        <v>3949</v>
      </c>
      <c r="CY1160" s="16" t="s">
        <v>3947</v>
      </c>
      <c r="CZ1160" s="16" t="s">
        <v>3951</v>
      </c>
      <c r="DA1160" s="16" t="s">
        <v>3199</v>
      </c>
      <c r="DB1160" s="16" t="s">
        <v>3191</v>
      </c>
      <c r="DC1160" s="16" t="s">
        <v>3953</v>
      </c>
      <c r="DF1160" s="19"/>
      <c r="DG1160" s="16"/>
      <c r="DN1160" s="16"/>
      <c r="DP1160" s="16"/>
      <c r="DQ1160" s="16"/>
      <c r="DS1160" s="16"/>
      <c r="DU1160" s="16"/>
      <c r="EE1160" s="16"/>
      <c r="EH1160" s="16"/>
      <c r="EI1160" s="16"/>
      <c r="EJ1160" s="16"/>
      <c r="EL1160" s="16"/>
      <c r="EQ1160" s="16"/>
    </row>
    <row r="1161" spans="1:147" x14ac:dyDescent="0.35">
      <c r="A1161" s="16" t="s">
        <v>1161</v>
      </c>
      <c r="J1161" t="s">
        <v>3954</v>
      </c>
      <c r="K1161"/>
      <c r="L1161" s="16" t="s">
        <v>5819</v>
      </c>
      <c r="M1161" s="16"/>
      <c r="Q1161" s="16"/>
      <c r="R1161" s="16"/>
      <c r="S1161" s="16" t="s">
        <v>119</v>
      </c>
      <c r="T1161" s="16">
        <f>SUM(COUNTIF(M1161:S1161,"yes"))</f>
        <v>1</v>
      </c>
      <c r="U1161" s="16"/>
      <c r="V1161" s="16"/>
      <c r="W1161" s="16"/>
      <c r="X1161" s="16"/>
      <c r="Y1161" s="16"/>
      <c r="Z1161" s="16"/>
      <c r="AA1161" s="16"/>
      <c r="AB1161" s="16"/>
      <c r="AC1161" s="16"/>
      <c r="AD1161" s="16"/>
      <c r="AJ1161" s="16"/>
      <c r="AL1161" s="20"/>
      <c r="AM1161" s="16"/>
      <c r="AN1161" s="16" t="s">
        <v>5800</v>
      </c>
      <c r="AR1161" s="16"/>
      <c r="AS1161" s="16"/>
      <c r="AT1161" s="38"/>
      <c r="AU1161" s="16"/>
      <c r="AV1161" s="16"/>
      <c r="BA1161" s="16"/>
      <c r="BB1161" s="16"/>
      <c r="BH1161" s="28"/>
      <c r="BL1161" s="25"/>
      <c r="BQ1161" s="38"/>
      <c r="BS1161" s="38"/>
      <c r="BW1161" s="16"/>
      <c r="BX1161" s="16" t="s">
        <v>3955</v>
      </c>
      <c r="BY1161" s="29" t="s">
        <v>3956</v>
      </c>
      <c r="BZ1161" s="16"/>
      <c r="CC1161" s="16"/>
      <c r="CG1161" s="16"/>
      <c r="CI1161" s="16"/>
      <c r="CJ1161" s="16"/>
      <c r="CL1161" s="16"/>
      <c r="CM1161" s="16"/>
      <c r="CN1161" s="16"/>
      <c r="CS1161" s="16" t="s">
        <v>3959</v>
      </c>
      <c r="CT1161" s="16" t="s">
        <v>119</v>
      </c>
      <c r="CU1161" s="16" t="s">
        <v>3162</v>
      </c>
      <c r="CW1161" s="16" t="s">
        <v>3955</v>
      </c>
      <c r="CX1161" s="16" t="s">
        <v>3956</v>
      </c>
      <c r="CY1161" s="16" t="s">
        <v>3954</v>
      </c>
      <c r="CZ1161" s="16" t="s">
        <v>3958</v>
      </c>
      <c r="DA1161" s="16" t="s">
        <v>3890</v>
      </c>
      <c r="DB1161" s="16" t="s">
        <v>3191</v>
      </c>
      <c r="DC1161" s="16" t="s">
        <v>3806</v>
      </c>
      <c r="DF1161" s="19"/>
      <c r="DG1161" s="16"/>
      <c r="DN1161" s="16"/>
      <c r="DP1161" s="16"/>
      <c r="DQ1161" s="16"/>
      <c r="DS1161" s="16"/>
      <c r="DU1161" s="16"/>
      <c r="EE1161" s="16"/>
      <c r="EH1161" s="16"/>
      <c r="EI1161" s="16"/>
      <c r="EJ1161" s="16"/>
      <c r="EL1161" s="16"/>
      <c r="EQ1161" s="16"/>
    </row>
    <row r="1162" spans="1:147" x14ac:dyDescent="0.35">
      <c r="A1162" s="16" t="s">
        <v>1161</v>
      </c>
      <c r="J1162" t="s">
        <v>3960</v>
      </c>
      <c r="K1162"/>
      <c r="L1162" s="16" t="s">
        <v>5819</v>
      </c>
      <c r="M1162" s="16"/>
      <c r="Q1162" s="16"/>
      <c r="R1162" s="16"/>
      <c r="S1162" s="16" t="s">
        <v>119</v>
      </c>
      <c r="T1162" s="16">
        <f>SUM(COUNTIF(M1162:S1162,"yes"))</f>
        <v>1</v>
      </c>
      <c r="U1162" s="16" t="s">
        <v>6375</v>
      </c>
      <c r="V1162" s="16"/>
      <c r="W1162" s="16"/>
      <c r="X1162" s="16" t="s">
        <v>6373</v>
      </c>
      <c r="Y1162" s="16" t="s">
        <v>6374</v>
      </c>
      <c r="Z1162" s="16"/>
      <c r="AA1162" s="16"/>
      <c r="AB1162" s="16"/>
      <c r="AC1162" s="16"/>
      <c r="AD1162" s="16"/>
      <c r="AJ1162" s="16"/>
      <c r="AL1162" s="20"/>
      <c r="AM1162" s="16" t="s">
        <v>2188</v>
      </c>
      <c r="AN1162" s="16" t="s">
        <v>5800</v>
      </c>
      <c r="AR1162" s="16"/>
      <c r="AS1162" s="16"/>
      <c r="AT1162" s="38"/>
      <c r="AU1162" s="16"/>
      <c r="AV1162" s="16"/>
      <c r="BA1162" s="16"/>
      <c r="BB1162" s="16"/>
      <c r="BH1162" s="28"/>
      <c r="BL1162" s="25"/>
      <c r="BQ1162" s="38"/>
      <c r="BS1162" s="38"/>
      <c r="BW1162" s="16"/>
      <c r="BX1162" s="16" t="s">
        <v>3961</v>
      </c>
      <c r="BY1162" s="29" t="s">
        <v>3962</v>
      </c>
      <c r="BZ1162" s="16"/>
      <c r="CC1162" s="16"/>
      <c r="CG1162" s="16"/>
      <c r="CI1162" s="16"/>
      <c r="CJ1162" s="16"/>
      <c r="CL1162" s="16"/>
      <c r="CM1162" s="16"/>
      <c r="CN1162" s="16"/>
      <c r="CS1162" s="16" t="s">
        <v>3965</v>
      </c>
      <c r="CT1162" s="16" t="s">
        <v>119</v>
      </c>
      <c r="CU1162" s="16" t="s">
        <v>3162</v>
      </c>
      <c r="CW1162" s="16" t="s">
        <v>3961</v>
      </c>
      <c r="CX1162" s="16" t="s">
        <v>3962</v>
      </c>
      <c r="CY1162" s="16" t="s">
        <v>3960</v>
      </c>
      <c r="CZ1162" s="16" t="s">
        <v>3964</v>
      </c>
      <c r="DA1162" s="16" t="s">
        <v>3684</v>
      </c>
      <c r="DB1162" s="16" t="s">
        <v>3344</v>
      </c>
      <c r="DC1162" s="16" t="s">
        <v>3445</v>
      </c>
      <c r="DF1162" s="19"/>
      <c r="DG1162" s="16"/>
      <c r="DN1162" s="16"/>
      <c r="DP1162" s="16"/>
      <c r="DQ1162" s="16"/>
      <c r="DS1162" s="16"/>
      <c r="DU1162" s="16"/>
      <c r="EE1162" s="16"/>
      <c r="EH1162" s="16"/>
      <c r="EI1162" s="16"/>
      <c r="EJ1162" s="16"/>
      <c r="EL1162" s="16"/>
      <c r="EQ1162" s="16"/>
    </row>
    <row r="1163" spans="1:147" x14ac:dyDescent="0.35">
      <c r="A1163" s="16" t="s">
        <v>1161</v>
      </c>
      <c r="J1163" t="s">
        <v>3966</v>
      </c>
      <c r="K1163"/>
      <c r="L1163" s="16" t="s">
        <v>5819</v>
      </c>
      <c r="M1163" s="16"/>
      <c r="Q1163" s="16"/>
      <c r="R1163" s="16"/>
      <c r="S1163" s="16" t="s">
        <v>119</v>
      </c>
      <c r="T1163" s="16">
        <f>SUM(COUNTIF(M1163:S1163,"yes"))</f>
        <v>1</v>
      </c>
      <c r="U1163" s="16"/>
      <c r="V1163" s="16"/>
      <c r="W1163" s="16"/>
      <c r="X1163" s="16"/>
      <c r="Y1163" s="16"/>
      <c r="Z1163" s="16"/>
      <c r="AA1163" s="16"/>
      <c r="AB1163" s="16"/>
      <c r="AC1163" s="16"/>
      <c r="AD1163" s="16"/>
      <c r="AJ1163" s="16"/>
      <c r="AL1163" s="20"/>
      <c r="AM1163" s="16"/>
      <c r="AN1163" s="16" t="s">
        <v>5800</v>
      </c>
      <c r="AR1163" s="16"/>
      <c r="AS1163" s="16"/>
      <c r="AT1163" s="38"/>
      <c r="AU1163" s="16"/>
      <c r="AV1163" s="16"/>
      <c r="BA1163" s="16"/>
      <c r="BB1163" s="16"/>
      <c r="BH1163" s="28"/>
      <c r="BL1163" s="25"/>
      <c r="BQ1163" s="38"/>
      <c r="BS1163" s="38"/>
      <c r="BW1163" s="16"/>
      <c r="BX1163" s="16" t="s">
        <v>3967</v>
      </c>
      <c r="BY1163" s="29" t="s">
        <v>3968</v>
      </c>
      <c r="BZ1163" s="16"/>
      <c r="CC1163" s="16"/>
      <c r="CG1163" s="16"/>
      <c r="CI1163" s="16"/>
      <c r="CJ1163" s="16"/>
      <c r="CL1163" s="16"/>
      <c r="CM1163" s="16"/>
      <c r="CN1163" s="16"/>
      <c r="CS1163" s="16" t="s">
        <v>3971</v>
      </c>
      <c r="CT1163" s="16" t="s">
        <v>119</v>
      </c>
      <c r="CU1163" s="16" t="s">
        <v>3162</v>
      </c>
      <c r="CW1163" s="16" t="s">
        <v>3967</v>
      </c>
      <c r="CX1163" s="16" t="s">
        <v>3968</v>
      </c>
      <c r="CY1163" s="16" t="s">
        <v>3966</v>
      </c>
      <c r="CZ1163" s="16" t="s">
        <v>3970</v>
      </c>
      <c r="DA1163" s="16" t="s">
        <v>3972</v>
      </c>
      <c r="DB1163" s="16" t="s">
        <v>3417</v>
      </c>
      <c r="DC1163" s="16" t="s">
        <v>3241</v>
      </c>
      <c r="DF1163" s="19"/>
      <c r="DG1163" s="16"/>
      <c r="DN1163" s="16"/>
      <c r="DP1163" s="16"/>
      <c r="DQ1163" s="16"/>
      <c r="DS1163" s="16"/>
      <c r="DU1163" s="16"/>
      <c r="EE1163" s="16"/>
      <c r="EH1163" s="16"/>
      <c r="EI1163" s="16"/>
      <c r="EJ1163" s="16"/>
      <c r="EL1163" s="16"/>
      <c r="EQ1163" s="16"/>
    </row>
    <row r="1164" spans="1:147" x14ac:dyDescent="0.35">
      <c r="A1164" s="16" t="s">
        <v>1161</v>
      </c>
      <c r="J1164" t="s">
        <v>3973</v>
      </c>
      <c r="K1164"/>
      <c r="L1164" s="16" t="s">
        <v>5819</v>
      </c>
      <c r="M1164" s="16"/>
      <c r="Q1164" s="16"/>
      <c r="R1164" s="16"/>
      <c r="S1164" s="16" t="s">
        <v>119</v>
      </c>
      <c r="T1164" s="16">
        <f>SUM(COUNTIF(M1164:S1164,"yes"))</f>
        <v>1</v>
      </c>
      <c r="U1164" s="16"/>
      <c r="V1164" s="16"/>
      <c r="W1164" s="16"/>
      <c r="X1164" s="16"/>
      <c r="Y1164" s="16"/>
      <c r="Z1164" s="16"/>
      <c r="AA1164" s="16"/>
      <c r="AB1164" s="16"/>
      <c r="AC1164" s="16"/>
      <c r="AD1164" s="16"/>
      <c r="AJ1164" s="16"/>
      <c r="AL1164" s="20"/>
      <c r="AM1164" s="16"/>
      <c r="AN1164" s="16" t="s">
        <v>5800</v>
      </c>
      <c r="AR1164" s="16"/>
      <c r="AS1164" s="16"/>
      <c r="AT1164" s="38"/>
      <c r="AU1164" s="16"/>
      <c r="AV1164" s="16"/>
      <c r="BA1164" s="16"/>
      <c r="BB1164" s="16"/>
      <c r="BH1164" s="28"/>
      <c r="BL1164" s="25"/>
      <c r="BQ1164" s="38"/>
      <c r="BS1164" s="38"/>
      <c r="BW1164" s="16"/>
      <c r="BX1164" s="16" t="s">
        <v>3974</v>
      </c>
      <c r="BY1164" s="29" t="s">
        <v>3975</v>
      </c>
      <c r="BZ1164" s="16"/>
      <c r="CC1164" s="16"/>
      <c r="CG1164" s="16"/>
      <c r="CI1164" s="16"/>
      <c r="CJ1164" s="16"/>
      <c r="CL1164" s="16"/>
      <c r="CM1164" s="16"/>
      <c r="CN1164" s="16"/>
      <c r="CS1164" s="16" t="s">
        <v>3978</v>
      </c>
      <c r="CT1164" s="16" t="s">
        <v>119</v>
      </c>
      <c r="CU1164" s="16" t="s">
        <v>3162</v>
      </c>
      <c r="CW1164" s="16" t="s">
        <v>3974</v>
      </c>
      <c r="CX1164" s="16" t="s">
        <v>3975</v>
      </c>
      <c r="CY1164" s="16" t="s">
        <v>3973</v>
      </c>
      <c r="CZ1164" s="16" t="s">
        <v>3977</v>
      </c>
      <c r="DA1164" s="16" t="s">
        <v>3282</v>
      </c>
      <c r="DB1164" s="16" t="s">
        <v>3979</v>
      </c>
      <c r="DC1164" s="16" t="s">
        <v>3980</v>
      </c>
      <c r="DF1164" s="19"/>
      <c r="DG1164" s="16"/>
      <c r="DN1164" s="16"/>
      <c r="DP1164" s="16"/>
      <c r="DQ1164" s="16"/>
      <c r="DS1164" s="16"/>
      <c r="DU1164" s="16"/>
      <c r="EE1164" s="16"/>
      <c r="EH1164" s="16"/>
      <c r="EI1164" s="16"/>
      <c r="EJ1164" s="16"/>
      <c r="EL1164" s="16"/>
      <c r="EQ1164" s="16"/>
    </row>
    <row r="1165" spans="1:147" x14ac:dyDescent="0.35">
      <c r="A1165" s="16" t="s">
        <v>1161</v>
      </c>
      <c r="J1165" t="s">
        <v>3981</v>
      </c>
      <c r="K1165"/>
      <c r="L1165" s="16" t="s">
        <v>5819</v>
      </c>
      <c r="M1165" s="16"/>
      <c r="Q1165" s="16"/>
      <c r="R1165" s="16"/>
      <c r="S1165" s="16" t="s">
        <v>119</v>
      </c>
      <c r="T1165" s="16">
        <f>SUM(COUNTIF(M1165:S1165,"yes"))</f>
        <v>1</v>
      </c>
      <c r="U1165" s="16"/>
      <c r="V1165" s="16"/>
      <c r="W1165" s="16"/>
      <c r="X1165" s="16"/>
      <c r="Y1165" s="16"/>
      <c r="Z1165" s="16"/>
      <c r="AA1165" s="16"/>
      <c r="AB1165" s="16"/>
      <c r="AC1165" s="16"/>
      <c r="AD1165" s="16"/>
      <c r="AJ1165" s="16"/>
      <c r="AL1165" s="20"/>
      <c r="AM1165" s="16"/>
      <c r="AN1165" s="16" t="s">
        <v>5800</v>
      </c>
      <c r="AR1165" s="16"/>
      <c r="AS1165" s="16"/>
      <c r="AT1165" s="38"/>
      <c r="AU1165" s="16"/>
      <c r="AV1165" s="16"/>
      <c r="BA1165" s="16"/>
      <c r="BB1165" s="16"/>
      <c r="BH1165" s="28"/>
      <c r="BL1165" s="25"/>
      <c r="BQ1165" s="38"/>
      <c r="BS1165" s="38"/>
      <c r="BW1165" s="16"/>
      <c r="BX1165" s="16" t="s">
        <v>3982</v>
      </c>
      <c r="BY1165" s="29" t="s">
        <v>3983</v>
      </c>
      <c r="BZ1165" s="16"/>
      <c r="CC1165" s="16"/>
      <c r="CG1165" s="16"/>
      <c r="CI1165" s="16"/>
      <c r="CJ1165" s="16"/>
      <c r="CL1165" s="16"/>
      <c r="CM1165" s="16"/>
      <c r="CN1165" s="16"/>
      <c r="CS1165" s="16" t="s">
        <v>3985</v>
      </c>
      <c r="CT1165" s="16" t="s">
        <v>119</v>
      </c>
      <c r="CU1165" s="16" t="s">
        <v>3162</v>
      </c>
      <c r="CW1165" s="16" t="s">
        <v>3982</v>
      </c>
      <c r="CX1165" s="16" t="s">
        <v>3983</v>
      </c>
      <c r="CY1165" s="16" t="s">
        <v>3981</v>
      </c>
      <c r="CZ1165" s="16" t="s">
        <v>6110</v>
      </c>
      <c r="DA1165" s="16" t="s">
        <v>3367</v>
      </c>
      <c r="DB1165" s="16" t="s">
        <v>3368</v>
      </c>
      <c r="DC1165" s="16" t="s">
        <v>3986</v>
      </c>
      <c r="DF1165" s="19"/>
      <c r="DG1165" s="16"/>
      <c r="DN1165" s="16"/>
      <c r="DP1165" s="16"/>
      <c r="DQ1165" s="16"/>
      <c r="DS1165" s="16"/>
      <c r="DU1165" s="16"/>
      <c r="EE1165" s="16"/>
      <c r="EH1165" s="16"/>
      <c r="EI1165" s="16"/>
      <c r="EJ1165" s="16"/>
      <c r="EL1165" s="16"/>
      <c r="EQ1165" s="16"/>
    </row>
    <row r="1166" spans="1:147" x14ac:dyDescent="0.35">
      <c r="A1166" s="16" t="s">
        <v>1161</v>
      </c>
      <c r="J1166" t="s">
        <v>3992</v>
      </c>
      <c r="K1166"/>
      <c r="L1166" s="16" t="s">
        <v>5819</v>
      </c>
      <c r="M1166" s="16"/>
      <c r="Q1166" s="16"/>
      <c r="R1166" s="16"/>
      <c r="S1166" s="16" t="s">
        <v>119</v>
      </c>
      <c r="T1166" s="16">
        <f>SUM(COUNTIF(M1166:S1166,"yes"))</f>
        <v>1</v>
      </c>
      <c r="U1166" s="16"/>
      <c r="V1166" s="16"/>
      <c r="W1166" s="16"/>
      <c r="X1166" s="16"/>
      <c r="Y1166" s="16"/>
      <c r="Z1166" s="16"/>
      <c r="AA1166" s="16"/>
      <c r="AB1166" s="16"/>
      <c r="AC1166" s="16"/>
      <c r="AD1166" s="16"/>
      <c r="AJ1166" s="16"/>
      <c r="AL1166" s="20"/>
      <c r="AM1166" s="16"/>
      <c r="AN1166" s="16" t="s">
        <v>5800</v>
      </c>
      <c r="AR1166" s="16"/>
      <c r="AS1166" s="16"/>
      <c r="AT1166" s="38"/>
      <c r="AU1166" s="16"/>
      <c r="AV1166" s="16"/>
      <c r="BA1166" s="16"/>
      <c r="BB1166" s="16"/>
      <c r="BH1166" s="28"/>
      <c r="BL1166" s="25"/>
      <c r="BQ1166" s="38"/>
      <c r="BS1166" s="38"/>
      <c r="BW1166" s="16"/>
      <c r="BX1166" s="16" t="s">
        <v>3993</v>
      </c>
      <c r="BY1166" s="29" t="s">
        <v>3994</v>
      </c>
      <c r="BZ1166" s="16"/>
      <c r="CC1166" s="16"/>
      <c r="CG1166" s="16"/>
      <c r="CI1166" s="16"/>
      <c r="CJ1166" s="16"/>
      <c r="CL1166" s="16"/>
      <c r="CM1166" s="16"/>
      <c r="CN1166" s="16"/>
      <c r="CS1166" s="16" t="s">
        <v>3997</v>
      </c>
      <c r="CT1166" s="16" t="s">
        <v>119</v>
      </c>
      <c r="CU1166" s="16" t="s">
        <v>3162</v>
      </c>
      <c r="CW1166" s="16" t="s">
        <v>3993</v>
      </c>
      <c r="CX1166" s="16" t="s">
        <v>3994</v>
      </c>
      <c r="CY1166" s="16" t="s">
        <v>3992</v>
      </c>
      <c r="CZ1166" s="16" t="s">
        <v>3996</v>
      </c>
      <c r="DA1166" s="16" t="s">
        <v>3684</v>
      </c>
      <c r="DB1166" s="16" t="s">
        <v>3183</v>
      </c>
      <c r="DC1166" s="16" t="s">
        <v>3208</v>
      </c>
      <c r="DF1166" s="19"/>
      <c r="DG1166" s="16"/>
      <c r="DN1166" s="16"/>
      <c r="DP1166" s="16"/>
      <c r="DQ1166" s="16"/>
      <c r="DS1166" s="16"/>
      <c r="DU1166" s="16"/>
      <c r="EE1166" s="16"/>
      <c r="EH1166" s="16"/>
      <c r="EI1166" s="16"/>
      <c r="EJ1166" s="16"/>
      <c r="EL1166" s="16"/>
      <c r="EQ1166" s="16"/>
    </row>
    <row r="1167" spans="1:147" x14ac:dyDescent="0.35">
      <c r="A1167" s="16" t="s">
        <v>1161</v>
      </c>
      <c r="J1167" t="s">
        <v>3998</v>
      </c>
      <c r="K1167"/>
      <c r="L1167" s="16" t="s">
        <v>5819</v>
      </c>
      <c r="M1167" s="16"/>
      <c r="Q1167" s="16"/>
      <c r="R1167" s="16"/>
      <c r="S1167" s="16" t="s">
        <v>119</v>
      </c>
      <c r="T1167" s="16">
        <f>SUM(COUNTIF(M1167:S1167,"yes"))</f>
        <v>1</v>
      </c>
      <c r="U1167" s="16"/>
      <c r="V1167" s="16"/>
      <c r="W1167" s="16"/>
      <c r="X1167" s="16"/>
      <c r="Y1167" s="16"/>
      <c r="Z1167" s="16"/>
      <c r="AA1167" s="16"/>
      <c r="AB1167" s="16"/>
      <c r="AC1167" s="16"/>
      <c r="AD1167" s="16"/>
      <c r="AJ1167" s="16"/>
      <c r="AL1167" s="20"/>
      <c r="AM1167" s="16"/>
      <c r="AN1167" s="16" t="s">
        <v>5800</v>
      </c>
      <c r="AR1167" s="16"/>
      <c r="AS1167" s="16"/>
      <c r="AT1167" s="38"/>
      <c r="AU1167" s="16"/>
      <c r="AV1167" s="16"/>
      <c r="BA1167" s="16"/>
      <c r="BB1167" s="16"/>
      <c r="BH1167" s="28"/>
      <c r="BL1167" s="25"/>
      <c r="BQ1167" s="38"/>
      <c r="BS1167" s="38"/>
      <c r="BW1167" s="16"/>
      <c r="BX1167" s="16" t="s">
        <v>3999</v>
      </c>
      <c r="BY1167" s="29" t="s">
        <v>4000</v>
      </c>
      <c r="BZ1167" s="16"/>
      <c r="CC1167" s="16"/>
      <c r="CG1167" s="16"/>
      <c r="CI1167" s="16"/>
      <c r="CJ1167" s="16"/>
      <c r="CL1167" s="16"/>
      <c r="CM1167" s="16"/>
      <c r="CN1167" s="16"/>
      <c r="CS1167" s="16" t="s">
        <v>4003</v>
      </c>
      <c r="CT1167" s="16" t="s">
        <v>119</v>
      </c>
      <c r="CU1167" s="16" t="s">
        <v>3162</v>
      </c>
      <c r="CW1167" s="16" t="s">
        <v>3999</v>
      </c>
      <c r="CX1167" s="16" t="s">
        <v>4000</v>
      </c>
      <c r="CY1167" s="16" t="s">
        <v>3998</v>
      </c>
      <c r="CZ1167" s="16" t="s">
        <v>4002</v>
      </c>
      <c r="DA1167" s="16" t="s">
        <v>3383</v>
      </c>
      <c r="DB1167" s="16" t="s">
        <v>3524</v>
      </c>
      <c r="DC1167" s="16" t="s">
        <v>3509</v>
      </c>
      <c r="DF1167" s="19"/>
      <c r="DG1167" s="16"/>
      <c r="DN1167" s="16"/>
      <c r="DP1167" s="16"/>
      <c r="DQ1167" s="16"/>
      <c r="DS1167" s="16"/>
      <c r="DU1167" s="16"/>
      <c r="EE1167" s="16"/>
      <c r="EH1167" s="16"/>
      <c r="EI1167" s="16"/>
      <c r="EJ1167" s="16"/>
      <c r="EL1167" s="16"/>
      <c r="EQ1167" s="16"/>
    </row>
    <row r="1168" spans="1:147" x14ac:dyDescent="0.35">
      <c r="A1168" s="16" t="s">
        <v>1161</v>
      </c>
      <c r="J1168" t="s">
        <v>4004</v>
      </c>
      <c r="K1168"/>
      <c r="L1168" s="16" t="s">
        <v>5819</v>
      </c>
      <c r="M1168" s="16"/>
      <c r="Q1168" s="16"/>
      <c r="R1168" s="16"/>
      <c r="S1168" s="16" t="s">
        <v>119</v>
      </c>
      <c r="T1168" s="16">
        <f>SUM(COUNTIF(M1168:S1168,"yes"))</f>
        <v>1</v>
      </c>
      <c r="U1168" s="16"/>
      <c r="V1168" s="16"/>
      <c r="W1168" s="16"/>
      <c r="X1168" s="16"/>
      <c r="Y1168" s="16"/>
      <c r="Z1168" s="16"/>
      <c r="AA1168" s="16"/>
      <c r="AB1168" s="16"/>
      <c r="AC1168" s="16"/>
      <c r="AD1168" s="16"/>
      <c r="AJ1168" s="16"/>
      <c r="AL1168" s="20"/>
      <c r="AM1168" s="16"/>
      <c r="AN1168" s="16" t="s">
        <v>5800</v>
      </c>
      <c r="AR1168" s="16"/>
      <c r="AS1168" s="16"/>
      <c r="AT1168" s="38"/>
      <c r="AU1168" s="16"/>
      <c r="AV1168" s="16"/>
      <c r="BA1168" s="16"/>
      <c r="BB1168" s="16"/>
      <c r="BH1168" s="28"/>
      <c r="BL1168" s="25"/>
      <c r="BQ1168" s="38"/>
      <c r="BS1168" s="38"/>
      <c r="BW1168" s="16"/>
      <c r="BX1168" s="16" t="s">
        <v>4005</v>
      </c>
      <c r="BY1168" s="29" t="s">
        <v>4006</v>
      </c>
      <c r="BZ1168" s="16"/>
      <c r="CC1168" s="16"/>
      <c r="CG1168" s="16"/>
      <c r="CI1168" s="16"/>
      <c r="CJ1168" s="16"/>
      <c r="CL1168" s="16"/>
      <c r="CM1168" s="16"/>
      <c r="CN1168" s="16"/>
      <c r="CS1168" s="16" t="s">
        <v>4009</v>
      </c>
      <c r="CT1168" s="16" t="s">
        <v>119</v>
      </c>
      <c r="CU1168" s="16" t="s">
        <v>3162</v>
      </c>
      <c r="CW1168" s="16" t="s">
        <v>4005</v>
      </c>
      <c r="CX1168" s="16" t="s">
        <v>4006</v>
      </c>
      <c r="CY1168" s="16" t="s">
        <v>4004</v>
      </c>
      <c r="CZ1168" s="16" t="s">
        <v>4008</v>
      </c>
      <c r="DA1168" s="16" t="s">
        <v>4010</v>
      </c>
      <c r="DB1168" s="16" t="s">
        <v>4011</v>
      </c>
      <c r="DC1168" s="16" t="s">
        <v>3166</v>
      </c>
      <c r="DF1168" s="19"/>
      <c r="DG1168" s="16"/>
      <c r="DN1168" s="16"/>
      <c r="DP1168" s="16"/>
      <c r="DQ1168" s="16"/>
      <c r="DS1168" s="16"/>
      <c r="DU1168" s="16"/>
      <c r="EE1168" s="16"/>
      <c r="EH1168" s="16"/>
      <c r="EI1168" s="16"/>
      <c r="EJ1168" s="16"/>
      <c r="EL1168" s="16"/>
      <c r="EQ1168" s="16"/>
    </row>
    <row r="1169" spans="1:147" x14ac:dyDescent="0.35">
      <c r="A1169" s="16" t="s">
        <v>1161</v>
      </c>
      <c r="J1169" t="s">
        <v>4012</v>
      </c>
      <c r="K1169"/>
      <c r="L1169" s="16" t="s">
        <v>5819</v>
      </c>
      <c r="M1169" s="16"/>
      <c r="Q1169" s="16"/>
      <c r="R1169" s="16"/>
      <c r="S1169" s="16" t="s">
        <v>119</v>
      </c>
      <c r="T1169" s="16">
        <f>SUM(COUNTIF(M1169:S1169,"yes"))</f>
        <v>1</v>
      </c>
      <c r="U1169" s="16"/>
      <c r="V1169" s="16"/>
      <c r="W1169" s="16"/>
      <c r="X1169" s="16"/>
      <c r="Y1169" s="16"/>
      <c r="Z1169" s="16"/>
      <c r="AA1169" s="16"/>
      <c r="AB1169" s="16"/>
      <c r="AC1169" s="16"/>
      <c r="AD1169" s="16"/>
      <c r="AJ1169" s="16"/>
      <c r="AL1169" s="20"/>
      <c r="AM1169" s="16"/>
      <c r="AN1169" s="16" t="s">
        <v>5800</v>
      </c>
      <c r="AR1169" s="16"/>
      <c r="AS1169" s="16"/>
      <c r="AT1169" s="38"/>
      <c r="AU1169" s="16"/>
      <c r="AV1169" s="16"/>
      <c r="BA1169" s="16"/>
      <c r="BB1169" s="16"/>
      <c r="BH1169" s="28"/>
      <c r="BL1169" s="25"/>
      <c r="BQ1169" s="38"/>
      <c r="BS1169" s="38"/>
      <c r="BW1169" s="16"/>
      <c r="BX1169" s="16" t="s">
        <v>4013</v>
      </c>
      <c r="BY1169" s="29" t="s">
        <v>4014</v>
      </c>
      <c r="BZ1169" s="16"/>
      <c r="CC1169" s="16"/>
      <c r="CG1169" s="16"/>
      <c r="CI1169" s="16"/>
      <c r="CJ1169" s="16"/>
      <c r="CL1169" s="16"/>
      <c r="CM1169" s="16"/>
      <c r="CN1169" s="16"/>
      <c r="CS1169" s="16" t="s">
        <v>4017</v>
      </c>
      <c r="CT1169" s="16" t="s">
        <v>119</v>
      </c>
      <c r="CU1169" s="16" t="s">
        <v>3162</v>
      </c>
      <c r="CW1169" s="16" t="s">
        <v>4013</v>
      </c>
      <c r="CX1169" s="16" t="s">
        <v>4014</v>
      </c>
      <c r="CY1169" s="16" t="s">
        <v>4012</v>
      </c>
      <c r="CZ1169" s="16" t="s">
        <v>4016</v>
      </c>
      <c r="DA1169" s="16" t="s">
        <v>3890</v>
      </c>
      <c r="DB1169" s="16" t="s">
        <v>4018</v>
      </c>
      <c r="DC1169" s="16" t="s">
        <v>4019</v>
      </c>
      <c r="DF1169" s="19"/>
      <c r="DG1169" s="16"/>
      <c r="DN1169" s="16"/>
      <c r="DP1169" s="16"/>
      <c r="DQ1169" s="16"/>
      <c r="DS1169" s="16"/>
      <c r="DU1169" s="16"/>
      <c r="EE1169" s="16"/>
      <c r="EH1169" s="16"/>
      <c r="EI1169" s="16"/>
      <c r="EJ1169" s="16"/>
      <c r="EL1169" s="16"/>
      <c r="EQ1169" s="16"/>
    </row>
    <row r="1170" spans="1:147" x14ac:dyDescent="0.35">
      <c r="A1170" s="16" t="s">
        <v>1161</v>
      </c>
      <c r="J1170" t="s">
        <v>4020</v>
      </c>
      <c r="K1170"/>
      <c r="L1170" s="16" t="s">
        <v>5819</v>
      </c>
      <c r="M1170" s="16"/>
      <c r="Q1170" s="16"/>
      <c r="R1170" s="16"/>
      <c r="S1170" s="16" t="s">
        <v>119</v>
      </c>
      <c r="T1170" s="16">
        <f>SUM(COUNTIF(M1170:S1170,"yes"))</f>
        <v>1</v>
      </c>
      <c r="U1170" s="16"/>
      <c r="V1170" s="16"/>
      <c r="W1170" s="16"/>
      <c r="X1170" s="16"/>
      <c r="Y1170" s="16"/>
      <c r="Z1170" s="16"/>
      <c r="AA1170" s="16"/>
      <c r="AB1170" s="16"/>
      <c r="AC1170" s="16"/>
      <c r="AD1170" s="16"/>
      <c r="AJ1170" s="16"/>
      <c r="AL1170" s="20"/>
      <c r="AM1170" s="16"/>
      <c r="AN1170" s="16" t="s">
        <v>5800</v>
      </c>
      <c r="AR1170" s="16"/>
      <c r="AS1170" s="16"/>
      <c r="AT1170" s="38"/>
      <c r="AU1170" s="16"/>
      <c r="AV1170" s="16"/>
      <c r="BA1170" s="16"/>
      <c r="BB1170" s="16"/>
      <c r="BH1170" s="28"/>
      <c r="BL1170" s="25"/>
      <c r="BQ1170" s="38"/>
      <c r="BS1170" s="38"/>
      <c r="BW1170" s="16"/>
      <c r="BX1170" s="16" t="s">
        <v>4021</v>
      </c>
      <c r="BY1170" s="29" t="s">
        <v>4022</v>
      </c>
      <c r="BZ1170" s="16"/>
      <c r="CC1170" s="16"/>
      <c r="CG1170" s="16"/>
      <c r="CI1170" s="16"/>
      <c r="CJ1170" s="16"/>
      <c r="CL1170" s="16"/>
      <c r="CM1170" s="16"/>
      <c r="CN1170" s="16"/>
      <c r="CS1170" s="16" t="s">
        <v>4025</v>
      </c>
      <c r="CT1170" s="16" t="s">
        <v>119</v>
      </c>
      <c r="CU1170" s="16" t="s">
        <v>3162</v>
      </c>
      <c r="CW1170" s="16" t="s">
        <v>4021</v>
      </c>
      <c r="CX1170" s="16" t="s">
        <v>4022</v>
      </c>
      <c r="CY1170" s="16" t="s">
        <v>4020</v>
      </c>
      <c r="CZ1170" s="16" t="s">
        <v>4024</v>
      </c>
      <c r="DA1170" s="16" t="s">
        <v>3890</v>
      </c>
      <c r="DB1170" s="16" t="s">
        <v>4026</v>
      </c>
      <c r="DC1170" s="16" t="s">
        <v>3284</v>
      </c>
      <c r="DF1170" s="19"/>
      <c r="DG1170" s="16"/>
      <c r="DN1170" s="16"/>
      <c r="DP1170" s="16"/>
      <c r="DQ1170" s="16"/>
      <c r="DS1170" s="16"/>
      <c r="DU1170" s="16"/>
      <c r="EE1170" s="16"/>
      <c r="EH1170" s="16"/>
      <c r="EI1170" s="16"/>
      <c r="EJ1170" s="16"/>
      <c r="EL1170" s="16"/>
      <c r="EQ1170" s="16"/>
    </row>
    <row r="1171" spans="1:147" x14ac:dyDescent="0.35">
      <c r="A1171" s="16" t="s">
        <v>1161</v>
      </c>
      <c r="J1171" t="s">
        <v>4027</v>
      </c>
      <c r="K1171"/>
      <c r="L1171" s="16" t="s">
        <v>5819</v>
      </c>
      <c r="M1171" s="16"/>
      <c r="Q1171" s="16"/>
      <c r="R1171" s="16"/>
      <c r="S1171" s="16" t="s">
        <v>119</v>
      </c>
      <c r="T1171" s="16">
        <f>SUM(COUNTIF(M1171:S1171,"yes"))</f>
        <v>1</v>
      </c>
      <c r="U1171" s="16"/>
      <c r="V1171" s="16"/>
      <c r="W1171" s="16"/>
      <c r="X1171" s="16"/>
      <c r="Y1171" s="16"/>
      <c r="Z1171" s="16"/>
      <c r="AA1171" s="16"/>
      <c r="AB1171" s="16"/>
      <c r="AC1171" s="16"/>
      <c r="AD1171" s="16"/>
      <c r="AJ1171" s="16"/>
      <c r="AL1171" s="20"/>
      <c r="AM1171" s="16"/>
      <c r="AN1171" s="16" t="s">
        <v>5800</v>
      </c>
      <c r="AR1171" s="16"/>
      <c r="AS1171" s="16"/>
      <c r="AT1171" s="38"/>
      <c r="AU1171" s="16"/>
      <c r="AV1171" s="16"/>
      <c r="BA1171" s="16"/>
      <c r="BB1171" s="16"/>
      <c r="BH1171" s="28"/>
      <c r="BL1171" s="25"/>
      <c r="BQ1171" s="38"/>
      <c r="BS1171" s="38"/>
      <c r="BW1171" s="16"/>
      <c r="BX1171" s="16" t="s">
        <v>4028</v>
      </c>
      <c r="BY1171" s="29" t="s">
        <v>4029</v>
      </c>
      <c r="BZ1171" s="16"/>
      <c r="CC1171" s="16"/>
      <c r="CG1171" s="16"/>
      <c r="CI1171" s="16"/>
      <c r="CJ1171" s="16"/>
      <c r="CL1171" s="16"/>
      <c r="CM1171" s="16"/>
      <c r="CN1171" s="16"/>
      <c r="CS1171" s="16" t="s">
        <v>4032</v>
      </c>
      <c r="CT1171" s="16" t="s">
        <v>119</v>
      </c>
      <c r="CU1171" s="16" t="s">
        <v>3162</v>
      </c>
      <c r="CW1171" s="16" t="s">
        <v>4028</v>
      </c>
      <c r="CX1171" s="16" t="s">
        <v>4029</v>
      </c>
      <c r="CY1171" s="16" t="s">
        <v>4027</v>
      </c>
      <c r="CZ1171" s="16" t="s">
        <v>4031</v>
      </c>
      <c r="DA1171" s="16" t="s">
        <v>3328</v>
      </c>
      <c r="DB1171" s="16" t="s">
        <v>3313</v>
      </c>
      <c r="DC1171" s="16" t="s">
        <v>4033</v>
      </c>
      <c r="DF1171" s="19"/>
      <c r="DG1171" s="16"/>
      <c r="DN1171" s="16"/>
      <c r="DP1171" s="16"/>
      <c r="DQ1171" s="16"/>
      <c r="DS1171" s="16"/>
      <c r="DU1171" s="16"/>
      <c r="EE1171" s="16"/>
      <c r="EH1171" s="16"/>
      <c r="EI1171" s="16"/>
      <c r="EJ1171" s="16"/>
      <c r="EL1171" s="16"/>
      <c r="EQ1171" s="16"/>
    </row>
    <row r="1172" spans="1:147" x14ac:dyDescent="0.35">
      <c r="A1172" s="16" t="s">
        <v>1161</v>
      </c>
      <c r="J1172" t="s">
        <v>4034</v>
      </c>
      <c r="K1172"/>
      <c r="L1172" s="16" t="s">
        <v>5819</v>
      </c>
      <c r="M1172" s="16"/>
      <c r="Q1172" s="16"/>
      <c r="R1172" s="16"/>
      <c r="S1172" s="16" t="s">
        <v>119</v>
      </c>
      <c r="T1172" s="16">
        <f>SUM(COUNTIF(M1172:S1172,"yes"))</f>
        <v>1</v>
      </c>
      <c r="U1172" s="16"/>
      <c r="V1172" s="16"/>
      <c r="W1172" s="16"/>
      <c r="X1172" s="16"/>
      <c r="Y1172" s="16"/>
      <c r="Z1172" s="16"/>
      <c r="AA1172" s="16"/>
      <c r="AB1172" s="16"/>
      <c r="AC1172" s="16"/>
      <c r="AD1172" s="16"/>
      <c r="AJ1172" s="16"/>
      <c r="AL1172" s="20"/>
      <c r="AM1172" s="16"/>
      <c r="AN1172" s="16" t="s">
        <v>5800</v>
      </c>
      <c r="AR1172" s="16"/>
      <c r="AS1172" s="16"/>
      <c r="AT1172" s="38"/>
      <c r="AU1172" s="16"/>
      <c r="AV1172" s="16"/>
      <c r="BA1172" s="16"/>
      <c r="BB1172" s="16"/>
      <c r="BH1172" s="28"/>
      <c r="BL1172" s="25"/>
      <c r="BQ1172" s="38"/>
      <c r="BS1172" s="38"/>
      <c r="BW1172" s="16"/>
      <c r="BX1172" s="16" t="s">
        <v>4035</v>
      </c>
      <c r="BY1172" s="29" t="s">
        <v>4036</v>
      </c>
      <c r="BZ1172" s="16"/>
      <c r="CC1172" s="16"/>
      <c r="CG1172" s="16"/>
      <c r="CI1172" s="16"/>
      <c r="CJ1172" s="16"/>
      <c r="CL1172" s="16"/>
      <c r="CM1172" s="16"/>
      <c r="CN1172" s="16"/>
      <c r="CS1172" s="16" t="s">
        <v>4039</v>
      </c>
      <c r="CT1172" s="16" t="s">
        <v>119</v>
      </c>
      <c r="CU1172" s="16" t="s">
        <v>3162</v>
      </c>
      <c r="CW1172" s="16" t="s">
        <v>4035</v>
      </c>
      <c r="CX1172" s="16" t="s">
        <v>4036</v>
      </c>
      <c r="CY1172" s="16" t="s">
        <v>4034</v>
      </c>
      <c r="CZ1172" s="16" t="s">
        <v>4038</v>
      </c>
      <c r="DA1172" s="16" t="s">
        <v>3273</v>
      </c>
      <c r="DB1172" s="16" t="s">
        <v>3174</v>
      </c>
      <c r="DC1172" s="16" t="s">
        <v>4040</v>
      </c>
      <c r="DF1172" s="19"/>
      <c r="DG1172" s="16"/>
      <c r="DN1172" s="16"/>
      <c r="DP1172" s="16"/>
      <c r="DQ1172" s="16"/>
      <c r="DS1172" s="16"/>
      <c r="DU1172" s="16"/>
      <c r="EE1172" s="16"/>
      <c r="EH1172" s="16"/>
      <c r="EI1172" s="16"/>
      <c r="EJ1172" s="16"/>
      <c r="EL1172" s="16"/>
      <c r="EQ1172" s="16"/>
    </row>
    <row r="1173" spans="1:147" x14ac:dyDescent="0.35">
      <c r="A1173" s="16" t="s">
        <v>1161</v>
      </c>
      <c r="J1173" t="s">
        <v>4041</v>
      </c>
      <c r="K1173"/>
      <c r="L1173" s="16" t="s">
        <v>5819</v>
      </c>
      <c r="M1173" s="16"/>
      <c r="Q1173" s="16"/>
      <c r="R1173" s="16"/>
      <c r="S1173" s="16" t="s">
        <v>119</v>
      </c>
      <c r="T1173" s="16">
        <f>SUM(COUNTIF(M1173:S1173,"yes"))</f>
        <v>1</v>
      </c>
      <c r="U1173" s="16"/>
      <c r="V1173" s="16"/>
      <c r="W1173" s="16"/>
      <c r="X1173" s="16"/>
      <c r="Y1173" s="16"/>
      <c r="Z1173" s="16"/>
      <c r="AA1173" s="16"/>
      <c r="AB1173" s="16"/>
      <c r="AC1173" s="16"/>
      <c r="AD1173" s="16"/>
      <c r="AJ1173" s="16"/>
      <c r="AL1173" s="20"/>
      <c r="AM1173" s="16"/>
      <c r="AN1173" s="16" t="s">
        <v>5800</v>
      </c>
      <c r="AR1173" s="16"/>
      <c r="AS1173" s="16"/>
      <c r="AT1173" s="38"/>
      <c r="AU1173" s="16"/>
      <c r="AV1173" s="16"/>
      <c r="BA1173" s="16"/>
      <c r="BB1173" s="16"/>
      <c r="BH1173" s="28"/>
      <c r="BL1173" s="25"/>
      <c r="BQ1173" s="38"/>
      <c r="BS1173" s="38"/>
      <c r="BW1173" s="16"/>
      <c r="BX1173" s="16" t="s">
        <v>4042</v>
      </c>
      <c r="BY1173" s="29" t="s">
        <v>4043</v>
      </c>
      <c r="BZ1173" s="16"/>
      <c r="CC1173" s="16"/>
      <c r="CG1173" s="16"/>
      <c r="CI1173" s="16"/>
      <c r="CJ1173" s="16"/>
      <c r="CL1173" s="16"/>
      <c r="CM1173" s="16"/>
      <c r="CN1173" s="16"/>
      <c r="CS1173" s="16" t="s">
        <v>4046</v>
      </c>
      <c r="CT1173" s="16" t="s">
        <v>119</v>
      </c>
      <c r="CU1173" s="16" t="s">
        <v>3162</v>
      </c>
      <c r="CW1173" s="16" t="s">
        <v>4042</v>
      </c>
      <c r="CX1173" s="16" t="s">
        <v>4043</v>
      </c>
      <c r="CY1173" s="16" t="s">
        <v>4041</v>
      </c>
      <c r="CZ1173" s="16" t="s">
        <v>4045</v>
      </c>
      <c r="DA1173" s="16" t="s">
        <v>3890</v>
      </c>
      <c r="DB1173" s="16" t="s">
        <v>4018</v>
      </c>
      <c r="DC1173" s="16" t="s">
        <v>4047</v>
      </c>
      <c r="DF1173" s="19"/>
      <c r="DG1173" s="16"/>
      <c r="DN1173" s="16"/>
      <c r="DP1173" s="16"/>
      <c r="DQ1173" s="16"/>
      <c r="DS1173" s="16"/>
      <c r="DU1173" s="16"/>
      <c r="EE1173" s="16"/>
      <c r="EH1173" s="16"/>
      <c r="EI1173" s="16"/>
      <c r="EJ1173" s="16"/>
      <c r="EL1173" s="16"/>
      <c r="EQ1173" s="16"/>
    </row>
    <row r="1174" spans="1:147" x14ac:dyDescent="0.35">
      <c r="A1174" s="16" t="s">
        <v>1161</v>
      </c>
      <c r="J1174" t="s">
        <v>4048</v>
      </c>
      <c r="K1174"/>
      <c r="L1174" s="16" t="s">
        <v>5819</v>
      </c>
      <c r="M1174" s="16"/>
      <c r="Q1174" s="16"/>
      <c r="R1174" s="16"/>
      <c r="S1174" s="16" t="s">
        <v>119</v>
      </c>
      <c r="T1174" s="16">
        <f>SUM(COUNTIF(M1174:S1174,"yes"))</f>
        <v>1</v>
      </c>
      <c r="U1174" s="16"/>
      <c r="V1174" s="16"/>
      <c r="W1174" s="16"/>
      <c r="X1174" s="16"/>
      <c r="Y1174" s="16"/>
      <c r="Z1174" s="16"/>
      <c r="AA1174" s="16"/>
      <c r="AB1174" s="16"/>
      <c r="AC1174" s="16"/>
      <c r="AD1174" s="16"/>
      <c r="AJ1174" s="16"/>
      <c r="AL1174" s="20"/>
      <c r="AM1174" s="16"/>
      <c r="AN1174" s="16" t="s">
        <v>5800</v>
      </c>
      <c r="AR1174" s="16"/>
      <c r="AS1174" s="16"/>
      <c r="AT1174" s="38"/>
      <c r="AU1174" s="16"/>
      <c r="AV1174" s="16"/>
      <c r="BA1174" s="16"/>
      <c r="BB1174" s="16"/>
      <c r="BH1174" s="28"/>
      <c r="BL1174" s="25"/>
      <c r="BQ1174" s="38"/>
      <c r="BS1174" s="38"/>
      <c r="BW1174" s="16"/>
      <c r="BX1174" s="16" t="s">
        <v>4049</v>
      </c>
      <c r="BY1174" s="29" t="s">
        <v>4050</v>
      </c>
      <c r="BZ1174" s="16"/>
      <c r="CC1174" s="16"/>
      <c r="CG1174" s="16"/>
      <c r="CI1174" s="16"/>
      <c r="CJ1174" s="16"/>
      <c r="CL1174" s="16"/>
      <c r="CM1174" s="16"/>
      <c r="CN1174" s="16"/>
      <c r="CS1174" s="16" t="s">
        <v>4052</v>
      </c>
      <c r="CT1174" s="16" t="s">
        <v>119</v>
      </c>
      <c r="CU1174" s="16" t="s">
        <v>3162</v>
      </c>
      <c r="CW1174" s="16" t="s">
        <v>4049</v>
      </c>
      <c r="CX1174" s="16" t="s">
        <v>4050</v>
      </c>
      <c r="CY1174" s="16" t="s">
        <v>4048</v>
      </c>
      <c r="CZ1174" s="16" t="s">
        <v>6111</v>
      </c>
      <c r="DA1174" s="16" t="s">
        <v>3367</v>
      </c>
      <c r="DB1174" s="16" t="s">
        <v>3492</v>
      </c>
      <c r="DC1174" s="16" t="s">
        <v>4053</v>
      </c>
      <c r="DF1174" s="19"/>
      <c r="DG1174" s="16"/>
      <c r="DN1174" s="16"/>
      <c r="DP1174" s="16"/>
      <c r="DQ1174" s="16"/>
      <c r="DS1174" s="16"/>
      <c r="DU1174" s="16"/>
      <c r="EE1174" s="16"/>
      <c r="EH1174" s="16"/>
      <c r="EI1174" s="16"/>
      <c r="EJ1174" s="16"/>
      <c r="EL1174" s="16"/>
      <c r="EQ1174" s="16"/>
    </row>
    <row r="1175" spans="1:147" x14ac:dyDescent="0.35">
      <c r="A1175" s="16" t="s">
        <v>1161</v>
      </c>
      <c r="J1175" t="s">
        <v>4054</v>
      </c>
      <c r="K1175"/>
      <c r="L1175" s="16" t="s">
        <v>5819</v>
      </c>
      <c r="M1175" s="16"/>
      <c r="Q1175" s="16"/>
      <c r="R1175" s="16"/>
      <c r="S1175" s="16" t="s">
        <v>119</v>
      </c>
      <c r="T1175" s="16">
        <f>SUM(COUNTIF(M1175:S1175,"yes"))</f>
        <v>1</v>
      </c>
      <c r="U1175" s="16"/>
      <c r="V1175" s="16"/>
      <c r="W1175" s="16"/>
      <c r="X1175" s="16"/>
      <c r="Y1175" s="16"/>
      <c r="Z1175" s="16"/>
      <c r="AA1175" s="16"/>
      <c r="AB1175" s="16"/>
      <c r="AC1175" s="16"/>
      <c r="AD1175" s="16"/>
      <c r="AJ1175" s="16"/>
      <c r="AL1175" s="20"/>
      <c r="AM1175" s="16"/>
      <c r="AN1175" s="16" t="s">
        <v>5800</v>
      </c>
      <c r="AR1175" s="16"/>
      <c r="AS1175" s="16"/>
      <c r="AT1175" s="38"/>
      <c r="AU1175" s="16"/>
      <c r="AV1175" s="16"/>
      <c r="BA1175" s="16"/>
      <c r="BB1175" s="16"/>
      <c r="BH1175" s="28"/>
      <c r="BL1175" s="25"/>
      <c r="BQ1175" s="38"/>
      <c r="BS1175" s="38"/>
      <c r="BW1175" s="16"/>
      <c r="BX1175" s="16" t="s">
        <v>4055</v>
      </c>
      <c r="BY1175" s="29" t="s">
        <v>4056</v>
      </c>
      <c r="BZ1175" s="16"/>
      <c r="CC1175" s="16"/>
      <c r="CG1175" s="16"/>
      <c r="CI1175" s="16"/>
      <c r="CJ1175" s="16"/>
      <c r="CL1175" s="16"/>
      <c r="CM1175" s="16"/>
      <c r="CN1175" s="16"/>
      <c r="CS1175" s="16" t="s">
        <v>4059</v>
      </c>
      <c r="CT1175" s="16" t="s">
        <v>119</v>
      </c>
      <c r="CU1175" s="16" t="s">
        <v>3162</v>
      </c>
      <c r="CW1175" s="16" t="s">
        <v>4055</v>
      </c>
      <c r="CX1175" s="16" t="s">
        <v>4056</v>
      </c>
      <c r="CY1175" s="16" t="s">
        <v>4054</v>
      </c>
      <c r="CZ1175" s="16" t="s">
        <v>4058</v>
      </c>
      <c r="DA1175" s="16" t="s">
        <v>3890</v>
      </c>
      <c r="DB1175" s="16" t="s">
        <v>3605</v>
      </c>
      <c r="DC1175" s="16" t="s">
        <v>3250</v>
      </c>
      <c r="DF1175" s="19"/>
      <c r="DG1175" s="16"/>
      <c r="DN1175" s="16"/>
      <c r="DP1175" s="16"/>
      <c r="DQ1175" s="16"/>
      <c r="DS1175" s="16"/>
      <c r="DU1175" s="16"/>
      <c r="EE1175" s="16"/>
      <c r="EH1175" s="16"/>
      <c r="EI1175" s="16"/>
      <c r="EJ1175" s="16"/>
      <c r="EL1175" s="16"/>
      <c r="EQ1175" s="16"/>
    </row>
    <row r="1176" spans="1:147" x14ac:dyDescent="0.35">
      <c r="A1176" s="16" t="s">
        <v>1161</v>
      </c>
      <c r="J1176" t="s">
        <v>4060</v>
      </c>
      <c r="K1176"/>
      <c r="L1176" s="16" t="s">
        <v>5819</v>
      </c>
      <c r="M1176" s="16"/>
      <c r="Q1176" s="16"/>
      <c r="R1176" s="16"/>
      <c r="S1176" s="16" t="s">
        <v>119</v>
      </c>
      <c r="T1176" s="16">
        <f>SUM(COUNTIF(M1176:S1176,"yes"))</f>
        <v>1</v>
      </c>
      <c r="U1176" s="16"/>
      <c r="V1176" s="16"/>
      <c r="W1176" s="16"/>
      <c r="X1176" s="16"/>
      <c r="Y1176" s="16"/>
      <c r="Z1176" s="16"/>
      <c r="AA1176" s="16"/>
      <c r="AB1176" s="16"/>
      <c r="AC1176" s="16"/>
      <c r="AD1176" s="16"/>
      <c r="AJ1176" s="16"/>
      <c r="AL1176" s="20"/>
      <c r="AM1176" s="16"/>
      <c r="AN1176" s="16" t="s">
        <v>5800</v>
      </c>
      <c r="AR1176" s="16"/>
      <c r="AS1176" s="16"/>
      <c r="AT1176" s="38"/>
      <c r="AU1176" s="16"/>
      <c r="AV1176" s="16"/>
      <c r="BA1176" s="16"/>
      <c r="BB1176" s="16"/>
      <c r="BH1176" s="28"/>
      <c r="BL1176" s="25"/>
      <c r="BQ1176" s="38"/>
      <c r="BS1176" s="38"/>
      <c r="BW1176" s="16"/>
      <c r="BX1176" s="16" t="s">
        <v>4061</v>
      </c>
      <c r="BY1176" s="29" t="s">
        <v>4062</v>
      </c>
      <c r="BZ1176" s="16"/>
      <c r="CC1176" s="16"/>
      <c r="CG1176" s="16"/>
      <c r="CI1176" s="16"/>
      <c r="CJ1176" s="16"/>
      <c r="CL1176" s="16"/>
      <c r="CM1176" s="16"/>
      <c r="CN1176" s="16"/>
      <c r="CS1176" s="16" t="s">
        <v>4065</v>
      </c>
      <c r="CT1176" s="16" t="s">
        <v>119</v>
      </c>
      <c r="CU1176" s="16" t="s">
        <v>3162</v>
      </c>
      <c r="CW1176" s="16" t="s">
        <v>4061</v>
      </c>
      <c r="CX1176" s="16" t="s">
        <v>4062</v>
      </c>
      <c r="CY1176" s="16" t="s">
        <v>4060</v>
      </c>
      <c r="CZ1176" s="16" t="s">
        <v>4064</v>
      </c>
      <c r="DA1176" s="16" t="s">
        <v>3164</v>
      </c>
      <c r="DB1176" s="16" t="s">
        <v>4066</v>
      </c>
      <c r="DC1176" s="16" t="s">
        <v>3166</v>
      </c>
      <c r="DF1176" s="19"/>
      <c r="DG1176" s="16"/>
      <c r="DN1176" s="16"/>
      <c r="DP1176" s="16"/>
      <c r="DQ1176" s="16"/>
      <c r="DS1176" s="16"/>
      <c r="DU1176" s="16"/>
      <c r="EE1176" s="16"/>
      <c r="EH1176" s="16"/>
      <c r="EI1176" s="16"/>
      <c r="EJ1176" s="16"/>
      <c r="EL1176" s="16"/>
      <c r="EQ1176" s="16"/>
    </row>
    <row r="1177" spans="1:147" x14ac:dyDescent="0.35">
      <c r="A1177" s="16" t="s">
        <v>1161</v>
      </c>
      <c r="J1177" t="s">
        <v>4067</v>
      </c>
      <c r="K1177"/>
      <c r="L1177" s="16" t="s">
        <v>5819</v>
      </c>
      <c r="M1177" s="16"/>
      <c r="Q1177" s="16"/>
      <c r="R1177" s="16"/>
      <c r="S1177" s="16" t="s">
        <v>119</v>
      </c>
      <c r="T1177" s="16">
        <f>SUM(COUNTIF(M1177:S1177,"yes"))</f>
        <v>1</v>
      </c>
      <c r="U1177" s="16"/>
      <c r="V1177" s="16"/>
      <c r="W1177" s="16"/>
      <c r="X1177" s="16"/>
      <c r="Y1177" s="16"/>
      <c r="Z1177" s="16"/>
      <c r="AA1177" s="16"/>
      <c r="AB1177" s="16"/>
      <c r="AC1177" s="16"/>
      <c r="AD1177" s="16"/>
      <c r="AJ1177" s="16"/>
      <c r="AL1177" s="20"/>
      <c r="AM1177" s="16"/>
      <c r="AN1177" s="16" t="s">
        <v>5800</v>
      </c>
      <c r="AR1177" s="16"/>
      <c r="AS1177" s="16"/>
      <c r="AT1177" s="38"/>
      <c r="AU1177" s="16"/>
      <c r="AV1177" s="16"/>
      <c r="BA1177" s="16"/>
      <c r="BB1177" s="16"/>
      <c r="BH1177" s="28"/>
      <c r="BL1177" s="25"/>
      <c r="BQ1177" s="38"/>
      <c r="BS1177" s="38"/>
      <c r="BW1177" s="16"/>
      <c r="BX1177" s="16" t="s">
        <v>4068</v>
      </c>
      <c r="BY1177" s="29" t="s">
        <v>4069</v>
      </c>
      <c r="BZ1177" s="16"/>
      <c r="CC1177" s="16"/>
      <c r="CG1177" s="16"/>
      <c r="CI1177" s="16"/>
      <c r="CJ1177" s="16"/>
      <c r="CL1177" s="16"/>
      <c r="CM1177" s="16"/>
      <c r="CN1177" s="16"/>
      <c r="CS1177" s="16" t="s">
        <v>4072</v>
      </c>
      <c r="CT1177" s="16" t="s">
        <v>119</v>
      </c>
      <c r="CU1177" s="16" t="s">
        <v>3162</v>
      </c>
      <c r="CW1177" s="16" t="s">
        <v>4068</v>
      </c>
      <c r="CX1177" s="16" t="s">
        <v>4069</v>
      </c>
      <c r="CY1177" s="16" t="s">
        <v>4067</v>
      </c>
      <c r="CZ1177" s="16" t="s">
        <v>4071</v>
      </c>
      <c r="DA1177" s="16" t="s">
        <v>3562</v>
      </c>
      <c r="DB1177" s="16" t="s">
        <v>3191</v>
      </c>
      <c r="DC1177" s="16" t="s">
        <v>4073</v>
      </c>
      <c r="DF1177" s="19"/>
      <c r="DG1177" s="16"/>
      <c r="DN1177" s="16"/>
      <c r="DP1177" s="16"/>
      <c r="DQ1177" s="16"/>
      <c r="DS1177" s="16"/>
      <c r="DU1177" s="16"/>
      <c r="EE1177" s="16"/>
      <c r="EH1177" s="16"/>
      <c r="EI1177" s="16"/>
      <c r="EJ1177" s="16"/>
      <c r="EL1177" s="16"/>
      <c r="EQ1177" s="16"/>
    </row>
    <row r="1178" spans="1:147" x14ac:dyDescent="0.35">
      <c r="A1178" s="16" t="s">
        <v>1161</v>
      </c>
      <c r="J1178" t="s">
        <v>4074</v>
      </c>
      <c r="K1178"/>
      <c r="L1178" s="16" t="s">
        <v>5819</v>
      </c>
      <c r="M1178" s="16"/>
      <c r="Q1178" s="16"/>
      <c r="R1178" s="16"/>
      <c r="S1178" s="16" t="s">
        <v>119</v>
      </c>
      <c r="T1178" s="16">
        <f>SUM(COUNTIF(M1178:S1178,"yes"))</f>
        <v>1</v>
      </c>
      <c r="U1178" s="16"/>
      <c r="V1178" s="16"/>
      <c r="W1178" s="16"/>
      <c r="X1178" s="16"/>
      <c r="Y1178" s="16"/>
      <c r="Z1178" s="16"/>
      <c r="AA1178" s="16"/>
      <c r="AB1178" s="16"/>
      <c r="AC1178" s="16"/>
      <c r="AD1178" s="16"/>
      <c r="AJ1178" s="16"/>
      <c r="AL1178" s="20"/>
      <c r="AM1178" s="16"/>
      <c r="AN1178" s="16" t="s">
        <v>5800</v>
      </c>
      <c r="AR1178" s="16"/>
      <c r="AS1178" s="16"/>
      <c r="AT1178" s="38"/>
      <c r="AU1178" s="16"/>
      <c r="AV1178" s="16"/>
      <c r="BA1178" s="16"/>
      <c r="BB1178" s="16"/>
      <c r="BH1178" s="28"/>
      <c r="BL1178" s="25"/>
      <c r="BQ1178" s="38"/>
      <c r="BS1178" s="38"/>
      <c r="BW1178" s="16"/>
      <c r="BX1178" s="16" t="s">
        <v>4075</v>
      </c>
      <c r="BY1178" s="29" t="s">
        <v>4076</v>
      </c>
      <c r="BZ1178" s="16"/>
      <c r="CC1178" s="16"/>
      <c r="CG1178" s="16"/>
      <c r="CI1178" s="16"/>
      <c r="CJ1178" s="16"/>
      <c r="CL1178" s="16"/>
      <c r="CM1178" s="16"/>
      <c r="CN1178" s="16"/>
      <c r="CS1178" s="16" t="s">
        <v>4078</v>
      </c>
      <c r="CT1178" s="16" t="s">
        <v>119</v>
      </c>
      <c r="CU1178" s="16" t="s">
        <v>3162</v>
      </c>
      <c r="CW1178" s="16" t="s">
        <v>4075</v>
      </c>
      <c r="CX1178" s="16" t="s">
        <v>4076</v>
      </c>
      <c r="CY1178" s="16" t="s">
        <v>4074</v>
      </c>
      <c r="CZ1178" s="16" t="s">
        <v>6112</v>
      </c>
      <c r="DA1178" s="16" t="s">
        <v>3343</v>
      </c>
      <c r="DB1178" s="16" t="s">
        <v>3621</v>
      </c>
      <c r="DC1178" s="16" t="s">
        <v>3598</v>
      </c>
      <c r="DF1178" s="19"/>
      <c r="DG1178" s="16"/>
      <c r="DN1178" s="16"/>
      <c r="DP1178" s="16"/>
      <c r="DQ1178" s="16"/>
      <c r="DS1178" s="16"/>
      <c r="DU1178" s="16"/>
      <c r="EE1178" s="16"/>
      <c r="EH1178" s="16"/>
      <c r="EI1178" s="16"/>
      <c r="EJ1178" s="16"/>
      <c r="EL1178" s="16"/>
      <c r="EQ1178" s="16"/>
    </row>
    <row r="1179" spans="1:147" x14ac:dyDescent="0.35">
      <c r="A1179" s="16" t="s">
        <v>1161</v>
      </c>
      <c r="J1179" t="s">
        <v>4086</v>
      </c>
      <c r="K1179"/>
      <c r="L1179" s="16" t="s">
        <v>5819</v>
      </c>
      <c r="M1179" s="16"/>
      <c r="Q1179" s="16"/>
      <c r="R1179" s="16"/>
      <c r="S1179" s="16" t="s">
        <v>119</v>
      </c>
      <c r="T1179" s="16">
        <f>SUM(COUNTIF(M1179:S1179,"yes"))</f>
        <v>1</v>
      </c>
      <c r="U1179" s="16"/>
      <c r="V1179" s="16"/>
      <c r="W1179" s="16"/>
      <c r="X1179" s="16"/>
      <c r="Y1179" s="16"/>
      <c r="Z1179" s="16"/>
      <c r="AA1179" s="16"/>
      <c r="AB1179" s="16"/>
      <c r="AC1179" s="16"/>
      <c r="AD1179" s="16"/>
      <c r="AJ1179" s="16"/>
      <c r="AL1179" s="20"/>
      <c r="AM1179" s="16"/>
      <c r="AN1179" s="16" t="s">
        <v>5800</v>
      </c>
      <c r="AR1179" s="16"/>
      <c r="AS1179" s="16"/>
      <c r="AT1179" s="38"/>
      <c r="AU1179" s="16"/>
      <c r="AV1179" s="16"/>
      <c r="BA1179" s="16"/>
      <c r="BB1179" s="16"/>
      <c r="BH1179" s="28"/>
      <c r="BL1179" s="25"/>
      <c r="BQ1179" s="38"/>
      <c r="BS1179" s="38"/>
      <c r="BW1179" s="16"/>
      <c r="BX1179" s="16" t="s">
        <v>4087</v>
      </c>
      <c r="BY1179" s="29" t="s">
        <v>4088</v>
      </c>
      <c r="BZ1179" s="16"/>
      <c r="CC1179" s="16"/>
      <c r="CG1179" s="16"/>
      <c r="CI1179" s="16"/>
      <c r="CJ1179" s="16"/>
      <c r="CL1179" s="16"/>
      <c r="CM1179" s="16"/>
      <c r="CN1179" s="16"/>
      <c r="CS1179" s="16" t="s">
        <v>4091</v>
      </c>
      <c r="CT1179" s="16" t="s">
        <v>119</v>
      </c>
      <c r="CU1179" s="16" t="s">
        <v>3162</v>
      </c>
      <c r="CW1179" s="16" t="s">
        <v>4087</v>
      </c>
      <c r="CX1179" s="16" t="s">
        <v>4088</v>
      </c>
      <c r="CY1179" s="16" t="s">
        <v>4086</v>
      </c>
      <c r="CZ1179" s="16" t="s">
        <v>4090</v>
      </c>
      <c r="DA1179" s="16" t="s">
        <v>3173</v>
      </c>
      <c r="DB1179" s="16" t="s">
        <v>3240</v>
      </c>
      <c r="DC1179" s="16" t="s">
        <v>4092</v>
      </c>
      <c r="DF1179" s="19"/>
      <c r="DG1179" s="16"/>
      <c r="DN1179" s="16"/>
      <c r="DP1179" s="16"/>
      <c r="DQ1179" s="16"/>
      <c r="DS1179" s="16"/>
      <c r="DU1179" s="16"/>
      <c r="EE1179" s="16"/>
      <c r="EH1179" s="16"/>
      <c r="EI1179" s="16"/>
      <c r="EJ1179" s="16"/>
      <c r="EL1179" s="16"/>
      <c r="EQ1179" s="16"/>
    </row>
    <row r="1180" spans="1:147" x14ac:dyDescent="0.35">
      <c r="A1180" s="16" t="s">
        <v>1161</v>
      </c>
      <c r="J1180" t="s">
        <v>4093</v>
      </c>
      <c r="K1180"/>
      <c r="L1180" s="16" t="s">
        <v>5819</v>
      </c>
      <c r="M1180" s="16"/>
      <c r="Q1180" s="16"/>
      <c r="R1180" s="16"/>
      <c r="S1180" s="16" t="s">
        <v>119</v>
      </c>
      <c r="T1180" s="16">
        <f>SUM(COUNTIF(M1180:S1180,"yes"))</f>
        <v>1</v>
      </c>
      <c r="U1180" s="16"/>
      <c r="V1180" s="16"/>
      <c r="W1180" s="16"/>
      <c r="X1180" s="16"/>
      <c r="Y1180" s="16"/>
      <c r="Z1180" s="16"/>
      <c r="AA1180" s="16"/>
      <c r="AB1180" s="16"/>
      <c r="AC1180" s="16"/>
      <c r="AD1180" s="16"/>
      <c r="AJ1180" s="16"/>
      <c r="AL1180" s="20"/>
      <c r="AM1180" s="16"/>
      <c r="AN1180" s="16" t="s">
        <v>5800</v>
      </c>
      <c r="AR1180" s="16"/>
      <c r="AS1180" s="16"/>
      <c r="AT1180" s="38"/>
      <c r="AU1180" s="16"/>
      <c r="AV1180" s="16"/>
      <c r="BA1180" s="16"/>
      <c r="BB1180" s="16"/>
      <c r="BH1180" s="28"/>
      <c r="BL1180" s="25"/>
      <c r="BQ1180" s="38"/>
      <c r="BS1180" s="38"/>
      <c r="BW1180" s="16"/>
      <c r="BX1180" s="16" t="s">
        <v>4094</v>
      </c>
      <c r="BY1180" s="29" t="s">
        <v>4095</v>
      </c>
      <c r="BZ1180" s="16"/>
      <c r="CC1180" s="16"/>
      <c r="CG1180" s="16"/>
      <c r="CI1180" s="16"/>
      <c r="CJ1180" s="16"/>
      <c r="CL1180" s="16"/>
      <c r="CM1180" s="16"/>
      <c r="CN1180" s="16"/>
      <c r="CS1180" s="16" t="s">
        <v>4098</v>
      </c>
      <c r="CT1180" s="16" t="s">
        <v>119</v>
      </c>
      <c r="CU1180" s="16" t="s">
        <v>3162</v>
      </c>
      <c r="CW1180" s="16" t="s">
        <v>4094</v>
      </c>
      <c r="CX1180" s="16" t="s">
        <v>4095</v>
      </c>
      <c r="CY1180" s="16" t="s">
        <v>4093</v>
      </c>
      <c r="CZ1180" s="16" t="s">
        <v>4097</v>
      </c>
      <c r="DA1180" s="16" t="s">
        <v>3328</v>
      </c>
      <c r="DB1180" s="16" t="s">
        <v>4099</v>
      </c>
      <c r="DC1180" s="16" t="s">
        <v>3702</v>
      </c>
      <c r="DF1180" s="19"/>
      <c r="DG1180" s="16"/>
      <c r="DN1180" s="16"/>
      <c r="DP1180" s="16"/>
      <c r="DQ1180" s="16"/>
      <c r="DS1180" s="16"/>
      <c r="DU1180" s="16"/>
      <c r="EE1180" s="16"/>
      <c r="EH1180" s="16"/>
      <c r="EI1180" s="16"/>
      <c r="EJ1180" s="16"/>
      <c r="EL1180" s="16"/>
      <c r="EQ1180" s="16"/>
    </row>
    <row r="1181" spans="1:147" x14ac:dyDescent="0.35">
      <c r="A1181" s="16" t="s">
        <v>1161</v>
      </c>
      <c r="J1181" t="s">
        <v>4100</v>
      </c>
      <c r="K1181"/>
      <c r="L1181" s="16" t="s">
        <v>5819</v>
      </c>
      <c r="M1181" s="16"/>
      <c r="Q1181" s="16"/>
      <c r="R1181" s="16"/>
      <c r="S1181" s="16" t="s">
        <v>119</v>
      </c>
      <c r="T1181" s="16">
        <f>SUM(COUNTIF(M1181:S1181,"yes"))</f>
        <v>1</v>
      </c>
      <c r="U1181" s="16"/>
      <c r="V1181" s="16"/>
      <c r="W1181" s="16"/>
      <c r="X1181" s="16"/>
      <c r="Y1181" s="16"/>
      <c r="Z1181" s="16"/>
      <c r="AA1181" s="16"/>
      <c r="AB1181" s="16"/>
      <c r="AC1181" s="16"/>
      <c r="AD1181" s="16"/>
      <c r="AJ1181" s="16"/>
      <c r="AL1181" s="20"/>
      <c r="AM1181" s="16"/>
      <c r="AN1181" s="16" t="s">
        <v>5800</v>
      </c>
      <c r="AR1181" s="16"/>
      <c r="AS1181" s="16"/>
      <c r="AT1181" s="38"/>
      <c r="AU1181" s="16"/>
      <c r="AV1181" s="16"/>
      <c r="BA1181" s="16"/>
      <c r="BB1181" s="16"/>
      <c r="BH1181" s="28"/>
      <c r="BL1181" s="25"/>
      <c r="BQ1181" s="38"/>
      <c r="BS1181" s="38"/>
      <c r="BW1181" s="16"/>
      <c r="BX1181" s="16" t="s">
        <v>4101</v>
      </c>
      <c r="BY1181" s="29" t="s">
        <v>4102</v>
      </c>
      <c r="BZ1181" s="16"/>
      <c r="CC1181" s="16"/>
      <c r="CG1181" s="16"/>
      <c r="CI1181" s="16"/>
      <c r="CJ1181" s="16"/>
      <c r="CL1181" s="16"/>
      <c r="CM1181" s="16"/>
      <c r="CN1181" s="16"/>
      <c r="CS1181" s="16" t="s">
        <v>4105</v>
      </c>
      <c r="CT1181" s="16" t="s">
        <v>119</v>
      </c>
      <c r="CU1181" s="16" t="s">
        <v>3162</v>
      </c>
      <c r="CW1181" s="16" t="s">
        <v>4101</v>
      </c>
      <c r="CX1181" s="16" t="s">
        <v>4102</v>
      </c>
      <c r="CY1181" s="16" t="s">
        <v>4100</v>
      </c>
      <c r="CZ1181" s="16" t="s">
        <v>4104</v>
      </c>
      <c r="DA1181" s="16" t="s">
        <v>3215</v>
      </c>
      <c r="DB1181" s="16" t="s">
        <v>3174</v>
      </c>
      <c r="DC1181" s="16" t="s">
        <v>3321</v>
      </c>
      <c r="DF1181" s="19"/>
      <c r="DG1181" s="16"/>
      <c r="DN1181" s="16"/>
      <c r="DP1181" s="16"/>
      <c r="DQ1181" s="16"/>
      <c r="DS1181" s="16"/>
      <c r="DU1181" s="16"/>
      <c r="EE1181" s="16"/>
      <c r="EH1181" s="16"/>
      <c r="EI1181" s="16"/>
      <c r="EJ1181" s="16"/>
      <c r="EL1181" s="16"/>
      <c r="EQ1181" s="16"/>
    </row>
    <row r="1182" spans="1:147" x14ac:dyDescent="0.35">
      <c r="A1182" s="16" t="s">
        <v>1161</v>
      </c>
      <c r="J1182" t="s">
        <v>4106</v>
      </c>
      <c r="K1182"/>
      <c r="L1182" s="16" t="s">
        <v>5819</v>
      </c>
      <c r="M1182" s="16"/>
      <c r="Q1182" s="16"/>
      <c r="R1182" s="16"/>
      <c r="S1182" s="16" t="s">
        <v>119</v>
      </c>
      <c r="T1182" s="16">
        <f>SUM(COUNTIF(M1182:S1182,"yes"))</f>
        <v>1</v>
      </c>
      <c r="U1182" s="16"/>
      <c r="V1182" s="16"/>
      <c r="W1182" s="16"/>
      <c r="X1182" s="16"/>
      <c r="Y1182" s="16"/>
      <c r="Z1182" s="16"/>
      <c r="AA1182" s="16"/>
      <c r="AB1182" s="16"/>
      <c r="AC1182" s="16"/>
      <c r="AD1182" s="16"/>
      <c r="AJ1182" s="16"/>
      <c r="AL1182" s="20"/>
      <c r="AM1182" s="16"/>
      <c r="AN1182" s="16" t="s">
        <v>5800</v>
      </c>
      <c r="AR1182" s="16"/>
      <c r="AS1182" s="16"/>
      <c r="AT1182" s="38"/>
      <c r="AU1182" s="16"/>
      <c r="AV1182" s="16"/>
      <c r="BA1182" s="16"/>
      <c r="BB1182" s="16"/>
      <c r="BH1182" s="28"/>
      <c r="BL1182" s="25"/>
      <c r="BQ1182" s="38"/>
      <c r="BS1182" s="38"/>
      <c r="BW1182" s="16"/>
      <c r="BX1182" s="16" t="s">
        <v>4107</v>
      </c>
      <c r="BY1182" s="29" t="s">
        <v>4108</v>
      </c>
      <c r="BZ1182" s="16"/>
      <c r="CC1182" s="16"/>
      <c r="CG1182" s="16"/>
      <c r="CI1182" s="16"/>
      <c r="CJ1182" s="16"/>
      <c r="CL1182" s="16"/>
      <c r="CM1182" s="16"/>
      <c r="CN1182" s="16"/>
      <c r="CS1182" s="16" t="s">
        <v>4111</v>
      </c>
      <c r="CT1182" s="16" t="s">
        <v>119</v>
      </c>
      <c r="CU1182" s="16" t="s">
        <v>3162</v>
      </c>
      <c r="CW1182" s="16" t="s">
        <v>4107</v>
      </c>
      <c r="CX1182" s="16" t="s">
        <v>4108</v>
      </c>
      <c r="CY1182" s="16" t="s">
        <v>4106</v>
      </c>
      <c r="CZ1182" s="16" t="s">
        <v>4110</v>
      </c>
      <c r="DA1182" s="16" t="s">
        <v>3164</v>
      </c>
      <c r="DB1182" s="16" t="s">
        <v>3165</v>
      </c>
      <c r="DC1182" s="16" t="s">
        <v>4053</v>
      </c>
      <c r="DF1182" s="19"/>
      <c r="DG1182" s="16"/>
      <c r="DN1182" s="16"/>
      <c r="DP1182" s="16"/>
      <c r="DQ1182" s="16"/>
      <c r="DS1182" s="16"/>
      <c r="DU1182" s="16"/>
      <c r="EE1182" s="16"/>
      <c r="EH1182" s="16"/>
      <c r="EI1182" s="16"/>
      <c r="EJ1182" s="16"/>
      <c r="EL1182" s="16"/>
      <c r="EQ1182" s="16"/>
    </row>
    <row r="1183" spans="1:147" x14ac:dyDescent="0.35">
      <c r="A1183" s="16" t="s">
        <v>1161</v>
      </c>
      <c r="J1183" t="s">
        <v>4118</v>
      </c>
      <c r="K1183"/>
      <c r="L1183" s="16" t="s">
        <v>5819</v>
      </c>
      <c r="M1183" s="16"/>
      <c r="Q1183" s="16"/>
      <c r="R1183" s="16"/>
      <c r="S1183" s="16" t="s">
        <v>119</v>
      </c>
      <c r="T1183" s="16">
        <f>SUM(COUNTIF(M1183:S1183,"yes"))</f>
        <v>1</v>
      </c>
      <c r="U1183" s="16"/>
      <c r="V1183" s="16"/>
      <c r="W1183" s="16"/>
      <c r="X1183" s="16"/>
      <c r="Y1183" s="16"/>
      <c r="Z1183" s="16"/>
      <c r="AA1183" s="16"/>
      <c r="AB1183" s="16"/>
      <c r="AC1183" s="16"/>
      <c r="AD1183" s="16"/>
      <c r="AJ1183" s="16"/>
      <c r="AL1183" s="20"/>
      <c r="AM1183" s="16"/>
      <c r="AN1183" s="16" t="s">
        <v>5800</v>
      </c>
      <c r="AR1183" s="16"/>
      <c r="AS1183" s="16"/>
      <c r="AT1183" s="38"/>
      <c r="AU1183" s="16"/>
      <c r="AV1183" s="16"/>
      <c r="BA1183" s="16"/>
      <c r="BB1183" s="16"/>
      <c r="BH1183" s="28"/>
      <c r="BL1183" s="25"/>
      <c r="BQ1183" s="38"/>
      <c r="BS1183" s="38"/>
      <c r="BW1183" s="16"/>
      <c r="BX1183" s="16" t="s">
        <v>4119</v>
      </c>
      <c r="BY1183" s="29" t="s">
        <v>4120</v>
      </c>
      <c r="BZ1183" s="16"/>
      <c r="CC1183" s="16"/>
      <c r="CG1183" s="16"/>
      <c r="CI1183" s="16"/>
      <c r="CJ1183" s="16"/>
      <c r="CL1183" s="16"/>
      <c r="CM1183" s="16"/>
      <c r="CN1183" s="16"/>
      <c r="CS1183" s="16" t="s">
        <v>4123</v>
      </c>
      <c r="CT1183" s="16" t="s">
        <v>119</v>
      </c>
      <c r="CU1183" s="16" t="s">
        <v>3162</v>
      </c>
      <c r="CW1183" s="16" t="s">
        <v>4119</v>
      </c>
      <c r="CX1183" s="16" t="s">
        <v>4120</v>
      </c>
      <c r="CY1183" s="16" t="s">
        <v>4118</v>
      </c>
      <c r="CZ1183" s="16" t="s">
        <v>4122</v>
      </c>
      <c r="DA1183" s="16" t="s">
        <v>3890</v>
      </c>
      <c r="DB1183" s="16" t="s">
        <v>3605</v>
      </c>
      <c r="DC1183" s="16" t="s">
        <v>4124</v>
      </c>
      <c r="DF1183" s="19"/>
      <c r="DG1183" s="16"/>
      <c r="DN1183" s="16"/>
      <c r="DP1183" s="16"/>
      <c r="DQ1183" s="16"/>
      <c r="DS1183" s="16"/>
      <c r="DU1183" s="16"/>
      <c r="EE1183" s="16"/>
      <c r="EH1183" s="16"/>
      <c r="EI1183" s="16"/>
      <c r="EJ1183" s="16"/>
      <c r="EL1183" s="16"/>
      <c r="EQ1183" s="16"/>
    </row>
    <row r="1184" spans="1:147" x14ac:dyDescent="0.35">
      <c r="A1184" s="16" t="s">
        <v>1161</v>
      </c>
      <c r="J1184" t="s">
        <v>4132</v>
      </c>
      <c r="K1184"/>
      <c r="L1184" s="16" t="s">
        <v>5819</v>
      </c>
      <c r="M1184" s="16"/>
      <c r="Q1184" s="16"/>
      <c r="R1184" s="16"/>
      <c r="S1184" s="16" t="s">
        <v>119</v>
      </c>
      <c r="T1184" s="16">
        <f>SUM(COUNTIF(M1184:S1184,"yes"))</f>
        <v>1</v>
      </c>
      <c r="U1184" s="16"/>
      <c r="V1184" s="16"/>
      <c r="W1184" s="16"/>
      <c r="X1184" s="16"/>
      <c r="Y1184" s="16"/>
      <c r="Z1184" s="16"/>
      <c r="AA1184" s="16"/>
      <c r="AB1184" s="16"/>
      <c r="AC1184" s="16"/>
      <c r="AD1184" s="16"/>
      <c r="AJ1184" s="16"/>
      <c r="AL1184" s="20"/>
      <c r="AM1184" s="16"/>
      <c r="AN1184" s="16" t="s">
        <v>5800</v>
      </c>
      <c r="AR1184" s="16"/>
      <c r="AS1184" s="16"/>
      <c r="AT1184" s="38"/>
      <c r="AU1184" s="16"/>
      <c r="AV1184" s="16"/>
      <c r="BA1184" s="16"/>
      <c r="BB1184" s="16"/>
      <c r="BH1184" s="28"/>
      <c r="BL1184" s="25"/>
      <c r="BQ1184" s="38"/>
      <c r="BS1184" s="38"/>
      <c r="BW1184" s="16"/>
      <c r="BX1184" s="16" t="s">
        <v>4133</v>
      </c>
      <c r="BY1184" s="29" t="s">
        <v>4134</v>
      </c>
      <c r="BZ1184" s="16"/>
      <c r="CC1184" s="16"/>
      <c r="CG1184" s="16"/>
      <c r="CI1184" s="16"/>
      <c r="CJ1184" s="16"/>
      <c r="CL1184" s="16"/>
      <c r="CM1184" s="16"/>
      <c r="CN1184" s="16"/>
      <c r="CS1184" s="16" t="s">
        <v>4137</v>
      </c>
      <c r="CT1184" s="16" t="s">
        <v>119</v>
      </c>
      <c r="CU1184" s="16" t="s">
        <v>3162</v>
      </c>
      <c r="CW1184" s="16" t="s">
        <v>4133</v>
      </c>
      <c r="CX1184" s="16" t="s">
        <v>4134</v>
      </c>
      <c r="CY1184" s="16" t="s">
        <v>4132</v>
      </c>
      <c r="CZ1184" s="16" t="s">
        <v>4136</v>
      </c>
      <c r="DA1184" s="16" t="s">
        <v>3367</v>
      </c>
      <c r="DB1184" s="16" t="s">
        <v>3883</v>
      </c>
      <c r="DC1184" s="16" t="s">
        <v>4138</v>
      </c>
      <c r="DF1184" s="19"/>
      <c r="DG1184" s="16"/>
      <c r="DN1184" s="16"/>
      <c r="DP1184" s="16"/>
      <c r="DQ1184" s="16"/>
      <c r="DS1184" s="16"/>
      <c r="DU1184" s="16"/>
      <c r="EE1184" s="16"/>
      <c r="EH1184" s="16"/>
      <c r="EI1184" s="16"/>
      <c r="EJ1184" s="16"/>
      <c r="EL1184" s="16"/>
      <c r="EQ1184" s="16"/>
    </row>
    <row r="1185" spans="1:147" x14ac:dyDescent="0.35">
      <c r="A1185" s="16" t="s">
        <v>1161</v>
      </c>
      <c r="J1185" t="s">
        <v>4125</v>
      </c>
      <c r="K1185"/>
      <c r="L1185" s="16" t="s">
        <v>5819</v>
      </c>
      <c r="M1185" s="16"/>
      <c r="Q1185" s="16"/>
      <c r="R1185" s="16"/>
      <c r="S1185" s="16" t="s">
        <v>119</v>
      </c>
      <c r="T1185" s="16">
        <f>SUM(COUNTIF(M1185:S1185,"yes"))</f>
        <v>1</v>
      </c>
      <c r="U1185" s="16"/>
      <c r="V1185" s="16"/>
      <c r="W1185" s="16"/>
      <c r="X1185" s="16"/>
      <c r="Y1185" s="16"/>
      <c r="Z1185" s="16"/>
      <c r="AA1185" s="16"/>
      <c r="AB1185" s="16"/>
      <c r="AC1185" s="16"/>
      <c r="AD1185" s="16"/>
      <c r="AJ1185" s="16"/>
      <c r="AL1185" s="20"/>
      <c r="AM1185" s="16"/>
      <c r="AN1185" s="16" t="s">
        <v>5800</v>
      </c>
      <c r="AR1185" s="16"/>
      <c r="AS1185" s="16"/>
      <c r="AT1185" s="38"/>
      <c r="AU1185" s="16"/>
      <c r="AV1185" s="16"/>
      <c r="BA1185" s="16"/>
      <c r="BB1185" s="16"/>
      <c r="BH1185" s="28"/>
      <c r="BL1185" s="25"/>
      <c r="BQ1185" s="38"/>
      <c r="BS1185" s="38"/>
      <c r="BW1185" s="16"/>
      <c r="BX1185" s="16" t="s">
        <v>4126</v>
      </c>
      <c r="BY1185" s="29" t="s">
        <v>4127</v>
      </c>
      <c r="BZ1185" s="16"/>
      <c r="CC1185" s="16"/>
      <c r="CG1185" s="16"/>
      <c r="CI1185" s="16"/>
      <c r="CJ1185" s="16"/>
      <c r="CL1185" s="16"/>
      <c r="CM1185" s="16"/>
      <c r="CN1185" s="16"/>
      <c r="CS1185" s="16" t="s">
        <v>4130</v>
      </c>
      <c r="CT1185" s="16" t="s">
        <v>119</v>
      </c>
      <c r="CU1185" s="16" t="s">
        <v>3162</v>
      </c>
      <c r="CW1185" s="16" t="s">
        <v>4126</v>
      </c>
      <c r="CX1185" s="16" t="s">
        <v>4127</v>
      </c>
      <c r="CY1185" s="16" t="s">
        <v>4125</v>
      </c>
      <c r="CZ1185" s="16" t="s">
        <v>4129</v>
      </c>
      <c r="DA1185" s="16" t="s">
        <v>3282</v>
      </c>
      <c r="DB1185" s="16" t="s">
        <v>3191</v>
      </c>
      <c r="DC1185" s="16" t="s">
        <v>4131</v>
      </c>
      <c r="DF1185" s="19"/>
      <c r="DG1185" s="16"/>
      <c r="DN1185" s="16"/>
      <c r="DP1185" s="16"/>
      <c r="DQ1185" s="16"/>
      <c r="DS1185" s="16"/>
      <c r="DU1185" s="16"/>
      <c r="EE1185" s="16"/>
      <c r="EH1185" s="16"/>
      <c r="EI1185" s="16"/>
      <c r="EJ1185" s="16"/>
      <c r="EL1185" s="16"/>
      <c r="EQ1185" s="16"/>
    </row>
    <row r="1186" spans="1:147" x14ac:dyDescent="0.35">
      <c r="A1186" s="16" t="s">
        <v>1161</v>
      </c>
      <c r="J1186" t="s">
        <v>4139</v>
      </c>
      <c r="K1186"/>
      <c r="L1186" s="16" t="s">
        <v>5819</v>
      </c>
      <c r="M1186" s="16"/>
      <c r="Q1186" s="16"/>
      <c r="R1186" s="16"/>
      <c r="S1186" s="16" t="s">
        <v>119</v>
      </c>
      <c r="T1186" s="16">
        <f>SUM(COUNTIF(M1186:S1186,"yes"))</f>
        <v>1</v>
      </c>
      <c r="U1186" s="16"/>
      <c r="V1186" s="16"/>
      <c r="W1186" s="16"/>
      <c r="X1186" s="16"/>
      <c r="Y1186" s="16"/>
      <c r="Z1186" s="16"/>
      <c r="AA1186" s="16"/>
      <c r="AB1186" s="16"/>
      <c r="AC1186" s="16"/>
      <c r="AD1186" s="16"/>
      <c r="AJ1186" s="16"/>
      <c r="AL1186" s="20"/>
      <c r="AM1186" s="16"/>
      <c r="AN1186" s="16" t="s">
        <v>5800</v>
      </c>
      <c r="AR1186" s="16"/>
      <c r="AS1186" s="16"/>
      <c r="AT1186" s="38"/>
      <c r="AU1186" s="16"/>
      <c r="AV1186" s="16"/>
      <c r="BA1186" s="16"/>
      <c r="BB1186" s="16"/>
      <c r="BH1186" s="28"/>
      <c r="BL1186" s="25"/>
      <c r="BQ1186" s="38"/>
      <c r="BS1186" s="38"/>
      <c r="BW1186" s="16"/>
      <c r="BX1186" s="16" t="s">
        <v>4140</v>
      </c>
      <c r="BY1186" s="29" t="s">
        <v>4141</v>
      </c>
      <c r="BZ1186" s="16"/>
      <c r="CC1186" s="16"/>
      <c r="CG1186" s="16"/>
      <c r="CI1186" s="16"/>
      <c r="CJ1186" s="16"/>
      <c r="CL1186" s="16"/>
      <c r="CM1186" s="16"/>
      <c r="CN1186" s="16"/>
      <c r="CS1186" s="16" t="s">
        <v>4144</v>
      </c>
      <c r="CT1186" s="16" t="s">
        <v>119</v>
      </c>
      <c r="CU1186" s="16" t="s">
        <v>3162</v>
      </c>
      <c r="CW1186" s="16" t="s">
        <v>4140</v>
      </c>
      <c r="CX1186" s="16" t="s">
        <v>4141</v>
      </c>
      <c r="CY1186" s="16" t="s">
        <v>4139</v>
      </c>
      <c r="CZ1186" s="16" t="s">
        <v>4143</v>
      </c>
      <c r="DA1186" s="16" t="s">
        <v>3890</v>
      </c>
      <c r="DB1186" s="16" t="s">
        <v>3492</v>
      </c>
      <c r="DC1186" s="16" t="s">
        <v>3284</v>
      </c>
      <c r="DF1186" s="19"/>
      <c r="DG1186" s="16"/>
      <c r="DN1186" s="16"/>
      <c r="DP1186" s="16"/>
      <c r="DQ1186" s="16"/>
      <c r="DS1186" s="16"/>
      <c r="DU1186" s="16"/>
      <c r="EE1186" s="16"/>
      <c r="EH1186" s="16"/>
      <c r="EI1186" s="16"/>
      <c r="EJ1186" s="16"/>
      <c r="EL1186" s="16"/>
      <c r="EQ1186" s="16"/>
    </row>
    <row r="1187" spans="1:147" x14ac:dyDescent="0.35">
      <c r="A1187" s="16" t="s">
        <v>1161</v>
      </c>
      <c r="J1187" t="s">
        <v>4112</v>
      </c>
      <c r="K1187"/>
      <c r="L1187" s="16" t="s">
        <v>5819</v>
      </c>
      <c r="M1187" s="16"/>
      <c r="Q1187" s="16"/>
      <c r="R1187" s="16"/>
      <c r="S1187" s="16" t="s">
        <v>119</v>
      </c>
      <c r="T1187" s="16">
        <f>SUM(COUNTIF(M1187:S1187,"yes"))</f>
        <v>1</v>
      </c>
      <c r="U1187" s="16"/>
      <c r="V1187" s="16"/>
      <c r="W1187" s="16"/>
      <c r="X1187" s="16"/>
      <c r="Y1187" s="16"/>
      <c r="Z1187" s="16"/>
      <c r="AA1187" s="16"/>
      <c r="AB1187" s="16"/>
      <c r="AC1187" s="16"/>
      <c r="AD1187" s="16"/>
      <c r="AJ1187" s="16"/>
      <c r="AL1187" s="20"/>
      <c r="AM1187" s="16"/>
      <c r="AN1187" s="16" t="s">
        <v>5800</v>
      </c>
      <c r="AR1187" s="16"/>
      <c r="AS1187" s="16"/>
      <c r="AT1187" s="38"/>
      <c r="AU1187" s="16"/>
      <c r="AV1187" s="16"/>
      <c r="BA1187" s="16"/>
      <c r="BB1187" s="16"/>
      <c r="BH1187" s="28"/>
      <c r="BL1187" s="25"/>
      <c r="BQ1187" s="38"/>
      <c r="BS1187" s="38"/>
      <c r="BW1187" s="16"/>
      <c r="BX1187" s="16" t="s">
        <v>4113</v>
      </c>
      <c r="BY1187" s="29" t="s">
        <v>4114</v>
      </c>
      <c r="BZ1187" s="16"/>
      <c r="CC1187" s="16"/>
      <c r="CG1187" s="16"/>
      <c r="CI1187" s="16"/>
      <c r="CJ1187" s="16"/>
      <c r="CL1187" s="16"/>
      <c r="CM1187" s="16"/>
      <c r="CN1187" s="16"/>
      <c r="CS1187" s="16" t="s">
        <v>4117</v>
      </c>
      <c r="CT1187" s="16" t="s">
        <v>119</v>
      </c>
      <c r="CU1187" s="16" t="s">
        <v>3162</v>
      </c>
      <c r="CW1187" s="16" t="s">
        <v>4113</v>
      </c>
      <c r="CX1187" s="16" t="s">
        <v>4114</v>
      </c>
      <c r="CY1187" s="16" t="s">
        <v>4112</v>
      </c>
      <c r="CZ1187" s="16" t="s">
        <v>4116</v>
      </c>
      <c r="DA1187" s="16" t="s">
        <v>3890</v>
      </c>
      <c r="DB1187" s="16" t="s">
        <v>3605</v>
      </c>
      <c r="DC1187" s="16" t="s">
        <v>3284</v>
      </c>
      <c r="DF1187" s="19"/>
      <c r="DG1187" s="16"/>
      <c r="DN1187" s="16"/>
      <c r="DP1187" s="16"/>
      <c r="DQ1187" s="16"/>
      <c r="DS1187" s="16"/>
      <c r="DU1187" s="16"/>
      <c r="EE1187" s="16"/>
      <c r="EH1187" s="16"/>
      <c r="EI1187" s="16"/>
      <c r="EJ1187" s="16"/>
      <c r="EL1187" s="16"/>
      <c r="EQ1187" s="16"/>
    </row>
    <row r="1188" spans="1:147" x14ac:dyDescent="0.35">
      <c r="A1188" s="16" t="s">
        <v>1161</v>
      </c>
      <c r="J1188" t="s">
        <v>4145</v>
      </c>
      <c r="K1188"/>
      <c r="L1188" s="16" t="s">
        <v>5819</v>
      </c>
      <c r="M1188" s="16"/>
      <c r="Q1188" s="16"/>
      <c r="R1188" s="16"/>
      <c r="S1188" s="16" t="s">
        <v>119</v>
      </c>
      <c r="T1188" s="16">
        <f>SUM(COUNTIF(M1188:S1188,"yes"))</f>
        <v>1</v>
      </c>
      <c r="U1188" s="16"/>
      <c r="V1188" s="16"/>
      <c r="W1188" s="16"/>
      <c r="X1188" s="16"/>
      <c r="Y1188" s="16"/>
      <c r="Z1188" s="16"/>
      <c r="AA1188" s="16"/>
      <c r="AB1188" s="16"/>
      <c r="AC1188" s="16"/>
      <c r="AD1188" s="16"/>
      <c r="AJ1188" s="16"/>
      <c r="AL1188" s="20"/>
      <c r="AM1188" s="16"/>
      <c r="AN1188" s="16" t="s">
        <v>5800</v>
      </c>
      <c r="AR1188" s="16"/>
      <c r="AS1188" s="16"/>
      <c r="AT1188" s="38"/>
      <c r="AU1188" s="16"/>
      <c r="AV1188" s="16"/>
      <c r="BA1188" s="16"/>
      <c r="BB1188" s="16"/>
      <c r="BH1188" s="28"/>
      <c r="BL1188" s="25"/>
      <c r="BQ1188" s="38"/>
      <c r="BS1188" s="38"/>
      <c r="BW1188" s="16"/>
      <c r="BX1188" s="16" t="s">
        <v>4146</v>
      </c>
      <c r="BY1188" s="29" t="s">
        <v>4147</v>
      </c>
      <c r="BZ1188" s="16"/>
      <c r="CC1188" s="16"/>
      <c r="CG1188" s="16"/>
      <c r="CI1188" s="16"/>
      <c r="CJ1188" s="16"/>
      <c r="CL1188" s="16"/>
      <c r="CM1188" s="16"/>
      <c r="CN1188" s="16"/>
      <c r="CS1188" s="16" t="s">
        <v>4150</v>
      </c>
      <c r="CT1188" s="16" t="s">
        <v>119</v>
      </c>
      <c r="CU1188" s="16" t="s">
        <v>3162</v>
      </c>
      <c r="CW1188" s="16" t="s">
        <v>4146</v>
      </c>
      <c r="CX1188" s="16" t="s">
        <v>4147</v>
      </c>
      <c r="CY1188" s="16" t="s">
        <v>4145</v>
      </c>
      <c r="CZ1188" s="16" t="s">
        <v>4149</v>
      </c>
      <c r="DA1188" s="16" t="s">
        <v>4085</v>
      </c>
      <c r="DB1188" s="16" t="s">
        <v>3644</v>
      </c>
      <c r="DC1188" s="16" t="s">
        <v>3217</v>
      </c>
      <c r="DF1188" s="19"/>
      <c r="DG1188" s="16"/>
      <c r="DN1188" s="16"/>
      <c r="DP1188" s="16"/>
      <c r="DQ1188" s="16"/>
      <c r="DS1188" s="16"/>
      <c r="DU1188" s="16"/>
      <c r="EE1188" s="16"/>
      <c r="EH1188" s="16"/>
      <c r="EI1188" s="16"/>
      <c r="EJ1188" s="16"/>
      <c r="EL1188" s="16"/>
      <c r="EQ1188" s="16"/>
    </row>
    <row r="1189" spans="1:147" x14ac:dyDescent="0.35">
      <c r="A1189" s="16" t="s">
        <v>1161</v>
      </c>
      <c r="J1189" t="s">
        <v>4151</v>
      </c>
      <c r="K1189"/>
      <c r="L1189" s="16" t="s">
        <v>5819</v>
      </c>
      <c r="M1189" s="16"/>
      <c r="Q1189" s="16"/>
      <c r="R1189" s="16"/>
      <c r="S1189" s="16" t="s">
        <v>119</v>
      </c>
      <c r="T1189" s="16">
        <f>SUM(COUNTIF(M1189:S1189,"yes"))</f>
        <v>1</v>
      </c>
      <c r="U1189" s="16"/>
      <c r="V1189" s="16"/>
      <c r="W1189" s="16"/>
      <c r="X1189" s="16"/>
      <c r="Y1189" s="16"/>
      <c r="Z1189" s="16"/>
      <c r="AA1189" s="16"/>
      <c r="AB1189" s="16"/>
      <c r="AC1189" s="16"/>
      <c r="AD1189" s="16"/>
      <c r="AJ1189" s="16"/>
      <c r="AL1189" s="20"/>
      <c r="AM1189" s="16"/>
      <c r="AN1189" s="16" t="s">
        <v>5800</v>
      </c>
      <c r="AR1189" s="16"/>
      <c r="AS1189" s="16"/>
      <c r="AT1189" s="38"/>
      <c r="AU1189" s="16"/>
      <c r="AV1189" s="16"/>
      <c r="BA1189" s="16"/>
      <c r="BB1189" s="16"/>
      <c r="BH1189" s="28"/>
      <c r="BL1189" s="25"/>
      <c r="BQ1189" s="38"/>
      <c r="BS1189" s="38"/>
      <c r="BW1189" s="16"/>
      <c r="BX1189" s="16" t="s">
        <v>4152</v>
      </c>
      <c r="BY1189" s="29" t="s">
        <v>4153</v>
      </c>
      <c r="BZ1189" s="16"/>
      <c r="CC1189" s="16"/>
      <c r="CG1189" s="16"/>
      <c r="CI1189" s="16"/>
      <c r="CJ1189" s="16"/>
      <c r="CL1189" s="16"/>
      <c r="CM1189" s="16"/>
      <c r="CN1189" s="16"/>
      <c r="CS1189" s="16" t="s">
        <v>4156</v>
      </c>
      <c r="CT1189" s="16" t="s">
        <v>119</v>
      </c>
      <c r="CU1189" s="16" t="s">
        <v>3162</v>
      </c>
      <c r="CW1189" s="16" t="s">
        <v>4152</v>
      </c>
      <c r="CX1189" s="16" t="s">
        <v>4153</v>
      </c>
      <c r="CY1189" s="16" t="s">
        <v>4151</v>
      </c>
      <c r="CZ1189" s="16" t="s">
        <v>4155</v>
      </c>
      <c r="DA1189" s="16" t="s">
        <v>3215</v>
      </c>
      <c r="DB1189" s="16" t="s">
        <v>4157</v>
      </c>
      <c r="DC1189" s="16" t="s">
        <v>3241</v>
      </c>
      <c r="DF1189" s="19"/>
      <c r="DG1189" s="16"/>
      <c r="DN1189" s="16"/>
      <c r="DP1189" s="16"/>
      <c r="DQ1189" s="16"/>
      <c r="DS1189" s="16"/>
      <c r="DU1189" s="16"/>
      <c r="EE1189" s="16"/>
      <c r="EH1189" s="16"/>
      <c r="EI1189" s="16"/>
      <c r="EJ1189" s="16"/>
      <c r="EL1189" s="16"/>
      <c r="EQ1189" s="16"/>
    </row>
    <row r="1190" spans="1:147" x14ac:dyDescent="0.35">
      <c r="A1190" s="16" t="s">
        <v>1161</v>
      </c>
      <c r="J1190" t="s">
        <v>4158</v>
      </c>
      <c r="K1190"/>
      <c r="L1190" s="16" t="s">
        <v>5819</v>
      </c>
      <c r="M1190" s="16"/>
      <c r="Q1190" s="16"/>
      <c r="R1190" s="16"/>
      <c r="S1190" s="16" t="s">
        <v>119</v>
      </c>
      <c r="T1190" s="16">
        <f>SUM(COUNTIF(M1190:S1190,"yes"))</f>
        <v>1</v>
      </c>
      <c r="U1190" s="16"/>
      <c r="V1190" s="16"/>
      <c r="W1190" s="16"/>
      <c r="X1190" s="16"/>
      <c r="Y1190" s="16"/>
      <c r="Z1190" s="16"/>
      <c r="AA1190" s="16"/>
      <c r="AB1190" s="16"/>
      <c r="AC1190" s="16"/>
      <c r="AD1190" s="16"/>
      <c r="AJ1190" s="16"/>
      <c r="AL1190" s="20"/>
      <c r="AM1190" s="16"/>
      <c r="AN1190" s="16" t="s">
        <v>5800</v>
      </c>
      <c r="AR1190" s="16"/>
      <c r="AS1190" s="16"/>
      <c r="AT1190" s="38"/>
      <c r="AU1190" s="16"/>
      <c r="AV1190" s="16"/>
      <c r="BA1190" s="16"/>
      <c r="BB1190" s="16"/>
      <c r="BH1190" s="28"/>
      <c r="BL1190" s="25"/>
      <c r="BQ1190" s="38"/>
      <c r="BS1190" s="38"/>
      <c r="BW1190" s="16"/>
      <c r="BX1190" s="16" t="s">
        <v>4159</v>
      </c>
      <c r="BY1190" s="29" t="s">
        <v>4160</v>
      </c>
      <c r="BZ1190" s="16"/>
      <c r="CC1190" s="16"/>
      <c r="CG1190" s="16"/>
      <c r="CI1190" s="16"/>
      <c r="CJ1190" s="16"/>
      <c r="CL1190" s="16"/>
      <c r="CM1190" s="16"/>
      <c r="CN1190" s="16"/>
      <c r="CS1190" s="16" t="s">
        <v>4163</v>
      </c>
      <c r="CT1190" s="16" t="s">
        <v>119</v>
      </c>
      <c r="CU1190" s="16" t="s">
        <v>3162</v>
      </c>
      <c r="CW1190" s="16" t="s">
        <v>4159</v>
      </c>
      <c r="CX1190" s="16" t="s">
        <v>4160</v>
      </c>
      <c r="CY1190" s="16" t="s">
        <v>4158</v>
      </c>
      <c r="CZ1190" s="16" t="s">
        <v>4162</v>
      </c>
      <c r="DA1190" s="16" t="s">
        <v>3456</v>
      </c>
      <c r="DB1190" s="16" t="s">
        <v>3183</v>
      </c>
      <c r="DC1190" s="16" t="s">
        <v>3166</v>
      </c>
      <c r="DF1190" s="19"/>
      <c r="DG1190" s="16"/>
      <c r="DN1190" s="16"/>
      <c r="DP1190" s="16"/>
      <c r="DQ1190" s="16"/>
      <c r="DS1190" s="16"/>
      <c r="DU1190" s="16"/>
      <c r="EE1190" s="16"/>
      <c r="EH1190" s="16"/>
      <c r="EI1190" s="16"/>
      <c r="EJ1190" s="16"/>
      <c r="EL1190" s="16"/>
      <c r="EQ1190" s="16"/>
    </row>
    <row r="1191" spans="1:147" x14ac:dyDescent="0.35">
      <c r="A1191" s="16" t="s">
        <v>1161</v>
      </c>
      <c r="J1191" t="s">
        <v>4165</v>
      </c>
      <c r="K1191"/>
      <c r="L1191" s="16" t="s">
        <v>5819</v>
      </c>
      <c r="M1191" s="16"/>
      <c r="Q1191" s="16"/>
      <c r="R1191" s="16"/>
      <c r="S1191" s="16" t="s">
        <v>119</v>
      </c>
      <c r="T1191" s="16">
        <f>SUM(COUNTIF(M1191:S1191,"yes"))</f>
        <v>1</v>
      </c>
      <c r="U1191" s="16"/>
      <c r="V1191" s="16"/>
      <c r="W1191" s="16"/>
      <c r="X1191" s="16"/>
      <c r="Y1191" s="16"/>
      <c r="Z1191" s="16"/>
      <c r="AA1191" s="16"/>
      <c r="AB1191" s="16"/>
      <c r="AC1191" s="16"/>
      <c r="AD1191" s="16"/>
      <c r="AJ1191" s="16"/>
      <c r="AL1191" s="20"/>
      <c r="AM1191" s="16"/>
      <c r="AN1191" s="16" t="s">
        <v>5800</v>
      </c>
      <c r="AR1191" s="16"/>
      <c r="AS1191" s="16"/>
      <c r="AT1191" s="38"/>
      <c r="AU1191" s="16"/>
      <c r="AV1191" s="16"/>
      <c r="BA1191" s="16"/>
      <c r="BB1191" s="16"/>
      <c r="BH1191" s="28"/>
      <c r="BL1191" s="25"/>
      <c r="BQ1191" s="38"/>
      <c r="BS1191" s="38"/>
      <c r="BW1191" s="16"/>
      <c r="BX1191" s="16" t="s">
        <v>4166</v>
      </c>
      <c r="BY1191" s="29" t="s">
        <v>4167</v>
      </c>
      <c r="BZ1191" s="16"/>
      <c r="CC1191" s="16"/>
      <c r="CG1191" s="16"/>
      <c r="CI1191" s="16"/>
      <c r="CJ1191" s="16"/>
      <c r="CL1191" s="16"/>
      <c r="CM1191" s="16"/>
      <c r="CN1191" s="16"/>
      <c r="CS1191" s="16" t="s">
        <v>4169</v>
      </c>
      <c r="CT1191" s="16" t="s">
        <v>119</v>
      </c>
      <c r="CU1191" s="16" t="s">
        <v>3162</v>
      </c>
      <c r="CW1191" s="16" t="s">
        <v>4166</v>
      </c>
      <c r="CX1191" s="16" t="s">
        <v>4167</v>
      </c>
      <c r="CY1191" s="16" t="s">
        <v>4165</v>
      </c>
      <c r="CZ1191" s="16" t="s">
        <v>6086</v>
      </c>
      <c r="DA1191" s="16" t="s">
        <v>3716</v>
      </c>
      <c r="DB1191" s="16" t="s">
        <v>4170</v>
      </c>
      <c r="DC1191" s="16" t="s">
        <v>3314</v>
      </c>
      <c r="DF1191" s="19"/>
      <c r="DG1191" s="16"/>
      <c r="DN1191" s="16"/>
      <c r="DP1191" s="16"/>
      <c r="DQ1191" s="16"/>
      <c r="DS1191" s="16"/>
      <c r="DU1191" s="16"/>
      <c r="EE1191" s="16"/>
      <c r="EH1191" s="16"/>
      <c r="EI1191" s="16"/>
      <c r="EJ1191" s="16"/>
      <c r="EL1191" s="16"/>
      <c r="EQ1191" s="16"/>
    </row>
    <row r="1192" spans="1:147" x14ac:dyDescent="0.35">
      <c r="A1192" s="16" t="s">
        <v>1161</v>
      </c>
      <c r="J1192" t="s">
        <v>4171</v>
      </c>
      <c r="K1192"/>
      <c r="L1192" s="16" t="s">
        <v>5819</v>
      </c>
      <c r="M1192" s="16"/>
      <c r="Q1192" s="16"/>
      <c r="R1192" s="16"/>
      <c r="S1192" s="16" t="s">
        <v>119</v>
      </c>
      <c r="T1192" s="16">
        <f>SUM(COUNTIF(M1192:S1192,"yes"))</f>
        <v>1</v>
      </c>
      <c r="U1192" s="16"/>
      <c r="V1192" s="16"/>
      <c r="W1192" s="16"/>
      <c r="X1192" s="16"/>
      <c r="Y1192" s="16"/>
      <c r="Z1192" s="16"/>
      <c r="AA1192" s="16"/>
      <c r="AB1192" s="16"/>
      <c r="AC1192" s="16"/>
      <c r="AD1192" s="16"/>
      <c r="AJ1192" s="16"/>
      <c r="AL1192" s="20"/>
      <c r="AM1192" s="16"/>
      <c r="AN1192" s="16" t="s">
        <v>5800</v>
      </c>
      <c r="AR1192" s="16"/>
      <c r="AS1192" s="16"/>
      <c r="AT1192" s="38"/>
      <c r="AU1192" s="16"/>
      <c r="AV1192" s="16"/>
      <c r="BA1192" s="16"/>
      <c r="BB1192" s="16"/>
      <c r="BH1192" s="28"/>
      <c r="BL1192" s="25"/>
      <c r="BQ1192" s="38"/>
      <c r="BS1192" s="38"/>
      <c r="BW1192" s="16"/>
      <c r="BX1192" s="16" t="s">
        <v>4172</v>
      </c>
      <c r="BY1192" s="29" t="s">
        <v>4173</v>
      </c>
      <c r="BZ1192" s="16"/>
      <c r="CC1192" s="16"/>
      <c r="CG1192" s="16"/>
      <c r="CI1192" s="16"/>
      <c r="CJ1192" s="16"/>
      <c r="CL1192" s="16"/>
      <c r="CM1192" s="16"/>
      <c r="CN1192" s="16"/>
      <c r="CS1192" s="16" t="s">
        <v>4176</v>
      </c>
      <c r="CT1192" s="16" t="s">
        <v>119</v>
      </c>
      <c r="CU1192" s="16" t="s">
        <v>3162</v>
      </c>
      <c r="CW1192" s="16" t="s">
        <v>4172</v>
      </c>
      <c r="CX1192" s="16" t="s">
        <v>4173</v>
      </c>
      <c r="CY1192" s="16" t="s">
        <v>4171</v>
      </c>
      <c r="CZ1192" s="16" t="s">
        <v>4175</v>
      </c>
      <c r="DA1192" s="16" t="s">
        <v>3577</v>
      </c>
      <c r="DB1192" s="16" t="s">
        <v>4066</v>
      </c>
      <c r="DC1192" s="16" t="s">
        <v>3192</v>
      </c>
      <c r="DF1192" s="19"/>
      <c r="DG1192" s="16"/>
      <c r="DN1192" s="16"/>
      <c r="DP1192" s="16"/>
      <c r="DQ1192" s="16"/>
      <c r="DS1192" s="16"/>
      <c r="DU1192" s="16"/>
      <c r="EE1192" s="16"/>
      <c r="EH1192" s="16"/>
      <c r="EI1192" s="16"/>
      <c r="EJ1192" s="16"/>
      <c r="EL1192" s="16"/>
      <c r="EQ1192" s="16"/>
    </row>
    <row r="1193" spans="1:147" x14ac:dyDescent="0.35">
      <c r="A1193" s="16" t="s">
        <v>1161</v>
      </c>
      <c r="J1193" t="s">
        <v>4177</v>
      </c>
      <c r="K1193"/>
      <c r="L1193" s="16" t="s">
        <v>5819</v>
      </c>
      <c r="M1193" s="16"/>
      <c r="Q1193" s="16"/>
      <c r="R1193" s="16"/>
      <c r="S1193" s="16" t="s">
        <v>119</v>
      </c>
      <c r="T1193" s="16">
        <f>SUM(COUNTIF(M1193:S1193,"yes"))</f>
        <v>1</v>
      </c>
      <c r="U1193" s="16"/>
      <c r="V1193" s="16"/>
      <c r="W1193" s="16"/>
      <c r="X1193" s="16"/>
      <c r="Y1193" s="16"/>
      <c r="Z1193" s="16"/>
      <c r="AA1193" s="16"/>
      <c r="AB1193" s="16"/>
      <c r="AC1193" s="16"/>
      <c r="AD1193" s="16"/>
      <c r="AJ1193" s="16"/>
      <c r="AL1193" s="20"/>
      <c r="AM1193" s="16"/>
      <c r="AN1193" s="16" t="s">
        <v>5800</v>
      </c>
      <c r="AR1193" s="16"/>
      <c r="AS1193" s="16"/>
      <c r="AT1193" s="38"/>
      <c r="AU1193" s="16"/>
      <c r="AV1193" s="16"/>
      <c r="BA1193" s="16"/>
      <c r="BB1193" s="16"/>
      <c r="BH1193" s="28"/>
      <c r="BL1193" s="25"/>
      <c r="BQ1193" s="38"/>
      <c r="BS1193" s="38"/>
      <c r="BW1193" s="16"/>
      <c r="BX1193" s="16" t="s">
        <v>4178</v>
      </c>
      <c r="BY1193" s="29" t="s">
        <v>4179</v>
      </c>
      <c r="BZ1193" s="16"/>
      <c r="CC1193" s="16"/>
      <c r="CG1193" s="16"/>
      <c r="CI1193" s="16"/>
      <c r="CJ1193" s="16"/>
      <c r="CL1193" s="16"/>
      <c r="CM1193" s="16"/>
      <c r="CN1193" s="16"/>
      <c r="CS1193" s="16" t="s">
        <v>4182</v>
      </c>
      <c r="CT1193" s="16" t="s">
        <v>119</v>
      </c>
      <c r="CU1193" s="16" t="s">
        <v>3162</v>
      </c>
      <c r="CW1193" s="16" t="s">
        <v>4178</v>
      </c>
      <c r="CX1193" s="16" t="s">
        <v>4179</v>
      </c>
      <c r="CY1193" s="16" t="s">
        <v>4177</v>
      </c>
      <c r="CZ1193" s="16" t="s">
        <v>4181</v>
      </c>
      <c r="DA1193" s="16" t="s">
        <v>3265</v>
      </c>
      <c r="DB1193" s="16" t="s">
        <v>4183</v>
      </c>
      <c r="DC1193" s="16" t="s">
        <v>3785</v>
      </c>
      <c r="DF1193" s="19"/>
      <c r="DG1193" s="16"/>
      <c r="DN1193" s="16"/>
      <c r="DP1193" s="16"/>
      <c r="DQ1193" s="16"/>
      <c r="DS1193" s="16"/>
      <c r="DU1193" s="16"/>
      <c r="EE1193" s="16"/>
      <c r="EH1193" s="16"/>
      <c r="EI1193" s="16"/>
      <c r="EJ1193" s="16"/>
      <c r="EL1193" s="16"/>
      <c r="EQ1193" s="16"/>
    </row>
    <row r="1194" spans="1:147" x14ac:dyDescent="0.35">
      <c r="A1194" s="16" t="s">
        <v>1161</v>
      </c>
      <c r="J1194" t="s">
        <v>4186</v>
      </c>
      <c r="K1194"/>
      <c r="L1194" s="16" t="s">
        <v>5819</v>
      </c>
      <c r="M1194" s="16"/>
      <c r="Q1194" s="16"/>
      <c r="R1194" s="16"/>
      <c r="S1194" s="16" t="s">
        <v>119</v>
      </c>
      <c r="T1194" s="16">
        <f>SUM(COUNTIF(M1194:S1194,"yes"))</f>
        <v>1</v>
      </c>
      <c r="U1194" s="16"/>
      <c r="V1194" s="16"/>
      <c r="W1194" s="16"/>
      <c r="X1194" s="16"/>
      <c r="Y1194" s="16"/>
      <c r="Z1194" s="16"/>
      <c r="AA1194" s="16"/>
      <c r="AB1194" s="16"/>
      <c r="AC1194" s="16"/>
      <c r="AD1194" s="16"/>
      <c r="AJ1194" s="16"/>
      <c r="AL1194" s="20"/>
      <c r="AM1194" s="16"/>
      <c r="AN1194" s="16" t="s">
        <v>5800</v>
      </c>
      <c r="AR1194" s="16"/>
      <c r="AS1194" s="16"/>
      <c r="AT1194" s="38"/>
      <c r="AU1194" s="16"/>
      <c r="AV1194" s="16"/>
      <c r="BA1194" s="16" t="s">
        <v>4185</v>
      </c>
      <c r="BB1194" s="16" t="s">
        <v>4184</v>
      </c>
      <c r="BH1194" s="28"/>
      <c r="BL1194" s="25"/>
      <c r="BQ1194" s="38"/>
      <c r="BS1194" s="38"/>
      <c r="BW1194" s="16"/>
      <c r="BX1194" s="16" t="s">
        <v>4187</v>
      </c>
      <c r="BY1194" s="29" t="s">
        <v>4188</v>
      </c>
      <c r="BZ1194" s="16"/>
      <c r="CC1194" s="16"/>
      <c r="CG1194" s="16"/>
      <c r="CI1194" s="16"/>
      <c r="CJ1194" s="16"/>
      <c r="CL1194" s="16"/>
      <c r="CM1194" s="16"/>
      <c r="CN1194" s="16"/>
      <c r="CS1194" s="16" t="s">
        <v>4191</v>
      </c>
      <c r="CT1194" s="16" t="s">
        <v>119</v>
      </c>
      <c r="CU1194" s="16" t="s">
        <v>3162</v>
      </c>
      <c r="CW1194" s="16" t="s">
        <v>4187</v>
      </c>
      <c r="CX1194" s="16" t="s">
        <v>4188</v>
      </c>
      <c r="CY1194" s="16" t="s">
        <v>4186</v>
      </c>
      <c r="CZ1194" s="16" t="s">
        <v>4190</v>
      </c>
      <c r="DA1194" s="16" t="s">
        <v>3407</v>
      </c>
      <c r="DB1194" s="16" t="s">
        <v>3174</v>
      </c>
      <c r="DC1194" s="16" t="s">
        <v>4192</v>
      </c>
      <c r="DF1194" s="19"/>
      <c r="DG1194" s="16"/>
      <c r="DN1194" s="16"/>
      <c r="DP1194" s="16"/>
      <c r="DQ1194" s="16"/>
      <c r="DS1194" s="16"/>
      <c r="DU1194" s="16"/>
      <c r="EE1194" s="16"/>
      <c r="EH1194" s="16"/>
      <c r="EI1194" s="16"/>
      <c r="EJ1194" s="16"/>
      <c r="EL1194" s="16"/>
      <c r="EQ1194" s="16"/>
    </row>
    <row r="1195" spans="1:147" x14ac:dyDescent="0.35">
      <c r="A1195" s="16" t="s">
        <v>1161</v>
      </c>
      <c r="J1195" t="s">
        <v>4193</v>
      </c>
      <c r="K1195"/>
      <c r="L1195" s="16" t="s">
        <v>5819</v>
      </c>
      <c r="M1195" s="16"/>
      <c r="Q1195" s="16"/>
      <c r="R1195" s="16"/>
      <c r="S1195" s="16" t="s">
        <v>119</v>
      </c>
      <c r="T1195" s="16">
        <f>SUM(COUNTIF(M1195:S1195,"yes"))</f>
        <v>1</v>
      </c>
      <c r="U1195" s="16"/>
      <c r="V1195" s="16"/>
      <c r="W1195" s="16"/>
      <c r="X1195" s="16"/>
      <c r="Y1195" s="16"/>
      <c r="Z1195" s="16"/>
      <c r="AA1195" s="16"/>
      <c r="AB1195" s="16"/>
      <c r="AC1195" s="16"/>
      <c r="AD1195" s="16"/>
      <c r="AJ1195" s="16"/>
      <c r="AL1195" s="20"/>
      <c r="AM1195" s="16"/>
      <c r="AN1195" s="16" t="s">
        <v>5800</v>
      </c>
      <c r="AR1195" s="16"/>
      <c r="AS1195" s="16"/>
      <c r="AT1195" s="38"/>
      <c r="AU1195" s="16"/>
      <c r="AV1195" s="16"/>
      <c r="BA1195" s="16"/>
      <c r="BB1195" s="16"/>
      <c r="BH1195" s="28"/>
      <c r="BL1195" s="25"/>
      <c r="BQ1195" s="38"/>
      <c r="BS1195" s="38"/>
      <c r="BW1195" s="16"/>
      <c r="BX1195" s="16" t="s">
        <v>4194</v>
      </c>
      <c r="BY1195" s="29" t="s">
        <v>4195</v>
      </c>
      <c r="BZ1195" s="16"/>
      <c r="CC1195" s="16"/>
      <c r="CG1195" s="16"/>
      <c r="CI1195" s="16"/>
      <c r="CJ1195" s="16"/>
      <c r="CL1195" s="16"/>
      <c r="CM1195" s="16"/>
      <c r="CN1195" s="16"/>
      <c r="CS1195" s="16" t="s">
        <v>4198</v>
      </c>
      <c r="CT1195" s="16" t="s">
        <v>119</v>
      </c>
      <c r="CU1195" s="16" t="s">
        <v>3162</v>
      </c>
      <c r="CW1195" s="16" t="s">
        <v>4194</v>
      </c>
      <c r="CX1195" s="16" t="s">
        <v>4195</v>
      </c>
      <c r="CY1195" s="16" t="s">
        <v>4193</v>
      </c>
      <c r="CZ1195" s="16" t="s">
        <v>4197</v>
      </c>
      <c r="DA1195" s="16" t="s">
        <v>3367</v>
      </c>
      <c r="DB1195" s="16" t="s">
        <v>3234</v>
      </c>
      <c r="DC1195" s="16" t="s">
        <v>3509</v>
      </c>
      <c r="DF1195" s="19"/>
      <c r="DG1195" s="16"/>
      <c r="DN1195" s="16"/>
      <c r="DP1195" s="16"/>
      <c r="DQ1195" s="16"/>
      <c r="DS1195" s="16"/>
      <c r="DU1195" s="16"/>
      <c r="EE1195" s="16"/>
      <c r="EH1195" s="16"/>
      <c r="EI1195" s="16"/>
      <c r="EJ1195" s="16"/>
      <c r="EL1195" s="16"/>
      <c r="EQ1195" s="16"/>
    </row>
    <row r="1196" spans="1:147" x14ac:dyDescent="0.35">
      <c r="A1196" s="16" t="s">
        <v>1161</v>
      </c>
      <c r="J1196" t="s">
        <v>4199</v>
      </c>
      <c r="K1196"/>
      <c r="L1196" s="16" t="s">
        <v>5819</v>
      </c>
      <c r="M1196" s="16"/>
      <c r="Q1196" s="16"/>
      <c r="R1196" s="16"/>
      <c r="S1196" s="16" t="s">
        <v>119</v>
      </c>
      <c r="T1196" s="16">
        <f>SUM(COUNTIF(M1196:S1196,"yes"))</f>
        <v>1</v>
      </c>
      <c r="U1196" s="16"/>
      <c r="V1196" s="16"/>
      <c r="W1196" s="16"/>
      <c r="X1196" s="16"/>
      <c r="Y1196" s="16"/>
      <c r="Z1196" s="16"/>
      <c r="AA1196" s="16"/>
      <c r="AB1196" s="16"/>
      <c r="AC1196" s="16"/>
      <c r="AD1196" s="16"/>
      <c r="AJ1196" s="16"/>
      <c r="AL1196" s="20"/>
      <c r="AM1196" s="16"/>
      <c r="AN1196" s="16" t="s">
        <v>5800</v>
      </c>
      <c r="AR1196" s="16"/>
      <c r="AS1196" s="16"/>
      <c r="AT1196" s="38"/>
      <c r="AU1196" s="16"/>
      <c r="AV1196" s="16"/>
      <c r="BA1196" s="16"/>
      <c r="BB1196" s="16"/>
      <c r="BH1196" s="28"/>
      <c r="BL1196" s="25"/>
      <c r="BQ1196" s="38"/>
      <c r="BS1196" s="38"/>
      <c r="BW1196" s="16"/>
      <c r="BX1196" s="16" t="s">
        <v>4200</v>
      </c>
      <c r="BY1196" s="29" t="s">
        <v>4201</v>
      </c>
      <c r="BZ1196" s="16"/>
      <c r="CC1196" s="16"/>
      <c r="CG1196" s="16"/>
      <c r="CI1196" s="16"/>
      <c r="CJ1196" s="16"/>
      <c r="CL1196" s="16"/>
      <c r="CM1196" s="16"/>
      <c r="CN1196" s="16"/>
      <c r="CS1196" s="16" t="s">
        <v>4204</v>
      </c>
      <c r="CT1196" s="16" t="s">
        <v>119</v>
      </c>
      <c r="CU1196" s="16" t="s">
        <v>3162</v>
      </c>
      <c r="CW1196" s="16" t="s">
        <v>4200</v>
      </c>
      <c r="CX1196" s="16" t="s">
        <v>4201</v>
      </c>
      <c r="CY1196" s="16" t="s">
        <v>4199</v>
      </c>
      <c r="CZ1196" s="16" t="s">
        <v>4203</v>
      </c>
      <c r="DA1196" s="16" t="s">
        <v>3173</v>
      </c>
      <c r="DB1196" s="16" t="s">
        <v>4205</v>
      </c>
      <c r="DC1196" s="16" t="s">
        <v>4206</v>
      </c>
      <c r="DF1196" s="19"/>
      <c r="DG1196" s="16"/>
      <c r="DN1196" s="16"/>
      <c r="DP1196" s="16"/>
      <c r="DQ1196" s="16"/>
      <c r="DS1196" s="16"/>
      <c r="DU1196" s="16"/>
      <c r="EE1196" s="16"/>
      <c r="EH1196" s="16"/>
      <c r="EI1196" s="16"/>
      <c r="EJ1196" s="16"/>
      <c r="EL1196" s="16"/>
      <c r="EQ1196" s="16"/>
    </row>
    <row r="1197" spans="1:147" x14ac:dyDescent="0.35">
      <c r="A1197" s="16" t="s">
        <v>1161</v>
      </c>
      <c r="J1197" t="s">
        <v>4207</v>
      </c>
      <c r="K1197"/>
      <c r="L1197" s="16" t="s">
        <v>5819</v>
      </c>
      <c r="M1197" s="16"/>
      <c r="Q1197" s="16"/>
      <c r="R1197" s="16"/>
      <c r="S1197" s="16" t="s">
        <v>119</v>
      </c>
      <c r="T1197" s="16">
        <f>SUM(COUNTIF(M1197:S1197,"yes"))</f>
        <v>1</v>
      </c>
      <c r="U1197" s="16"/>
      <c r="V1197" s="16"/>
      <c r="W1197" s="16"/>
      <c r="X1197" s="16"/>
      <c r="Y1197" s="16"/>
      <c r="Z1197" s="16"/>
      <c r="AA1197" s="16"/>
      <c r="AB1197" s="16"/>
      <c r="AC1197" s="16"/>
      <c r="AD1197" s="16"/>
      <c r="AJ1197" s="16"/>
      <c r="AL1197" s="20"/>
      <c r="AM1197" s="16"/>
      <c r="AN1197" s="16" t="s">
        <v>5800</v>
      </c>
      <c r="AR1197" s="16"/>
      <c r="AS1197" s="16"/>
      <c r="AT1197" s="38"/>
      <c r="AU1197" s="16"/>
      <c r="AV1197" s="16"/>
      <c r="BA1197" s="16"/>
      <c r="BB1197" s="16"/>
      <c r="BH1197" s="28"/>
      <c r="BL1197" s="25"/>
      <c r="BQ1197" s="38"/>
      <c r="BS1197" s="38"/>
      <c r="BW1197" s="16"/>
      <c r="BX1197" s="16" t="s">
        <v>4208</v>
      </c>
      <c r="BY1197" s="29" t="s">
        <v>4209</v>
      </c>
      <c r="BZ1197" s="16"/>
      <c r="CC1197" s="16"/>
      <c r="CG1197" s="16"/>
      <c r="CI1197" s="16"/>
      <c r="CJ1197" s="16"/>
      <c r="CL1197" s="16"/>
      <c r="CM1197" s="16"/>
      <c r="CN1197" s="16"/>
      <c r="CS1197" s="16" t="s">
        <v>4211</v>
      </c>
      <c r="CT1197" s="16" t="s">
        <v>119</v>
      </c>
      <c r="CU1197" s="16" t="s">
        <v>3162</v>
      </c>
      <c r="CW1197" s="16" t="s">
        <v>4208</v>
      </c>
      <c r="CX1197" s="16" t="s">
        <v>4209</v>
      </c>
      <c r="CY1197" s="16" t="s">
        <v>4207</v>
      </c>
      <c r="CZ1197" s="16" t="s">
        <v>6087</v>
      </c>
      <c r="DA1197" s="16" t="s">
        <v>3890</v>
      </c>
      <c r="DB1197" s="16" t="s">
        <v>3605</v>
      </c>
      <c r="DC1197" s="16" t="s">
        <v>3284</v>
      </c>
      <c r="DF1197" s="19"/>
      <c r="DG1197" s="16"/>
      <c r="DN1197" s="16"/>
      <c r="DP1197" s="16"/>
      <c r="DQ1197" s="16"/>
      <c r="DS1197" s="16"/>
      <c r="DU1197" s="16"/>
      <c r="EE1197" s="16"/>
      <c r="EH1197" s="16"/>
      <c r="EI1197" s="16"/>
      <c r="EJ1197" s="16"/>
      <c r="EL1197" s="16"/>
      <c r="EQ1197" s="16"/>
    </row>
    <row r="1198" spans="1:147" x14ac:dyDescent="0.35">
      <c r="A1198" s="16" t="s">
        <v>1161</v>
      </c>
      <c r="J1198" t="s">
        <v>4212</v>
      </c>
      <c r="K1198"/>
      <c r="L1198" s="16" t="s">
        <v>5819</v>
      </c>
      <c r="M1198" s="16"/>
      <c r="Q1198" s="16"/>
      <c r="R1198" s="16"/>
      <c r="S1198" s="16" t="s">
        <v>119</v>
      </c>
      <c r="T1198" s="16">
        <f>SUM(COUNTIF(M1198:S1198,"yes"))</f>
        <v>1</v>
      </c>
      <c r="U1198" s="16"/>
      <c r="V1198" s="16"/>
      <c r="W1198" s="16"/>
      <c r="X1198" s="16"/>
      <c r="Y1198" s="16"/>
      <c r="Z1198" s="16"/>
      <c r="AA1198" s="16"/>
      <c r="AB1198" s="16"/>
      <c r="AC1198" s="16"/>
      <c r="AD1198" s="16"/>
      <c r="AJ1198" s="16"/>
      <c r="AL1198" s="20"/>
      <c r="AM1198" s="16"/>
      <c r="AN1198" s="16" t="s">
        <v>5800</v>
      </c>
      <c r="AR1198" s="16"/>
      <c r="AS1198" s="16"/>
      <c r="AT1198" s="38"/>
      <c r="AU1198" s="16"/>
      <c r="AV1198" s="16"/>
      <c r="BA1198" s="16"/>
      <c r="BB1198" s="16"/>
      <c r="BH1198" s="28"/>
      <c r="BL1198" s="25"/>
      <c r="BQ1198" s="38"/>
      <c r="BS1198" s="38"/>
      <c r="BW1198" s="16"/>
      <c r="BX1198" s="16" t="s">
        <v>4213</v>
      </c>
      <c r="BY1198" s="29" t="s">
        <v>4214</v>
      </c>
      <c r="BZ1198" s="16"/>
      <c r="CC1198" s="16"/>
      <c r="CG1198" s="16"/>
      <c r="CI1198" s="16"/>
      <c r="CJ1198" s="16"/>
      <c r="CL1198" s="16"/>
      <c r="CM1198" s="16"/>
      <c r="CN1198" s="16"/>
      <c r="CS1198" s="16" t="s">
        <v>4217</v>
      </c>
      <c r="CT1198" s="16" t="s">
        <v>119</v>
      </c>
      <c r="CU1198" s="16" t="s">
        <v>3162</v>
      </c>
      <c r="CW1198" s="16" t="s">
        <v>4213</v>
      </c>
      <c r="CX1198" s="16" t="s">
        <v>4214</v>
      </c>
      <c r="CY1198" s="16" t="s">
        <v>4212</v>
      </c>
      <c r="CZ1198" s="16" t="s">
        <v>4216</v>
      </c>
      <c r="DA1198" s="16" t="s">
        <v>4218</v>
      </c>
      <c r="DB1198" s="16" t="s">
        <v>3605</v>
      </c>
      <c r="DC1198" s="16" t="s">
        <v>3201</v>
      </c>
      <c r="DF1198" s="19"/>
      <c r="DG1198" s="16"/>
      <c r="DN1198" s="16"/>
      <c r="DP1198" s="16"/>
      <c r="DQ1198" s="16"/>
      <c r="DS1198" s="16"/>
      <c r="DU1198" s="16"/>
      <c r="EE1198" s="16"/>
      <c r="EH1198" s="16"/>
      <c r="EI1198" s="16"/>
      <c r="EJ1198" s="16"/>
      <c r="EL1198" s="16"/>
      <c r="EQ1198" s="16"/>
    </row>
    <row r="1199" spans="1:147" x14ac:dyDescent="0.35">
      <c r="A1199" s="16" t="s">
        <v>1161</v>
      </c>
      <c r="J1199" t="s">
        <v>4219</v>
      </c>
      <c r="K1199"/>
      <c r="L1199" s="16" t="s">
        <v>5819</v>
      </c>
      <c r="M1199" s="16"/>
      <c r="Q1199" s="16"/>
      <c r="R1199" s="16"/>
      <c r="S1199" s="16" t="s">
        <v>119</v>
      </c>
      <c r="T1199" s="16">
        <f>SUM(COUNTIF(M1199:S1199,"yes"))</f>
        <v>1</v>
      </c>
      <c r="U1199" s="16"/>
      <c r="V1199" s="16"/>
      <c r="W1199" s="16"/>
      <c r="X1199" s="16"/>
      <c r="Y1199" s="16"/>
      <c r="Z1199" s="16"/>
      <c r="AA1199" s="16"/>
      <c r="AB1199" s="16"/>
      <c r="AC1199" s="16"/>
      <c r="AD1199" s="16"/>
      <c r="AJ1199" s="16"/>
      <c r="AL1199" s="20"/>
      <c r="AM1199" s="16"/>
      <c r="AN1199" s="16" t="s">
        <v>5800</v>
      </c>
      <c r="AR1199" s="16"/>
      <c r="AS1199" s="16"/>
      <c r="AT1199" s="38"/>
      <c r="AU1199" s="16"/>
      <c r="AV1199" s="16"/>
      <c r="BA1199" s="16"/>
      <c r="BB1199" s="16"/>
      <c r="BH1199" s="28"/>
      <c r="BL1199" s="25"/>
      <c r="BQ1199" s="38"/>
      <c r="BS1199" s="38"/>
      <c r="BW1199" s="16"/>
      <c r="BX1199" s="16" t="s">
        <v>4220</v>
      </c>
      <c r="BY1199" s="29" t="s">
        <v>4221</v>
      </c>
      <c r="BZ1199" s="16"/>
      <c r="CC1199" s="16"/>
      <c r="CG1199" s="16"/>
      <c r="CI1199" s="16"/>
      <c r="CJ1199" s="16"/>
      <c r="CL1199" s="16"/>
      <c r="CM1199" s="16"/>
      <c r="CN1199" s="16"/>
      <c r="CS1199" s="16" t="s">
        <v>4224</v>
      </c>
      <c r="CT1199" s="16" t="s">
        <v>119</v>
      </c>
      <c r="CU1199" s="16" t="s">
        <v>3162</v>
      </c>
      <c r="CW1199" s="16" t="s">
        <v>4220</v>
      </c>
      <c r="CX1199" s="16" t="s">
        <v>4221</v>
      </c>
      <c r="CY1199" s="16" t="s">
        <v>4219</v>
      </c>
      <c r="CZ1199" s="16" t="s">
        <v>4223</v>
      </c>
      <c r="DA1199" s="16" t="s">
        <v>3298</v>
      </c>
      <c r="DB1199" s="16" t="s">
        <v>3651</v>
      </c>
      <c r="DC1199" s="16" t="s">
        <v>3438</v>
      </c>
      <c r="DF1199" s="19"/>
      <c r="DG1199" s="16"/>
      <c r="DN1199" s="16"/>
      <c r="DP1199" s="16"/>
      <c r="DQ1199" s="16"/>
      <c r="DS1199" s="16"/>
      <c r="DU1199" s="16"/>
      <c r="EE1199" s="16"/>
      <c r="EH1199" s="16"/>
      <c r="EI1199" s="16"/>
      <c r="EJ1199" s="16"/>
      <c r="EL1199" s="16"/>
      <c r="EQ1199" s="16"/>
    </row>
    <row r="1200" spans="1:147" x14ac:dyDescent="0.35">
      <c r="A1200" s="16" t="s">
        <v>1161</v>
      </c>
      <c r="J1200" t="s">
        <v>4232</v>
      </c>
      <c r="K1200"/>
      <c r="L1200" s="16" t="s">
        <v>5819</v>
      </c>
      <c r="M1200" s="16"/>
      <c r="Q1200" s="16"/>
      <c r="R1200" s="16"/>
      <c r="S1200" s="16" t="s">
        <v>119</v>
      </c>
      <c r="T1200" s="16">
        <f>SUM(COUNTIF(M1200:S1200,"yes"))</f>
        <v>1</v>
      </c>
      <c r="U1200" s="16"/>
      <c r="V1200" s="16"/>
      <c r="W1200" s="16"/>
      <c r="X1200" s="16"/>
      <c r="Y1200" s="16"/>
      <c r="Z1200" s="16"/>
      <c r="AA1200" s="16"/>
      <c r="AB1200" s="16"/>
      <c r="AC1200" s="16"/>
      <c r="AD1200" s="16"/>
      <c r="AJ1200" s="16"/>
      <c r="AL1200" s="20"/>
      <c r="AM1200" s="16"/>
      <c r="AN1200" s="16" t="s">
        <v>5800</v>
      </c>
      <c r="AR1200" s="16"/>
      <c r="AS1200" s="16"/>
      <c r="AT1200" s="38"/>
      <c r="AU1200" s="16"/>
      <c r="AV1200" s="16"/>
      <c r="BA1200" s="16"/>
      <c r="BB1200" s="16"/>
      <c r="BH1200" s="28"/>
      <c r="BL1200" s="25"/>
      <c r="BQ1200" s="38"/>
      <c r="BS1200" s="38"/>
      <c r="BW1200" s="16"/>
      <c r="BX1200" s="16" t="s">
        <v>4233</v>
      </c>
      <c r="BY1200" s="29" t="s">
        <v>4234</v>
      </c>
      <c r="BZ1200" s="16"/>
      <c r="CC1200" s="16"/>
      <c r="CG1200" s="16"/>
      <c r="CI1200" s="16"/>
      <c r="CJ1200" s="16"/>
      <c r="CL1200" s="16"/>
      <c r="CM1200" s="16"/>
      <c r="CN1200" s="16"/>
      <c r="CS1200" s="16" t="s">
        <v>4237</v>
      </c>
      <c r="CT1200" s="16" t="s">
        <v>119</v>
      </c>
      <c r="CU1200" s="16" t="s">
        <v>3162</v>
      </c>
      <c r="CW1200" s="16" t="s">
        <v>4233</v>
      </c>
      <c r="CX1200" s="16" t="s">
        <v>4234</v>
      </c>
      <c r="CY1200" s="16" t="s">
        <v>4232</v>
      </c>
      <c r="CZ1200" s="16" t="s">
        <v>4236</v>
      </c>
      <c r="DA1200" s="16" t="s">
        <v>3464</v>
      </c>
      <c r="DB1200" s="16" t="s">
        <v>4238</v>
      </c>
      <c r="DC1200" s="16" t="s">
        <v>3376</v>
      </c>
      <c r="DF1200" s="19"/>
      <c r="DG1200" s="16"/>
      <c r="DN1200" s="16"/>
      <c r="DP1200" s="16"/>
      <c r="DQ1200" s="16"/>
      <c r="DS1200" s="16"/>
      <c r="DU1200" s="16"/>
      <c r="EE1200" s="16"/>
      <c r="EH1200" s="16"/>
      <c r="EI1200" s="16"/>
      <c r="EJ1200" s="16"/>
      <c r="EL1200" s="16"/>
      <c r="EQ1200" s="16"/>
    </row>
    <row r="1201" spans="1:147" x14ac:dyDescent="0.35">
      <c r="A1201" s="16" t="s">
        <v>1161</v>
      </c>
      <c r="J1201" t="s">
        <v>4225</v>
      </c>
      <c r="K1201"/>
      <c r="L1201" s="16" t="s">
        <v>5819</v>
      </c>
      <c r="M1201" s="16"/>
      <c r="Q1201" s="16"/>
      <c r="R1201" s="16"/>
      <c r="S1201" s="16" t="s">
        <v>119</v>
      </c>
      <c r="T1201" s="16">
        <f>SUM(COUNTIF(M1201:S1201,"yes"))</f>
        <v>1</v>
      </c>
      <c r="U1201" s="16"/>
      <c r="V1201" s="16"/>
      <c r="W1201" s="16"/>
      <c r="X1201" s="16"/>
      <c r="Y1201" s="16"/>
      <c r="Z1201" s="16"/>
      <c r="AA1201" s="16"/>
      <c r="AB1201" s="16"/>
      <c r="AC1201" s="16"/>
      <c r="AD1201" s="16"/>
      <c r="AJ1201" s="16"/>
      <c r="AL1201" s="20"/>
      <c r="AM1201" s="16"/>
      <c r="AN1201" s="16" t="s">
        <v>5800</v>
      </c>
      <c r="AR1201" s="16"/>
      <c r="AS1201" s="16"/>
      <c r="AT1201" s="38"/>
      <c r="AU1201" s="16"/>
      <c r="AV1201" s="16"/>
      <c r="BA1201" s="16"/>
      <c r="BB1201" s="16"/>
      <c r="BH1201" s="28"/>
      <c r="BL1201" s="25"/>
      <c r="BQ1201" s="38"/>
      <c r="BS1201" s="38"/>
      <c r="BW1201" s="16"/>
      <c r="BX1201" s="16" t="s">
        <v>4226</v>
      </c>
      <c r="BY1201" s="29" t="s">
        <v>4227</v>
      </c>
      <c r="BZ1201" s="16"/>
      <c r="CC1201" s="16"/>
      <c r="CG1201" s="16"/>
      <c r="CI1201" s="16"/>
      <c r="CJ1201" s="16"/>
      <c r="CL1201" s="16"/>
      <c r="CM1201" s="16"/>
      <c r="CN1201" s="16"/>
      <c r="CS1201" s="16" t="s">
        <v>4230</v>
      </c>
      <c r="CT1201" s="16" t="s">
        <v>119</v>
      </c>
      <c r="CU1201" s="16" t="s">
        <v>3162</v>
      </c>
      <c r="CW1201" s="16" t="s">
        <v>4226</v>
      </c>
      <c r="CX1201" s="16" t="s">
        <v>4227</v>
      </c>
      <c r="CY1201" s="16" t="s">
        <v>4225</v>
      </c>
      <c r="CZ1201" s="16" t="s">
        <v>4229</v>
      </c>
      <c r="DA1201" s="16" t="s">
        <v>4085</v>
      </c>
      <c r="DB1201" s="16" t="s">
        <v>4231</v>
      </c>
      <c r="DC1201" s="16" t="s">
        <v>3284</v>
      </c>
      <c r="DF1201" s="19"/>
      <c r="DG1201" s="16"/>
      <c r="DN1201" s="16"/>
      <c r="DP1201" s="16"/>
      <c r="DQ1201" s="16"/>
      <c r="DS1201" s="16"/>
      <c r="DU1201" s="16"/>
      <c r="EE1201" s="16"/>
      <c r="EH1201" s="16"/>
      <c r="EI1201" s="16"/>
      <c r="EJ1201" s="16"/>
      <c r="EL1201" s="16"/>
      <c r="EQ1201" s="16"/>
    </row>
    <row r="1202" spans="1:147" x14ac:dyDescent="0.35">
      <c r="A1202" s="16" t="s">
        <v>1161</v>
      </c>
      <c r="J1202" t="s">
        <v>4239</v>
      </c>
      <c r="K1202"/>
      <c r="L1202" s="16" t="s">
        <v>5819</v>
      </c>
      <c r="M1202" s="16"/>
      <c r="Q1202" s="16"/>
      <c r="R1202" s="16"/>
      <c r="S1202" s="16" t="s">
        <v>119</v>
      </c>
      <c r="T1202" s="16">
        <f>SUM(COUNTIF(M1202:S1202,"yes"))</f>
        <v>1</v>
      </c>
      <c r="U1202" s="16"/>
      <c r="V1202" s="16"/>
      <c r="W1202" s="16"/>
      <c r="X1202" s="16"/>
      <c r="Y1202" s="16"/>
      <c r="Z1202" s="16"/>
      <c r="AA1202" s="16"/>
      <c r="AB1202" s="16"/>
      <c r="AC1202" s="16"/>
      <c r="AD1202" s="16"/>
      <c r="AJ1202" s="16"/>
      <c r="AL1202" s="20"/>
      <c r="AM1202" s="16"/>
      <c r="AN1202" s="16" t="s">
        <v>5800</v>
      </c>
      <c r="AR1202" s="16"/>
      <c r="AS1202" s="16"/>
      <c r="AT1202" s="38"/>
      <c r="AU1202" s="16"/>
      <c r="AV1202" s="16"/>
      <c r="BA1202" s="16"/>
      <c r="BB1202" s="16"/>
      <c r="BH1202" s="28"/>
      <c r="BL1202" s="25"/>
      <c r="BQ1202" s="38"/>
      <c r="BS1202" s="38"/>
      <c r="BW1202" s="16"/>
      <c r="BX1202" s="16" t="s">
        <v>4240</v>
      </c>
      <c r="BY1202" s="29" t="s">
        <v>4241</v>
      </c>
      <c r="BZ1202" s="16"/>
      <c r="CC1202" s="16"/>
      <c r="CG1202" s="16"/>
      <c r="CI1202" s="16"/>
      <c r="CJ1202" s="16"/>
      <c r="CL1202" s="16"/>
      <c r="CM1202" s="16"/>
      <c r="CN1202" s="16"/>
      <c r="CS1202" s="16" t="s">
        <v>4244</v>
      </c>
      <c r="CT1202" s="16" t="s">
        <v>119</v>
      </c>
      <c r="CU1202" s="16" t="s">
        <v>3162</v>
      </c>
      <c r="CW1202" s="16" t="s">
        <v>4240</v>
      </c>
      <c r="CX1202" s="16" t="s">
        <v>4241</v>
      </c>
      <c r="CY1202" s="16" t="s">
        <v>4239</v>
      </c>
      <c r="CZ1202" s="16" t="s">
        <v>4243</v>
      </c>
      <c r="DA1202" s="16" t="s">
        <v>3328</v>
      </c>
      <c r="DB1202" s="16" t="s">
        <v>3313</v>
      </c>
      <c r="DC1202" s="16" t="s">
        <v>3314</v>
      </c>
      <c r="DF1202" s="19"/>
      <c r="DG1202" s="16"/>
      <c r="DN1202" s="16"/>
      <c r="DP1202" s="16"/>
      <c r="DQ1202" s="16"/>
      <c r="DS1202" s="16"/>
      <c r="DU1202" s="16"/>
      <c r="EE1202" s="16"/>
      <c r="EH1202" s="16"/>
      <c r="EI1202" s="16"/>
      <c r="EJ1202" s="16"/>
      <c r="EL1202" s="16"/>
      <c r="EQ1202" s="16"/>
    </row>
    <row r="1203" spans="1:147" x14ac:dyDescent="0.35">
      <c r="A1203" s="16" t="s">
        <v>1161</v>
      </c>
      <c r="J1203" t="s">
        <v>4245</v>
      </c>
      <c r="K1203"/>
      <c r="L1203" s="16" t="s">
        <v>5819</v>
      </c>
      <c r="M1203" s="16"/>
      <c r="Q1203" s="16"/>
      <c r="R1203" s="16"/>
      <c r="S1203" s="16" t="s">
        <v>119</v>
      </c>
      <c r="T1203" s="16">
        <f>SUM(COUNTIF(M1203:S1203,"yes"))</f>
        <v>1</v>
      </c>
      <c r="U1203" s="16"/>
      <c r="V1203" s="16"/>
      <c r="W1203" s="16"/>
      <c r="X1203" s="16"/>
      <c r="Y1203" s="16"/>
      <c r="Z1203" s="16"/>
      <c r="AA1203" s="16"/>
      <c r="AB1203" s="16"/>
      <c r="AC1203" s="16"/>
      <c r="AD1203" s="16"/>
      <c r="AJ1203" s="16"/>
      <c r="AL1203" s="20"/>
      <c r="AM1203" s="16"/>
      <c r="AN1203" s="16" t="s">
        <v>5800</v>
      </c>
      <c r="AR1203" s="16"/>
      <c r="AS1203" s="16"/>
      <c r="AT1203" s="38"/>
      <c r="AU1203" s="16"/>
      <c r="AV1203" s="16"/>
      <c r="BA1203" s="16"/>
      <c r="BB1203" s="16"/>
      <c r="BH1203" s="28"/>
      <c r="BL1203" s="25"/>
      <c r="BQ1203" s="38"/>
      <c r="BS1203" s="38"/>
      <c r="BW1203" s="16"/>
      <c r="BX1203" s="16" t="s">
        <v>4246</v>
      </c>
      <c r="BY1203" s="29" t="s">
        <v>4247</v>
      </c>
      <c r="BZ1203" s="16"/>
      <c r="CC1203" s="16"/>
      <c r="CG1203" s="16"/>
      <c r="CI1203" s="16"/>
      <c r="CJ1203" s="16"/>
      <c r="CL1203" s="16"/>
      <c r="CM1203" s="16"/>
      <c r="CN1203" s="16"/>
      <c r="CS1203" s="16" t="s">
        <v>4250</v>
      </c>
      <c r="CT1203" s="16" t="s">
        <v>119</v>
      </c>
      <c r="CU1203" s="16" t="s">
        <v>3162</v>
      </c>
      <c r="CW1203" s="16" t="s">
        <v>4246</v>
      </c>
      <c r="CX1203" s="16" t="s">
        <v>4247</v>
      </c>
      <c r="CY1203" s="16" t="s">
        <v>4245</v>
      </c>
      <c r="CZ1203" s="16" t="s">
        <v>4249</v>
      </c>
      <c r="DA1203" s="16" t="s">
        <v>3555</v>
      </c>
      <c r="DB1203" s="16" t="s">
        <v>3174</v>
      </c>
      <c r="DC1203" s="16" t="s">
        <v>4251</v>
      </c>
      <c r="DF1203" s="19"/>
      <c r="DG1203" s="16"/>
      <c r="DN1203" s="16"/>
      <c r="DP1203" s="16"/>
      <c r="DQ1203" s="16"/>
      <c r="DS1203" s="16"/>
      <c r="DU1203" s="16"/>
      <c r="EE1203" s="16"/>
      <c r="EH1203" s="16"/>
      <c r="EI1203" s="16"/>
      <c r="EJ1203" s="16"/>
      <c r="EL1203" s="16"/>
      <c r="EQ1203" s="16"/>
    </row>
    <row r="1204" spans="1:147" x14ac:dyDescent="0.35">
      <c r="A1204" s="16" t="s">
        <v>1161</v>
      </c>
      <c r="J1204" t="s">
        <v>4252</v>
      </c>
      <c r="K1204"/>
      <c r="L1204" s="16" t="s">
        <v>5819</v>
      </c>
      <c r="M1204" s="16"/>
      <c r="Q1204" s="16"/>
      <c r="R1204" s="16"/>
      <c r="S1204" s="16" t="s">
        <v>119</v>
      </c>
      <c r="T1204" s="16">
        <f>SUM(COUNTIF(M1204:S1204,"yes"))</f>
        <v>1</v>
      </c>
      <c r="U1204" s="16"/>
      <c r="V1204" s="16"/>
      <c r="W1204" s="16"/>
      <c r="X1204" s="16"/>
      <c r="Y1204" s="16"/>
      <c r="Z1204" s="16"/>
      <c r="AA1204" s="16"/>
      <c r="AB1204" s="16"/>
      <c r="AC1204" s="16"/>
      <c r="AD1204" s="16"/>
      <c r="AJ1204" s="16"/>
      <c r="AL1204" s="20"/>
      <c r="AM1204" s="16"/>
      <c r="AN1204" s="16" t="s">
        <v>5800</v>
      </c>
      <c r="AR1204" s="16"/>
      <c r="AS1204" s="16"/>
      <c r="AT1204" s="38"/>
      <c r="AU1204" s="16"/>
      <c r="AV1204" s="16"/>
      <c r="BA1204" s="16"/>
      <c r="BB1204" s="16"/>
      <c r="BH1204" s="28"/>
      <c r="BL1204" s="25"/>
      <c r="BQ1204" s="38"/>
      <c r="BS1204" s="38"/>
      <c r="BW1204" s="16"/>
      <c r="BX1204" s="16" t="s">
        <v>4253</v>
      </c>
      <c r="BY1204" s="29" t="s">
        <v>4254</v>
      </c>
      <c r="BZ1204" s="16"/>
      <c r="CC1204" s="16"/>
      <c r="CG1204" s="16"/>
      <c r="CI1204" s="16"/>
      <c r="CJ1204" s="16"/>
      <c r="CL1204" s="16"/>
      <c r="CM1204" s="16"/>
      <c r="CN1204" s="16"/>
      <c r="CS1204" s="16" t="s">
        <v>4257</v>
      </c>
      <c r="CT1204" s="16" t="s">
        <v>119</v>
      </c>
      <c r="CU1204" s="16" t="s">
        <v>3162</v>
      </c>
      <c r="CW1204" s="16" t="s">
        <v>4253</v>
      </c>
      <c r="CX1204" s="16" t="s">
        <v>4254</v>
      </c>
      <c r="CY1204" s="16" t="s">
        <v>4252</v>
      </c>
      <c r="CZ1204" s="16" t="s">
        <v>4256</v>
      </c>
      <c r="DA1204" s="16" t="s">
        <v>3328</v>
      </c>
      <c r="DB1204" s="16" t="s">
        <v>3313</v>
      </c>
      <c r="DC1204" s="16" t="s">
        <v>3314</v>
      </c>
      <c r="DF1204" s="19"/>
      <c r="DG1204" s="16"/>
      <c r="DN1204" s="16"/>
      <c r="DP1204" s="16"/>
      <c r="DQ1204" s="16"/>
      <c r="DS1204" s="16"/>
      <c r="DU1204" s="16"/>
      <c r="EE1204" s="16"/>
      <c r="EH1204" s="16"/>
      <c r="EI1204" s="16"/>
      <c r="EJ1204" s="16"/>
      <c r="EL1204" s="16"/>
      <c r="EQ1204" s="16"/>
    </row>
    <row r="1205" spans="1:147" x14ac:dyDescent="0.35">
      <c r="A1205" s="16" t="s">
        <v>1161</v>
      </c>
      <c r="J1205" t="s">
        <v>4258</v>
      </c>
      <c r="K1205"/>
      <c r="L1205" s="16" t="s">
        <v>5819</v>
      </c>
      <c r="M1205" s="16"/>
      <c r="Q1205" s="16"/>
      <c r="R1205" s="16"/>
      <c r="S1205" s="16" t="s">
        <v>119</v>
      </c>
      <c r="T1205" s="16">
        <f>SUM(COUNTIF(M1205:S1205,"yes"))</f>
        <v>1</v>
      </c>
      <c r="U1205" s="16"/>
      <c r="V1205" s="16"/>
      <c r="W1205" s="16"/>
      <c r="X1205" s="16"/>
      <c r="Y1205" s="16"/>
      <c r="Z1205" s="16"/>
      <c r="AA1205" s="16"/>
      <c r="AB1205" s="16"/>
      <c r="AC1205" s="16"/>
      <c r="AD1205" s="16"/>
      <c r="AJ1205" s="16"/>
      <c r="AL1205" s="20"/>
      <c r="AM1205" s="16"/>
      <c r="AN1205" s="16" t="s">
        <v>5800</v>
      </c>
      <c r="AR1205" s="16"/>
      <c r="AS1205" s="16"/>
      <c r="AT1205" s="38"/>
      <c r="AU1205" s="16"/>
      <c r="AV1205" s="16"/>
      <c r="BA1205" s="16"/>
      <c r="BB1205" s="16"/>
      <c r="BH1205" s="28"/>
      <c r="BL1205" s="25"/>
      <c r="BQ1205" s="38"/>
      <c r="BS1205" s="38"/>
      <c r="BW1205" s="16"/>
      <c r="BX1205" s="16" t="s">
        <v>4259</v>
      </c>
      <c r="BY1205" s="29" t="s">
        <v>4260</v>
      </c>
      <c r="BZ1205" s="16"/>
      <c r="CC1205" s="16"/>
      <c r="CG1205" s="16"/>
      <c r="CI1205" s="16"/>
      <c r="CJ1205" s="16"/>
      <c r="CL1205" s="16"/>
      <c r="CM1205" s="16"/>
      <c r="CN1205" s="16"/>
      <c r="CS1205" s="16" t="s">
        <v>4263</v>
      </c>
      <c r="CT1205" s="16" t="s">
        <v>119</v>
      </c>
      <c r="CU1205" s="16" t="s">
        <v>3162</v>
      </c>
      <c r="CW1205" s="16" t="s">
        <v>4259</v>
      </c>
      <c r="CX1205" s="16" t="s">
        <v>4260</v>
      </c>
      <c r="CY1205" s="16" t="s">
        <v>4258</v>
      </c>
      <c r="CZ1205" s="16" t="s">
        <v>4262</v>
      </c>
      <c r="DA1205" s="16" t="s">
        <v>3215</v>
      </c>
      <c r="DB1205" s="16" t="s">
        <v>3174</v>
      </c>
      <c r="DC1205" s="16" t="s">
        <v>3400</v>
      </c>
      <c r="DF1205" s="19"/>
      <c r="DG1205" s="16"/>
      <c r="DN1205" s="16"/>
      <c r="DP1205" s="16"/>
      <c r="DQ1205" s="16"/>
      <c r="DS1205" s="16"/>
      <c r="DU1205" s="16"/>
      <c r="EE1205" s="16"/>
      <c r="EH1205" s="16"/>
      <c r="EI1205" s="16"/>
      <c r="EJ1205" s="16"/>
      <c r="EL1205" s="16"/>
      <c r="EQ1205" s="16"/>
    </row>
    <row r="1206" spans="1:147" x14ac:dyDescent="0.35">
      <c r="A1206" s="16" t="s">
        <v>1161</v>
      </c>
      <c r="J1206" t="s">
        <v>4265</v>
      </c>
      <c r="K1206"/>
      <c r="L1206" s="16" t="s">
        <v>5819</v>
      </c>
      <c r="M1206" s="16"/>
      <c r="Q1206" s="16"/>
      <c r="R1206" s="16"/>
      <c r="S1206" s="16" t="s">
        <v>119</v>
      </c>
      <c r="T1206" s="16">
        <f>SUM(COUNTIF(M1206:S1206,"yes"))</f>
        <v>1</v>
      </c>
      <c r="U1206" s="16" t="s">
        <v>272</v>
      </c>
      <c r="V1206" s="16"/>
      <c r="W1206" s="16"/>
      <c r="X1206" s="16"/>
      <c r="Y1206" s="16"/>
      <c r="Z1206" s="16"/>
      <c r="AA1206" s="16"/>
      <c r="AB1206" s="16"/>
      <c r="AC1206" s="16"/>
      <c r="AD1206" s="16"/>
      <c r="AJ1206" s="16"/>
      <c r="AL1206" s="20"/>
      <c r="AM1206" s="16"/>
      <c r="AN1206" s="16" t="s">
        <v>5800</v>
      </c>
      <c r="AR1206" s="16"/>
      <c r="AS1206" s="16"/>
      <c r="AT1206" s="38"/>
      <c r="AU1206" s="16"/>
      <c r="AV1206" s="16"/>
      <c r="BA1206" s="16"/>
      <c r="BB1206" s="16"/>
      <c r="BH1206" s="28"/>
      <c r="BL1206" s="25"/>
      <c r="BQ1206" s="38"/>
      <c r="BS1206" s="38"/>
      <c r="BW1206" s="16"/>
      <c r="BX1206" s="16" t="s">
        <v>4266</v>
      </c>
      <c r="BY1206" s="29" t="s">
        <v>4267</v>
      </c>
      <c r="BZ1206" s="16"/>
      <c r="CC1206" s="16"/>
      <c r="CG1206" s="16"/>
      <c r="CI1206" s="16"/>
      <c r="CJ1206" s="16"/>
      <c r="CL1206" s="16"/>
      <c r="CM1206" s="16"/>
      <c r="CN1206" s="16"/>
      <c r="CS1206" s="16" t="s">
        <v>4270</v>
      </c>
      <c r="CT1206" s="16" t="s">
        <v>119</v>
      </c>
      <c r="CU1206" s="16" t="s">
        <v>3162</v>
      </c>
      <c r="CW1206" s="16" t="s">
        <v>4266</v>
      </c>
      <c r="CX1206" s="16" t="s">
        <v>4267</v>
      </c>
      <c r="CY1206" s="16" t="s">
        <v>4265</v>
      </c>
      <c r="CZ1206" s="16" t="s">
        <v>4269</v>
      </c>
      <c r="DA1206" s="16" t="s">
        <v>3367</v>
      </c>
      <c r="DB1206" s="16" t="s">
        <v>3234</v>
      </c>
      <c r="DC1206" s="16" t="s">
        <v>3820</v>
      </c>
      <c r="DF1206" s="19"/>
      <c r="DG1206" s="16"/>
      <c r="DN1206" s="16"/>
      <c r="DP1206" s="16"/>
      <c r="DQ1206" s="16"/>
      <c r="DS1206" s="16"/>
      <c r="DU1206" s="16"/>
      <c r="EE1206" s="16"/>
      <c r="EH1206" s="16"/>
      <c r="EI1206" s="16"/>
      <c r="EJ1206" s="16"/>
      <c r="EL1206" s="16"/>
      <c r="EQ1206" s="16"/>
    </row>
    <row r="1207" spans="1:147" x14ac:dyDescent="0.35">
      <c r="A1207" s="16" t="s">
        <v>1161</v>
      </c>
      <c r="J1207" t="s">
        <v>4272</v>
      </c>
      <c r="K1207"/>
      <c r="L1207" s="16" t="s">
        <v>5819</v>
      </c>
      <c r="M1207" s="16"/>
      <c r="Q1207" s="16"/>
      <c r="R1207" s="16"/>
      <c r="S1207" s="16" t="s">
        <v>119</v>
      </c>
      <c r="T1207" s="16">
        <f>SUM(COUNTIF(M1207:S1207,"yes"))</f>
        <v>1</v>
      </c>
      <c r="U1207" s="16"/>
      <c r="V1207" s="16"/>
      <c r="W1207" s="16"/>
      <c r="X1207" s="16"/>
      <c r="Y1207" s="16"/>
      <c r="Z1207" s="16"/>
      <c r="AA1207" s="16"/>
      <c r="AB1207" s="16"/>
      <c r="AC1207" s="16"/>
      <c r="AD1207" s="16"/>
      <c r="AJ1207" s="16"/>
      <c r="AL1207" s="20"/>
      <c r="AM1207" s="16"/>
      <c r="AN1207" s="16" t="s">
        <v>5800</v>
      </c>
      <c r="AR1207" s="16"/>
      <c r="AS1207" s="16"/>
      <c r="AT1207" s="38"/>
      <c r="AU1207" s="16"/>
      <c r="AV1207" s="16"/>
      <c r="BA1207" s="16"/>
      <c r="BB1207" s="16"/>
      <c r="BH1207" s="28"/>
      <c r="BL1207" s="25"/>
      <c r="BQ1207" s="38"/>
      <c r="BS1207" s="38"/>
      <c r="BW1207" s="16"/>
      <c r="BX1207" s="16" t="s">
        <v>4273</v>
      </c>
      <c r="BY1207" s="29" t="s">
        <v>4274</v>
      </c>
      <c r="BZ1207" s="16"/>
      <c r="CC1207" s="16"/>
      <c r="CG1207" s="16"/>
      <c r="CI1207" s="16"/>
      <c r="CJ1207" s="16"/>
      <c r="CL1207" s="16"/>
      <c r="CM1207" s="16"/>
      <c r="CN1207" s="16"/>
      <c r="CS1207" s="16" t="s">
        <v>4277</v>
      </c>
      <c r="CT1207" s="16" t="s">
        <v>119</v>
      </c>
      <c r="CU1207" s="16" t="s">
        <v>3162</v>
      </c>
      <c r="CW1207" s="16" t="s">
        <v>4273</v>
      </c>
      <c r="CX1207" s="16" t="s">
        <v>4274</v>
      </c>
      <c r="CY1207" s="16" t="s">
        <v>4272</v>
      </c>
      <c r="CZ1207" s="16" t="s">
        <v>4276</v>
      </c>
      <c r="DA1207" s="16" t="s">
        <v>3164</v>
      </c>
      <c r="DB1207" s="16" t="s">
        <v>3724</v>
      </c>
      <c r="DC1207" s="16" t="s">
        <v>3517</v>
      </c>
      <c r="DF1207" s="19"/>
      <c r="DG1207" s="16"/>
      <c r="DN1207" s="16"/>
      <c r="DP1207" s="16"/>
      <c r="DQ1207" s="16"/>
      <c r="DS1207" s="16"/>
      <c r="DU1207" s="16"/>
      <c r="EE1207" s="16"/>
      <c r="EH1207" s="16"/>
      <c r="EI1207" s="16"/>
      <c r="EJ1207" s="16"/>
      <c r="EL1207" s="16"/>
      <c r="EQ1207" s="16"/>
    </row>
    <row r="1208" spans="1:147" x14ac:dyDescent="0.35">
      <c r="A1208" s="16" t="s">
        <v>1161</v>
      </c>
      <c r="J1208" t="s">
        <v>4278</v>
      </c>
      <c r="K1208"/>
      <c r="L1208" s="16" t="s">
        <v>5819</v>
      </c>
      <c r="M1208" s="16"/>
      <c r="Q1208" s="16"/>
      <c r="R1208" s="16"/>
      <c r="S1208" s="16" t="s">
        <v>119</v>
      </c>
      <c r="T1208" s="16">
        <f>SUM(COUNTIF(M1208:S1208,"yes"))</f>
        <v>1</v>
      </c>
      <c r="U1208" s="16"/>
      <c r="V1208" s="16"/>
      <c r="W1208" s="16"/>
      <c r="X1208" s="16"/>
      <c r="Y1208" s="16"/>
      <c r="Z1208" s="16"/>
      <c r="AA1208" s="16"/>
      <c r="AB1208" s="16"/>
      <c r="AC1208" s="16"/>
      <c r="AD1208" s="16"/>
      <c r="AJ1208" s="16"/>
      <c r="AL1208" s="20"/>
      <c r="AM1208" s="16"/>
      <c r="AN1208" s="16" t="s">
        <v>5800</v>
      </c>
      <c r="AR1208" s="16"/>
      <c r="AS1208" s="16"/>
      <c r="AT1208" s="38"/>
      <c r="AU1208" s="16"/>
      <c r="AV1208" s="16"/>
      <c r="BA1208" s="16"/>
      <c r="BB1208" s="16"/>
      <c r="BH1208" s="28"/>
      <c r="BL1208" s="25"/>
      <c r="BQ1208" s="38"/>
      <c r="BS1208" s="38"/>
      <c r="BW1208" s="16"/>
      <c r="BX1208" s="16" t="s">
        <v>4279</v>
      </c>
      <c r="BY1208" s="29" t="s">
        <v>4280</v>
      </c>
      <c r="BZ1208" s="16"/>
      <c r="CC1208" s="16"/>
      <c r="CG1208" s="16"/>
      <c r="CI1208" s="16"/>
      <c r="CJ1208" s="16"/>
      <c r="CL1208" s="16"/>
      <c r="CM1208" s="16"/>
      <c r="CN1208" s="16"/>
      <c r="CS1208" s="16" t="s">
        <v>4283</v>
      </c>
      <c r="CT1208" s="16" t="s">
        <v>119</v>
      </c>
      <c r="CU1208" s="16" t="s">
        <v>3162</v>
      </c>
      <c r="CW1208" s="16" t="s">
        <v>4279</v>
      </c>
      <c r="CX1208" s="16" t="s">
        <v>4280</v>
      </c>
      <c r="CY1208" s="16" t="s">
        <v>4278</v>
      </c>
      <c r="CZ1208" s="16" t="s">
        <v>4282</v>
      </c>
      <c r="DA1208" s="16" t="s">
        <v>3863</v>
      </c>
      <c r="DB1208" s="16" t="s">
        <v>4284</v>
      </c>
      <c r="DC1208" s="16" t="s">
        <v>3466</v>
      </c>
      <c r="DF1208" s="19"/>
      <c r="DG1208" s="16"/>
      <c r="DN1208" s="16"/>
      <c r="DP1208" s="16"/>
      <c r="DQ1208" s="16"/>
      <c r="DS1208" s="16"/>
      <c r="DU1208" s="16"/>
      <c r="EE1208" s="16"/>
      <c r="EH1208" s="16"/>
      <c r="EI1208" s="16"/>
      <c r="EJ1208" s="16"/>
      <c r="EL1208" s="16"/>
      <c r="EQ1208" s="16"/>
    </row>
    <row r="1209" spans="1:147" x14ac:dyDescent="0.35">
      <c r="A1209" s="16" t="s">
        <v>1161</v>
      </c>
      <c r="J1209" t="s">
        <v>4285</v>
      </c>
      <c r="K1209"/>
      <c r="L1209" s="16" t="s">
        <v>5819</v>
      </c>
      <c r="M1209" s="16"/>
      <c r="Q1209" s="16"/>
      <c r="R1209" s="16"/>
      <c r="S1209" s="16" t="s">
        <v>119</v>
      </c>
      <c r="T1209" s="16">
        <f>SUM(COUNTIF(M1209:S1209,"yes"))</f>
        <v>1</v>
      </c>
      <c r="U1209" s="16"/>
      <c r="V1209" s="16"/>
      <c r="W1209" s="16"/>
      <c r="X1209" s="16"/>
      <c r="Y1209" s="16"/>
      <c r="Z1209" s="16"/>
      <c r="AA1209" s="16"/>
      <c r="AB1209" s="16"/>
      <c r="AC1209" s="16"/>
      <c r="AD1209" s="16"/>
      <c r="AJ1209" s="16"/>
      <c r="AL1209" s="20"/>
      <c r="AM1209" s="16"/>
      <c r="AN1209" s="16" t="s">
        <v>5800</v>
      </c>
      <c r="AR1209" s="16"/>
      <c r="AS1209" s="16"/>
      <c r="AT1209" s="38"/>
      <c r="AU1209" s="16"/>
      <c r="AV1209" s="16"/>
      <c r="BA1209" s="16"/>
      <c r="BB1209" s="16"/>
      <c r="BH1209" s="28"/>
      <c r="BL1209" s="25"/>
      <c r="BQ1209" s="38"/>
      <c r="BS1209" s="38"/>
      <c r="BW1209" s="16"/>
      <c r="BX1209" s="16" t="s">
        <v>4286</v>
      </c>
      <c r="BY1209" s="29" t="s">
        <v>4287</v>
      </c>
      <c r="BZ1209" s="16"/>
      <c r="CC1209" s="16"/>
      <c r="CG1209" s="16"/>
      <c r="CI1209" s="16"/>
      <c r="CJ1209" s="16"/>
      <c r="CL1209" s="16"/>
      <c r="CM1209" s="16"/>
      <c r="CN1209" s="16"/>
      <c r="CS1209" s="16" t="s">
        <v>4290</v>
      </c>
      <c r="CT1209" s="16" t="s">
        <v>119</v>
      </c>
      <c r="CU1209" s="16" t="s">
        <v>3162</v>
      </c>
      <c r="CW1209" s="16" t="s">
        <v>4286</v>
      </c>
      <c r="CX1209" s="16" t="s">
        <v>4287</v>
      </c>
      <c r="CY1209" s="16" t="s">
        <v>4285</v>
      </c>
      <c r="CZ1209" s="16" t="s">
        <v>4289</v>
      </c>
      <c r="DA1209" s="16" t="s">
        <v>3577</v>
      </c>
      <c r="DB1209" s="16" t="s">
        <v>4291</v>
      </c>
      <c r="DC1209" s="16" t="s">
        <v>3488</v>
      </c>
      <c r="DF1209" s="19"/>
      <c r="DG1209" s="16"/>
      <c r="DN1209" s="16"/>
      <c r="DP1209" s="16"/>
      <c r="DQ1209" s="16"/>
      <c r="DS1209" s="16"/>
      <c r="DU1209" s="16"/>
      <c r="EE1209" s="16"/>
      <c r="EH1209" s="16"/>
      <c r="EI1209" s="16"/>
      <c r="EJ1209" s="16"/>
      <c r="EL1209" s="16"/>
      <c r="EQ1209" s="16"/>
    </row>
    <row r="1210" spans="1:147" x14ac:dyDescent="0.35">
      <c r="A1210" s="16" t="s">
        <v>1161</v>
      </c>
      <c r="J1210" t="s">
        <v>4292</v>
      </c>
      <c r="K1210"/>
      <c r="L1210" s="16" t="s">
        <v>5819</v>
      </c>
      <c r="M1210" s="16"/>
      <c r="Q1210" s="16"/>
      <c r="R1210" s="16"/>
      <c r="S1210" s="16" t="s">
        <v>119</v>
      </c>
      <c r="T1210" s="16">
        <f>SUM(COUNTIF(M1210:S1210,"yes"))</f>
        <v>1</v>
      </c>
      <c r="U1210" s="16"/>
      <c r="V1210" s="16"/>
      <c r="W1210" s="16"/>
      <c r="X1210" s="16"/>
      <c r="Y1210" s="16"/>
      <c r="Z1210" s="16"/>
      <c r="AA1210" s="16"/>
      <c r="AB1210" s="16"/>
      <c r="AC1210" s="16"/>
      <c r="AD1210" s="16"/>
      <c r="AJ1210" s="16"/>
      <c r="AL1210" s="20"/>
      <c r="AM1210" s="16"/>
      <c r="AN1210" s="16" t="s">
        <v>5800</v>
      </c>
      <c r="AR1210" s="16"/>
      <c r="AS1210" s="16"/>
      <c r="AT1210" s="38"/>
      <c r="AU1210" s="16"/>
      <c r="AV1210" s="16"/>
      <c r="BA1210" s="16"/>
      <c r="BB1210" s="16"/>
      <c r="BH1210" s="28"/>
      <c r="BL1210" s="25"/>
      <c r="BQ1210" s="38"/>
      <c r="BS1210" s="38"/>
      <c r="BW1210" s="16"/>
      <c r="BX1210" s="16" t="s">
        <v>4293</v>
      </c>
      <c r="BY1210" s="29" t="s">
        <v>4294</v>
      </c>
      <c r="BZ1210" s="16"/>
      <c r="CC1210" s="16"/>
      <c r="CG1210" s="16"/>
      <c r="CI1210" s="16"/>
      <c r="CJ1210" s="16"/>
      <c r="CL1210" s="16"/>
      <c r="CM1210" s="16"/>
      <c r="CN1210" s="16"/>
      <c r="CS1210" s="16" t="s">
        <v>4297</v>
      </c>
      <c r="CT1210" s="16" t="s">
        <v>119</v>
      </c>
      <c r="CU1210" s="16" t="s">
        <v>3162</v>
      </c>
      <c r="CW1210" s="16" t="s">
        <v>4293</v>
      </c>
      <c r="CX1210" s="16" t="s">
        <v>4294</v>
      </c>
      <c r="CY1210" s="16" t="s">
        <v>4292</v>
      </c>
      <c r="CZ1210" s="16" t="s">
        <v>4296</v>
      </c>
      <c r="DA1210" s="16" t="s">
        <v>3547</v>
      </c>
      <c r="DB1210" s="16" t="s">
        <v>3191</v>
      </c>
      <c r="DC1210" s="16" t="s">
        <v>3449</v>
      </c>
      <c r="DF1210" s="19"/>
      <c r="DG1210" s="16"/>
      <c r="DN1210" s="16"/>
      <c r="DP1210" s="16"/>
      <c r="DQ1210" s="16"/>
      <c r="DS1210" s="16"/>
      <c r="DU1210" s="16"/>
      <c r="EE1210" s="16"/>
      <c r="EH1210" s="16"/>
      <c r="EI1210" s="16"/>
      <c r="EJ1210" s="16"/>
      <c r="EL1210" s="16"/>
      <c r="EQ1210" s="16"/>
    </row>
    <row r="1211" spans="1:147" x14ac:dyDescent="0.35">
      <c r="A1211" s="16" t="s">
        <v>1161</v>
      </c>
      <c r="J1211" t="s">
        <v>4298</v>
      </c>
      <c r="K1211"/>
      <c r="L1211" s="16" t="s">
        <v>5819</v>
      </c>
      <c r="M1211" s="16"/>
      <c r="Q1211" s="16"/>
      <c r="R1211" s="16"/>
      <c r="S1211" s="16" t="s">
        <v>119</v>
      </c>
      <c r="T1211" s="16">
        <f>SUM(COUNTIF(M1211:S1211,"yes"))</f>
        <v>1</v>
      </c>
      <c r="U1211" s="16"/>
      <c r="V1211" s="16"/>
      <c r="W1211" s="16"/>
      <c r="X1211" s="16"/>
      <c r="Y1211" s="16"/>
      <c r="Z1211" s="16"/>
      <c r="AA1211" s="16"/>
      <c r="AB1211" s="16"/>
      <c r="AC1211" s="16"/>
      <c r="AD1211" s="16"/>
      <c r="AJ1211" s="16"/>
      <c r="AL1211" s="20"/>
      <c r="AM1211" s="16"/>
      <c r="AN1211" s="16" t="s">
        <v>5800</v>
      </c>
      <c r="AR1211" s="16"/>
      <c r="AS1211" s="16"/>
      <c r="AT1211" s="38"/>
      <c r="AU1211" s="16"/>
      <c r="AV1211" s="16"/>
      <c r="BA1211" s="16"/>
      <c r="BB1211" s="16"/>
      <c r="BH1211" s="28"/>
      <c r="BL1211" s="25"/>
      <c r="BQ1211" s="38"/>
      <c r="BS1211" s="38"/>
      <c r="BW1211" s="16"/>
      <c r="BX1211" s="16" t="s">
        <v>4299</v>
      </c>
      <c r="BY1211" s="29" t="s">
        <v>4300</v>
      </c>
      <c r="BZ1211" s="16"/>
      <c r="CC1211" s="16"/>
      <c r="CG1211" s="16"/>
      <c r="CI1211" s="16"/>
      <c r="CJ1211" s="16"/>
      <c r="CL1211" s="16"/>
      <c r="CM1211" s="16"/>
      <c r="CN1211" s="16"/>
      <c r="CS1211" s="16" t="s">
        <v>4303</v>
      </c>
      <c r="CT1211" s="16" t="s">
        <v>119</v>
      </c>
      <c r="CU1211" s="16" t="s">
        <v>3162</v>
      </c>
      <c r="CW1211" s="16" t="s">
        <v>4299</v>
      </c>
      <c r="CX1211" s="16" t="s">
        <v>4300</v>
      </c>
      <c r="CY1211" s="16" t="s">
        <v>4298</v>
      </c>
      <c r="CZ1211" s="16" t="s">
        <v>4302</v>
      </c>
      <c r="DA1211" s="16" t="s">
        <v>3290</v>
      </c>
      <c r="DB1211" s="16" t="s">
        <v>4304</v>
      </c>
      <c r="DC1211" s="16" t="s">
        <v>4305</v>
      </c>
      <c r="DF1211" s="19"/>
      <c r="DG1211" s="16"/>
      <c r="DN1211" s="16"/>
      <c r="DP1211" s="16"/>
      <c r="DQ1211" s="16"/>
      <c r="DS1211" s="16"/>
      <c r="DU1211" s="16"/>
      <c r="EE1211" s="16"/>
      <c r="EH1211" s="16"/>
      <c r="EI1211" s="16"/>
      <c r="EJ1211" s="16"/>
      <c r="EL1211" s="16"/>
      <c r="EQ1211" s="16"/>
    </row>
    <row r="1212" spans="1:147" x14ac:dyDescent="0.35">
      <c r="A1212" s="16" t="s">
        <v>1161</v>
      </c>
      <c r="J1212" t="s">
        <v>4306</v>
      </c>
      <c r="K1212"/>
      <c r="L1212" s="16" t="s">
        <v>5819</v>
      </c>
      <c r="M1212" s="16"/>
      <c r="Q1212" s="16"/>
      <c r="R1212" s="16"/>
      <c r="S1212" s="16" t="s">
        <v>119</v>
      </c>
      <c r="T1212" s="16">
        <f>SUM(COUNTIF(M1212:S1212,"yes"))</f>
        <v>1</v>
      </c>
      <c r="U1212" s="16"/>
      <c r="V1212" s="16"/>
      <c r="W1212" s="16"/>
      <c r="X1212" s="16"/>
      <c r="Y1212" s="16"/>
      <c r="Z1212" s="16"/>
      <c r="AA1212" s="16"/>
      <c r="AB1212" s="16"/>
      <c r="AC1212" s="16"/>
      <c r="AD1212" s="16"/>
      <c r="AJ1212" s="16"/>
      <c r="AL1212" s="20"/>
      <c r="AM1212" s="16"/>
      <c r="AN1212" s="16" t="s">
        <v>5800</v>
      </c>
      <c r="AR1212" s="16"/>
      <c r="AS1212" s="16"/>
      <c r="AT1212" s="38"/>
      <c r="AU1212" s="16"/>
      <c r="AV1212" s="16"/>
      <c r="BA1212" s="16"/>
      <c r="BB1212" s="16"/>
      <c r="BH1212" s="28"/>
      <c r="BL1212" s="25"/>
      <c r="BQ1212" s="38"/>
      <c r="BS1212" s="38"/>
      <c r="BW1212" s="16"/>
      <c r="BX1212" s="16" t="s">
        <v>4307</v>
      </c>
      <c r="BY1212" s="29" t="s">
        <v>4308</v>
      </c>
      <c r="BZ1212" s="16"/>
      <c r="CC1212" s="16"/>
      <c r="CG1212" s="16"/>
      <c r="CI1212" s="16"/>
      <c r="CJ1212" s="16"/>
      <c r="CL1212" s="16"/>
      <c r="CM1212" s="16"/>
      <c r="CN1212" s="16"/>
      <c r="CS1212" s="16" t="s">
        <v>4311</v>
      </c>
      <c r="CT1212" s="16" t="s">
        <v>119</v>
      </c>
      <c r="CU1212" s="16" t="s">
        <v>3162</v>
      </c>
      <c r="CW1212" s="16" t="s">
        <v>4307</v>
      </c>
      <c r="CX1212" s="16" t="s">
        <v>4308</v>
      </c>
      <c r="CY1212" s="16" t="s">
        <v>4306</v>
      </c>
      <c r="CZ1212" s="16" t="s">
        <v>4310</v>
      </c>
      <c r="DA1212" s="16" t="s">
        <v>3224</v>
      </c>
      <c r="DB1212" s="16" t="s">
        <v>3524</v>
      </c>
      <c r="DC1212" s="16" t="s">
        <v>4312</v>
      </c>
      <c r="DF1212" s="19"/>
      <c r="DG1212" s="16"/>
      <c r="DN1212" s="16"/>
      <c r="DP1212" s="16"/>
      <c r="DQ1212" s="16"/>
      <c r="DS1212" s="16"/>
      <c r="DU1212" s="16"/>
      <c r="EE1212" s="16"/>
      <c r="EH1212" s="16"/>
      <c r="EI1212" s="16"/>
      <c r="EJ1212" s="16"/>
      <c r="EL1212" s="16"/>
      <c r="EQ1212" s="16"/>
    </row>
    <row r="1213" spans="1:147" x14ac:dyDescent="0.35">
      <c r="A1213" s="16" t="s">
        <v>1161</v>
      </c>
      <c r="J1213" t="s">
        <v>4313</v>
      </c>
      <c r="K1213"/>
      <c r="L1213" s="16" t="s">
        <v>5819</v>
      </c>
      <c r="M1213" s="16"/>
      <c r="Q1213" s="16"/>
      <c r="R1213" s="16"/>
      <c r="S1213" s="16" t="s">
        <v>119</v>
      </c>
      <c r="T1213" s="16">
        <f>SUM(COUNTIF(M1213:S1213,"yes"))</f>
        <v>1</v>
      </c>
      <c r="U1213" s="16"/>
      <c r="V1213" s="16"/>
      <c r="W1213" s="16"/>
      <c r="X1213" s="16"/>
      <c r="Y1213" s="16"/>
      <c r="Z1213" s="16"/>
      <c r="AA1213" s="16"/>
      <c r="AB1213" s="16"/>
      <c r="AC1213" s="16"/>
      <c r="AD1213" s="16"/>
      <c r="AJ1213" s="16"/>
      <c r="AL1213" s="20"/>
      <c r="AM1213" s="16"/>
      <c r="AN1213" s="16" t="s">
        <v>5800</v>
      </c>
      <c r="AR1213" s="16"/>
      <c r="AS1213" s="16"/>
      <c r="AT1213" s="38"/>
      <c r="AU1213" s="16"/>
      <c r="AV1213" s="16"/>
      <c r="BA1213" s="16"/>
      <c r="BB1213" s="16"/>
      <c r="BH1213" s="28"/>
      <c r="BL1213" s="25"/>
      <c r="BQ1213" s="38"/>
      <c r="BS1213" s="38"/>
      <c r="BW1213" s="16"/>
      <c r="BX1213" s="16" t="s">
        <v>4314</v>
      </c>
      <c r="BY1213" s="29" t="s">
        <v>4315</v>
      </c>
      <c r="BZ1213" s="16"/>
      <c r="CC1213" s="16"/>
      <c r="CG1213" s="16"/>
      <c r="CI1213" s="16"/>
      <c r="CJ1213" s="16"/>
      <c r="CL1213" s="16"/>
      <c r="CM1213" s="16"/>
      <c r="CN1213" s="16"/>
      <c r="CS1213" s="16" t="s">
        <v>4318</v>
      </c>
      <c r="CT1213" s="16" t="s">
        <v>119</v>
      </c>
      <c r="CU1213" s="16" t="s">
        <v>3162</v>
      </c>
      <c r="CW1213" s="16" t="s">
        <v>4314</v>
      </c>
      <c r="CX1213" s="16" t="s">
        <v>4315</v>
      </c>
      <c r="CY1213" s="16" t="s">
        <v>4313</v>
      </c>
      <c r="CZ1213" s="16" t="s">
        <v>4317</v>
      </c>
      <c r="DA1213" s="16" t="s">
        <v>3383</v>
      </c>
      <c r="DB1213" s="16" t="s">
        <v>4319</v>
      </c>
      <c r="DC1213" s="16" t="s">
        <v>4131</v>
      </c>
      <c r="DF1213" s="19"/>
      <c r="DG1213" s="16"/>
      <c r="DN1213" s="16"/>
      <c r="DP1213" s="16"/>
      <c r="DQ1213" s="16"/>
      <c r="DS1213" s="16"/>
      <c r="DU1213" s="16"/>
      <c r="EE1213" s="16"/>
      <c r="EH1213" s="16"/>
      <c r="EI1213" s="16"/>
      <c r="EJ1213" s="16"/>
      <c r="EL1213" s="16"/>
      <c r="EQ1213" s="16"/>
    </row>
    <row r="1214" spans="1:147" x14ac:dyDescent="0.35">
      <c r="A1214" s="16" t="s">
        <v>1161</v>
      </c>
      <c r="J1214" t="s">
        <v>4320</v>
      </c>
      <c r="K1214"/>
      <c r="L1214" s="16" t="s">
        <v>5819</v>
      </c>
      <c r="M1214" s="16"/>
      <c r="Q1214" s="16"/>
      <c r="R1214" s="16"/>
      <c r="S1214" s="16" t="s">
        <v>119</v>
      </c>
      <c r="T1214" s="16">
        <f>SUM(COUNTIF(M1214:S1214,"yes"))</f>
        <v>1</v>
      </c>
      <c r="U1214" s="16"/>
      <c r="V1214" s="16"/>
      <c r="W1214" s="16"/>
      <c r="X1214" s="16"/>
      <c r="Y1214" s="16"/>
      <c r="Z1214" s="16"/>
      <c r="AA1214" s="16"/>
      <c r="AB1214" s="16"/>
      <c r="AC1214" s="16"/>
      <c r="AD1214" s="16"/>
      <c r="AJ1214" s="16"/>
      <c r="AL1214" s="20"/>
      <c r="AM1214" s="16"/>
      <c r="AN1214" s="16" t="s">
        <v>5800</v>
      </c>
      <c r="AR1214" s="16"/>
      <c r="AS1214" s="16"/>
      <c r="AT1214" s="38"/>
      <c r="AU1214" s="16"/>
      <c r="AV1214" s="16"/>
      <c r="BA1214" s="16"/>
      <c r="BB1214" s="16"/>
      <c r="BH1214" s="28"/>
      <c r="BL1214" s="25"/>
      <c r="BQ1214" s="38"/>
      <c r="BS1214" s="38"/>
      <c r="BW1214" s="16"/>
      <c r="BX1214" s="16" t="s">
        <v>4321</v>
      </c>
      <c r="BY1214" s="29" t="s">
        <v>4322</v>
      </c>
      <c r="BZ1214" s="16"/>
      <c r="CC1214" s="16"/>
      <c r="CG1214" s="16"/>
      <c r="CI1214" s="16"/>
      <c r="CJ1214" s="16"/>
      <c r="CL1214" s="16"/>
      <c r="CM1214" s="16"/>
      <c r="CN1214" s="16"/>
      <c r="CS1214" s="16" t="s">
        <v>4325</v>
      </c>
      <c r="CT1214" s="16" t="s">
        <v>119</v>
      </c>
      <c r="CU1214" s="16" t="s">
        <v>3162</v>
      </c>
      <c r="CW1214" s="16" t="s">
        <v>4321</v>
      </c>
      <c r="CX1214" s="16" t="s">
        <v>4322</v>
      </c>
      <c r="CY1214" s="16" t="s">
        <v>4320</v>
      </c>
      <c r="CZ1214" s="16" t="s">
        <v>4324</v>
      </c>
      <c r="DA1214" s="16" t="s">
        <v>3383</v>
      </c>
      <c r="DB1214" s="16" t="s">
        <v>4326</v>
      </c>
      <c r="DC1214" s="16" t="s">
        <v>3400</v>
      </c>
      <c r="DF1214" s="19"/>
      <c r="DG1214" s="16"/>
      <c r="DN1214" s="16"/>
      <c r="DP1214" s="16"/>
      <c r="DQ1214" s="16"/>
      <c r="DS1214" s="16"/>
      <c r="DU1214" s="16"/>
      <c r="EE1214" s="16"/>
      <c r="EH1214" s="16"/>
      <c r="EI1214" s="16"/>
      <c r="EJ1214" s="16"/>
      <c r="EL1214" s="16"/>
      <c r="EQ1214" s="16"/>
    </row>
    <row r="1215" spans="1:147" x14ac:dyDescent="0.35">
      <c r="A1215" s="16" t="s">
        <v>1161</v>
      </c>
      <c r="J1215" t="s">
        <v>4327</v>
      </c>
      <c r="K1215"/>
      <c r="L1215" s="16" t="s">
        <v>5819</v>
      </c>
      <c r="M1215" s="16"/>
      <c r="Q1215" s="16"/>
      <c r="R1215" s="16"/>
      <c r="S1215" s="16" t="s">
        <v>119</v>
      </c>
      <c r="T1215" s="16">
        <f>SUM(COUNTIF(M1215:S1215,"yes"))</f>
        <v>1</v>
      </c>
      <c r="U1215" s="16"/>
      <c r="V1215" s="16"/>
      <c r="W1215" s="16"/>
      <c r="X1215" s="16"/>
      <c r="Y1215" s="16"/>
      <c r="Z1215" s="16"/>
      <c r="AA1215" s="16"/>
      <c r="AB1215" s="16"/>
      <c r="AC1215" s="16"/>
      <c r="AD1215" s="16"/>
      <c r="AJ1215" s="16"/>
      <c r="AL1215" s="20"/>
      <c r="AM1215" s="16"/>
      <c r="AN1215" s="16" t="s">
        <v>5800</v>
      </c>
      <c r="AR1215" s="16"/>
      <c r="AS1215" s="16"/>
      <c r="AT1215" s="38"/>
      <c r="AU1215" s="16"/>
      <c r="AV1215" s="16"/>
      <c r="BA1215" s="16"/>
      <c r="BB1215" s="16"/>
      <c r="BH1215" s="28"/>
      <c r="BL1215" s="25"/>
      <c r="BQ1215" s="38"/>
      <c r="BS1215" s="38"/>
      <c r="BW1215" s="16"/>
      <c r="BX1215" s="16" t="s">
        <v>4328</v>
      </c>
      <c r="BY1215" s="29" t="s">
        <v>4329</v>
      </c>
      <c r="BZ1215" s="16"/>
      <c r="CC1215" s="16"/>
      <c r="CG1215" s="16"/>
      <c r="CI1215" s="16"/>
      <c r="CJ1215" s="16"/>
      <c r="CL1215" s="16"/>
      <c r="CM1215" s="16"/>
      <c r="CN1215" s="16"/>
      <c r="CS1215" s="16" t="s">
        <v>4332</v>
      </c>
      <c r="CT1215" s="16" t="s">
        <v>119</v>
      </c>
      <c r="CU1215" s="16" t="s">
        <v>3162</v>
      </c>
      <c r="CW1215" s="16" t="s">
        <v>4328</v>
      </c>
      <c r="CX1215" s="16" t="s">
        <v>4329</v>
      </c>
      <c r="CY1215" s="16" t="s">
        <v>4327</v>
      </c>
      <c r="CZ1215" s="16" t="s">
        <v>4331</v>
      </c>
      <c r="DA1215" s="16" t="s">
        <v>3199</v>
      </c>
      <c r="DB1215" s="16" t="s">
        <v>3847</v>
      </c>
      <c r="DC1215" s="16" t="s">
        <v>3314</v>
      </c>
      <c r="DF1215" s="19"/>
      <c r="DG1215" s="16"/>
      <c r="DN1215" s="16"/>
      <c r="DP1215" s="16"/>
      <c r="DQ1215" s="16"/>
      <c r="DS1215" s="16"/>
      <c r="DU1215" s="16"/>
      <c r="EE1215" s="16"/>
      <c r="EH1215" s="16"/>
      <c r="EI1215" s="16"/>
      <c r="EJ1215" s="16"/>
      <c r="EL1215" s="16"/>
      <c r="EQ1215" s="16"/>
    </row>
    <row r="1216" spans="1:147" x14ac:dyDescent="0.35">
      <c r="A1216" s="16" t="s">
        <v>1161</v>
      </c>
      <c r="J1216" t="s">
        <v>4339</v>
      </c>
      <c r="K1216"/>
      <c r="L1216" s="16" t="s">
        <v>5819</v>
      </c>
      <c r="M1216" s="16"/>
      <c r="Q1216" s="16"/>
      <c r="R1216" s="16"/>
      <c r="S1216" s="16" t="s">
        <v>119</v>
      </c>
      <c r="T1216" s="16">
        <f>SUM(COUNTIF(M1216:S1216,"yes"))</f>
        <v>1</v>
      </c>
      <c r="U1216" s="16"/>
      <c r="V1216" s="16"/>
      <c r="W1216" s="16"/>
      <c r="X1216" s="16"/>
      <c r="Y1216" s="16"/>
      <c r="Z1216" s="16"/>
      <c r="AA1216" s="16"/>
      <c r="AB1216" s="16"/>
      <c r="AC1216" s="16"/>
      <c r="AD1216" s="16"/>
      <c r="AJ1216" s="16"/>
      <c r="AL1216" s="20"/>
      <c r="AM1216" s="16"/>
      <c r="AN1216" s="16" t="s">
        <v>5800</v>
      </c>
      <c r="AR1216" s="16"/>
      <c r="AS1216" s="16"/>
      <c r="AT1216" s="38"/>
      <c r="AU1216" s="16"/>
      <c r="AV1216" s="16"/>
      <c r="BA1216" s="16"/>
      <c r="BB1216" s="16"/>
      <c r="BH1216" s="28"/>
      <c r="BL1216" s="25"/>
      <c r="BQ1216" s="38"/>
      <c r="BS1216" s="38"/>
      <c r="BW1216" s="16"/>
      <c r="BX1216" s="16" t="s">
        <v>4340</v>
      </c>
      <c r="BY1216" s="29" t="s">
        <v>4341</v>
      </c>
      <c r="BZ1216" s="16"/>
      <c r="CC1216" s="16"/>
      <c r="CG1216" s="16"/>
      <c r="CI1216" s="16"/>
      <c r="CJ1216" s="16"/>
      <c r="CL1216" s="16"/>
      <c r="CM1216" s="16"/>
      <c r="CN1216" s="16"/>
      <c r="CS1216" s="16" t="s">
        <v>4344</v>
      </c>
      <c r="CT1216" s="16" t="s">
        <v>119</v>
      </c>
      <c r="CU1216" s="16" t="s">
        <v>3162</v>
      </c>
      <c r="CW1216" s="16" t="s">
        <v>4340</v>
      </c>
      <c r="CX1216" s="16" t="s">
        <v>4341</v>
      </c>
      <c r="CY1216" s="16" t="s">
        <v>4339</v>
      </c>
      <c r="CZ1216" s="16" t="s">
        <v>4343</v>
      </c>
      <c r="DA1216" s="16" t="s">
        <v>3215</v>
      </c>
      <c r="DB1216" s="16" t="s">
        <v>3765</v>
      </c>
      <c r="DC1216" s="16" t="s">
        <v>3445</v>
      </c>
      <c r="DF1216" s="19"/>
      <c r="DG1216" s="16"/>
      <c r="DN1216" s="16"/>
      <c r="DP1216" s="16"/>
      <c r="DQ1216" s="16"/>
      <c r="DS1216" s="16"/>
      <c r="DU1216" s="16"/>
      <c r="EE1216" s="16"/>
      <c r="EH1216" s="16"/>
      <c r="EI1216" s="16"/>
      <c r="EJ1216" s="16"/>
      <c r="EL1216" s="16"/>
      <c r="EQ1216" s="16"/>
    </row>
    <row r="1217" spans="1:147" x14ac:dyDescent="0.35">
      <c r="A1217" s="16" t="s">
        <v>1161</v>
      </c>
      <c r="J1217" t="s">
        <v>4345</v>
      </c>
      <c r="K1217"/>
      <c r="L1217" s="16" t="s">
        <v>5819</v>
      </c>
      <c r="M1217" s="16"/>
      <c r="Q1217" s="16"/>
      <c r="R1217" s="16"/>
      <c r="S1217" s="16" t="s">
        <v>119</v>
      </c>
      <c r="T1217" s="16">
        <f>SUM(COUNTIF(M1217:S1217,"yes"))</f>
        <v>1</v>
      </c>
      <c r="U1217" s="16"/>
      <c r="V1217" s="16"/>
      <c r="W1217" s="16"/>
      <c r="X1217" s="16"/>
      <c r="Y1217" s="16"/>
      <c r="Z1217" s="16"/>
      <c r="AA1217" s="16"/>
      <c r="AB1217" s="16"/>
      <c r="AC1217" s="16"/>
      <c r="AD1217" s="16"/>
      <c r="AJ1217" s="16"/>
      <c r="AL1217" s="20"/>
      <c r="AM1217" s="16"/>
      <c r="AN1217" s="16" t="s">
        <v>5800</v>
      </c>
      <c r="AR1217" s="16"/>
      <c r="AS1217" s="16"/>
      <c r="AT1217" s="38"/>
      <c r="AU1217" s="16"/>
      <c r="AV1217" s="16"/>
      <c r="BA1217" s="16"/>
      <c r="BB1217" s="16"/>
      <c r="BH1217" s="28"/>
      <c r="BL1217" s="25"/>
      <c r="BQ1217" s="38"/>
      <c r="BS1217" s="38"/>
      <c r="BW1217" s="16"/>
      <c r="BX1217" s="16" t="s">
        <v>4346</v>
      </c>
      <c r="BY1217" s="29" t="s">
        <v>4347</v>
      </c>
      <c r="BZ1217" s="16"/>
      <c r="CC1217" s="16"/>
      <c r="CG1217" s="16"/>
      <c r="CI1217" s="16"/>
      <c r="CJ1217" s="16"/>
      <c r="CL1217" s="16"/>
      <c r="CM1217" s="16"/>
      <c r="CN1217" s="16"/>
      <c r="CS1217" s="16" t="s">
        <v>4350</v>
      </c>
      <c r="CT1217" s="16" t="s">
        <v>119</v>
      </c>
      <c r="CU1217" s="16" t="s">
        <v>3162</v>
      </c>
      <c r="CW1217" s="16" t="s">
        <v>4346</v>
      </c>
      <c r="CX1217" s="16" t="s">
        <v>4347</v>
      </c>
      <c r="CY1217" s="16" t="s">
        <v>4345</v>
      </c>
      <c r="CZ1217" s="16" t="s">
        <v>4349</v>
      </c>
      <c r="DA1217" s="16" t="s">
        <v>3265</v>
      </c>
      <c r="DB1217" s="16" t="s">
        <v>4351</v>
      </c>
      <c r="DC1217" s="16" t="s">
        <v>3192</v>
      </c>
      <c r="DF1217" s="19"/>
      <c r="DG1217" s="16"/>
      <c r="DN1217" s="16"/>
      <c r="DP1217" s="16"/>
      <c r="DQ1217" s="16"/>
      <c r="DS1217" s="16"/>
      <c r="DU1217" s="16"/>
      <c r="EE1217" s="16"/>
      <c r="EH1217" s="16"/>
      <c r="EI1217" s="16"/>
      <c r="EJ1217" s="16"/>
      <c r="EL1217" s="16"/>
      <c r="EQ1217" s="16"/>
    </row>
    <row r="1218" spans="1:147" x14ac:dyDescent="0.35">
      <c r="A1218" s="16" t="s">
        <v>1161</v>
      </c>
      <c r="J1218" t="s">
        <v>4352</v>
      </c>
      <c r="K1218"/>
      <c r="L1218" s="16" t="s">
        <v>5819</v>
      </c>
      <c r="M1218" s="16"/>
      <c r="Q1218" s="16"/>
      <c r="R1218" s="16"/>
      <c r="S1218" s="16" t="s">
        <v>119</v>
      </c>
      <c r="T1218" s="16">
        <f>SUM(COUNTIF(M1218:S1218,"yes"))</f>
        <v>1</v>
      </c>
      <c r="U1218" s="16"/>
      <c r="V1218" s="16"/>
      <c r="W1218" s="16"/>
      <c r="X1218" s="16"/>
      <c r="Y1218" s="16"/>
      <c r="Z1218" s="16"/>
      <c r="AA1218" s="16"/>
      <c r="AB1218" s="16"/>
      <c r="AC1218" s="16"/>
      <c r="AD1218" s="16"/>
      <c r="AJ1218" s="16"/>
      <c r="AL1218" s="20"/>
      <c r="AM1218" s="16"/>
      <c r="AN1218" s="16" t="s">
        <v>5800</v>
      </c>
      <c r="AR1218" s="16"/>
      <c r="AS1218" s="16"/>
      <c r="AT1218" s="38"/>
      <c r="AU1218" s="16"/>
      <c r="AV1218" s="16"/>
      <c r="BA1218" s="16"/>
      <c r="BB1218" s="16"/>
      <c r="BH1218" s="28"/>
      <c r="BL1218" s="25"/>
      <c r="BQ1218" s="38"/>
      <c r="BS1218" s="38"/>
      <c r="BW1218" s="16"/>
      <c r="BX1218" s="16" t="s">
        <v>4353</v>
      </c>
      <c r="BY1218" s="29" t="s">
        <v>4354</v>
      </c>
      <c r="BZ1218" s="16"/>
      <c r="CC1218" s="16"/>
      <c r="CG1218" s="16"/>
      <c r="CI1218" s="16"/>
      <c r="CJ1218" s="16"/>
      <c r="CL1218" s="16"/>
      <c r="CM1218" s="16"/>
      <c r="CN1218" s="16"/>
      <c r="CS1218" s="16" t="s">
        <v>4357</v>
      </c>
      <c r="CT1218" s="16" t="s">
        <v>119</v>
      </c>
      <c r="CU1218" s="16" t="s">
        <v>3162</v>
      </c>
      <c r="CW1218" s="16" t="s">
        <v>4353</v>
      </c>
      <c r="CX1218" s="16" t="s">
        <v>4354</v>
      </c>
      <c r="CY1218" s="16" t="s">
        <v>4352</v>
      </c>
      <c r="CZ1218" s="16" t="s">
        <v>4356</v>
      </c>
      <c r="DA1218" s="16" t="s">
        <v>3199</v>
      </c>
      <c r="DB1218" s="16" t="s">
        <v>4358</v>
      </c>
      <c r="DC1218" s="16" t="s">
        <v>4359</v>
      </c>
      <c r="DF1218" s="19"/>
      <c r="DG1218" s="16"/>
      <c r="DN1218" s="16"/>
      <c r="DP1218" s="16"/>
      <c r="DQ1218" s="16"/>
      <c r="DS1218" s="16"/>
      <c r="DU1218" s="16"/>
      <c r="EE1218" s="16"/>
      <c r="EH1218" s="16"/>
      <c r="EI1218" s="16"/>
      <c r="EJ1218" s="16"/>
      <c r="EL1218" s="16"/>
      <c r="EQ1218" s="16"/>
    </row>
    <row r="1219" spans="1:147" x14ac:dyDescent="0.35">
      <c r="A1219" s="16" t="s">
        <v>1161</v>
      </c>
      <c r="J1219" t="s">
        <v>4360</v>
      </c>
      <c r="K1219"/>
      <c r="L1219" s="16" t="s">
        <v>5819</v>
      </c>
      <c r="M1219" s="16"/>
      <c r="Q1219" s="16"/>
      <c r="R1219" s="16"/>
      <c r="S1219" s="16" t="s">
        <v>119</v>
      </c>
      <c r="T1219" s="16">
        <f>SUM(COUNTIF(M1219:S1219,"yes"))</f>
        <v>1</v>
      </c>
      <c r="U1219" s="16"/>
      <c r="V1219" s="16"/>
      <c r="W1219" s="16"/>
      <c r="X1219" s="16"/>
      <c r="Y1219" s="16"/>
      <c r="Z1219" s="16"/>
      <c r="AA1219" s="16"/>
      <c r="AB1219" s="16"/>
      <c r="AC1219" s="16"/>
      <c r="AD1219" s="16"/>
      <c r="AJ1219" s="16"/>
      <c r="AL1219" s="20"/>
      <c r="AM1219" s="16"/>
      <c r="AN1219" s="16" t="s">
        <v>5800</v>
      </c>
      <c r="AR1219" s="16"/>
      <c r="AS1219" s="16"/>
      <c r="AT1219" s="38"/>
      <c r="AU1219" s="16"/>
      <c r="AV1219" s="16"/>
      <c r="BA1219" s="16"/>
      <c r="BB1219" s="16"/>
      <c r="BH1219" s="28"/>
      <c r="BL1219" s="25"/>
      <c r="BQ1219" s="38"/>
      <c r="BS1219" s="38"/>
      <c r="BW1219" s="16"/>
      <c r="BX1219" s="16" t="s">
        <v>4361</v>
      </c>
      <c r="BY1219" s="29" t="s">
        <v>4362</v>
      </c>
      <c r="BZ1219" s="16"/>
      <c r="CC1219" s="16"/>
      <c r="CG1219" s="16"/>
      <c r="CI1219" s="16"/>
      <c r="CJ1219" s="16"/>
      <c r="CL1219" s="16"/>
      <c r="CM1219" s="16"/>
      <c r="CN1219" s="16"/>
      <c r="CS1219" s="16" t="s">
        <v>4365</v>
      </c>
      <c r="CT1219" s="16" t="s">
        <v>119</v>
      </c>
      <c r="CU1219" s="16" t="s">
        <v>3162</v>
      </c>
      <c r="CW1219" s="16" t="s">
        <v>4361</v>
      </c>
      <c r="CX1219" s="16" t="s">
        <v>4362</v>
      </c>
      <c r="CY1219" s="16" t="s">
        <v>4360</v>
      </c>
      <c r="CZ1219" s="16" t="s">
        <v>4364</v>
      </c>
      <c r="DA1219" s="16" t="s">
        <v>3328</v>
      </c>
      <c r="DB1219" s="16" t="s">
        <v>4066</v>
      </c>
      <c r="DC1219" s="16" t="s">
        <v>3284</v>
      </c>
      <c r="DF1219" s="19"/>
      <c r="DG1219" s="16"/>
      <c r="DN1219" s="16"/>
      <c r="DP1219" s="16"/>
      <c r="DQ1219" s="16"/>
      <c r="DS1219" s="16"/>
      <c r="DU1219" s="16"/>
      <c r="EE1219" s="16"/>
      <c r="EH1219" s="16"/>
      <c r="EI1219" s="16"/>
      <c r="EJ1219" s="16"/>
      <c r="EL1219" s="16"/>
      <c r="EQ1219" s="16"/>
    </row>
    <row r="1220" spans="1:147" x14ac:dyDescent="0.35">
      <c r="A1220" s="16" t="s">
        <v>1161</v>
      </c>
      <c r="J1220" t="s">
        <v>4366</v>
      </c>
      <c r="K1220"/>
      <c r="L1220" s="16" t="s">
        <v>5819</v>
      </c>
      <c r="M1220" s="16"/>
      <c r="Q1220" s="16"/>
      <c r="R1220" s="16"/>
      <c r="S1220" s="16" t="s">
        <v>119</v>
      </c>
      <c r="T1220" s="16">
        <f>SUM(COUNTIF(M1220:S1220,"yes"))</f>
        <v>1</v>
      </c>
      <c r="U1220" s="16"/>
      <c r="V1220" s="16"/>
      <c r="W1220" s="16"/>
      <c r="X1220" s="16"/>
      <c r="Y1220" s="16"/>
      <c r="Z1220" s="16"/>
      <c r="AA1220" s="16"/>
      <c r="AB1220" s="16"/>
      <c r="AC1220" s="16"/>
      <c r="AD1220" s="16"/>
      <c r="AJ1220" s="16"/>
      <c r="AL1220" s="20"/>
      <c r="AM1220" s="16"/>
      <c r="AN1220" s="16" t="s">
        <v>5800</v>
      </c>
      <c r="AR1220" s="16"/>
      <c r="AS1220" s="16"/>
      <c r="AT1220" s="38"/>
      <c r="AU1220" s="16"/>
      <c r="AV1220" s="16"/>
      <c r="BA1220" s="16"/>
      <c r="BB1220" s="16"/>
      <c r="BH1220" s="28"/>
      <c r="BL1220" s="25"/>
      <c r="BQ1220" s="38"/>
      <c r="BS1220" s="38"/>
      <c r="BW1220" s="16"/>
      <c r="BX1220" s="16" t="s">
        <v>4367</v>
      </c>
      <c r="BY1220" s="29" t="s">
        <v>4368</v>
      </c>
      <c r="BZ1220" s="16"/>
      <c r="CC1220" s="16"/>
      <c r="CG1220" s="16"/>
      <c r="CI1220" s="16"/>
      <c r="CJ1220" s="16"/>
      <c r="CL1220" s="16"/>
      <c r="CM1220" s="16"/>
      <c r="CN1220" s="16"/>
      <c r="CS1220" s="16" t="s">
        <v>4371</v>
      </c>
      <c r="CT1220" s="16" t="s">
        <v>119</v>
      </c>
      <c r="CU1220" s="16" t="s">
        <v>3162</v>
      </c>
      <c r="CW1220" s="16" t="s">
        <v>4367</v>
      </c>
      <c r="CX1220" s="16" t="s">
        <v>4368</v>
      </c>
      <c r="CY1220" s="16" t="s">
        <v>4366</v>
      </c>
      <c r="CZ1220" s="16" t="s">
        <v>4370</v>
      </c>
      <c r="DA1220" s="16" t="s">
        <v>3328</v>
      </c>
      <c r="DB1220" s="16" t="s">
        <v>4372</v>
      </c>
      <c r="DC1220" s="16" t="s">
        <v>4373</v>
      </c>
      <c r="DF1220" s="19"/>
      <c r="DG1220" s="16"/>
      <c r="DN1220" s="16"/>
      <c r="DP1220" s="16"/>
      <c r="DQ1220" s="16"/>
      <c r="DS1220" s="16"/>
      <c r="DU1220" s="16"/>
      <c r="EE1220" s="16"/>
      <c r="EH1220" s="16"/>
      <c r="EI1220" s="16"/>
      <c r="EJ1220" s="16"/>
      <c r="EL1220" s="16"/>
      <c r="EQ1220" s="16"/>
    </row>
    <row r="1221" spans="1:147" x14ac:dyDescent="0.35">
      <c r="A1221" s="16" t="s">
        <v>1161</v>
      </c>
      <c r="J1221" t="s">
        <v>4374</v>
      </c>
      <c r="K1221"/>
      <c r="L1221" s="16" t="s">
        <v>5819</v>
      </c>
      <c r="M1221" s="16"/>
      <c r="Q1221" s="16"/>
      <c r="R1221" s="16"/>
      <c r="S1221" s="16" t="s">
        <v>119</v>
      </c>
      <c r="T1221" s="16">
        <f>SUM(COUNTIF(M1221:S1221,"yes"))</f>
        <v>1</v>
      </c>
      <c r="U1221" s="16"/>
      <c r="V1221" s="16"/>
      <c r="W1221" s="16"/>
      <c r="X1221" s="16"/>
      <c r="Y1221" s="16"/>
      <c r="Z1221" s="16"/>
      <c r="AA1221" s="16"/>
      <c r="AB1221" s="16"/>
      <c r="AC1221" s="16"/>
      <c r="AD1221" s="16"/>
      <c r="AJ1221" s="16"/>
      <c r="AL1221" s="20"/>
      <c r="AM1221" s="16"/>
      <c r="AN1221" s="16" t="s">
        <v>5800</v>
      </c>
      <c r="AR1221" s="16"/>
      <c r="AS1221" s="16"/>
      <c r="AT1221" s="38"/>
      <c r="AU1221" s="16"/>
      <c r="AV1221" s="16"/>
      <c r="BA1221" s="16"/>
      <c r="BB1221" s="16"/>
      <c r="BH1221" s="28"/>
      <c r="BL1221" s="25"/>
      <c r="BQ1221" s="38"/>
      <c r="BS1221" s="38"/>
      <c r="BW1221" s="16"/>
      <c r="BX1221" s="16" t="s">
        <v>4375</v>
      </c>
      <c r="BY1221" s="29" t="s">
        <v>4376</v>
      </c>
      <c r="BZ1221" s="16"/>
      <c r="CC1221" s="16"/>
      <c r="CG1221" s="16"/>
      <c r="CI1221" s="16"/>
      <c r="CJ1221" s="16"/>
      <c r="CL1221" s="16"/>
      <c r="CM1221" s="16"/>
      <c r="CN1221" s="16"/>
      <c r="CS1221" s="16" t="s">
        <v>4379</v>
      </c>
      <c r="CT1221" s="16" t="s">
        <v>119</v>
      </c>
      <c r="CU1221" s="16" t="s">
        <v>3162</v>
      </c>
      <c r="CW1221" s="16" t="s">
        <v>4375</v>
      </c>
      <c r="CX1221" s="16" t="s">
        <v>4376</v>
      </c>
      <c r="CY1221" s="16" t="s">
        <v>4374</v>
      </c>
      <c r="CZ1221" s="16" t="s">
        <v>4378</v>
      </c>
      <c r="DA1221" s="16" t="s">
        <v>3273</v>
      </c>
      <c r="DB1221" s="16" t="s">
        <v>3174</v>
      </c>
      <c r="DC1221" s="16" t="s">
        <v>4380</v>
      </c>
      <c r="DF1221" s="19"/>
      <c r="DG1221" s="16"/>
      <c r="DN1221" s="16"/>
      <c r="DP1221" s="16"/>
      <c r="DQ1221" s="16"/>
      <c r="DS1221" s="16"/>
      <c r="DU1221" s="16"/>
      <c r="EE1221" s="16"/>
      <c r="EH1221" s="16"/>
      <c r="EI1221" s="16"/>
      <c r="EJ1221" s="16"/>
      <c r="EL1221" s="16"/>
      <c r="EQ1221" s="16"/>
    </row>
    <row r="1222" spans="1:147" x14ac:dyDescent="0.35">
      <c r="A1222" s="16" t="s">
        <v>1161</v>
      </c>
      <c r="J1222" t="s">
        <v>4381</v>
      </c>
      <c r="K1222"/>
      <c r="L1222" s="16" t="s">
        <v>5819</v>
      </c>
      <c r="M1222" s="16"/>
      <c r="Q1222" s="16"/>
      <c r="R1222" s="16"/>
      <c r="S1222" s="16" t="s">
        <v>119</v>
      </c>
      <c r="T1222" s="16">
        <f>SUM(COUNTIF(M1222:S1222,"yes"))</f>
        <v>1</v>
      </c>
      <c r="U1222" s="16"/>
      <c r="V1222" s="16"/>
      <c r="W1222" s="16"/>
      <c r="X1222" s="16"/>
      <c r="Y1222" s="16"/>
      <c r="Z1222" s="16"/>
      <c r="AA1222" s="16"/>
      <c r="AB1222" s="16"/>
      <c r="AC1222" s="16"/>
      <c r="AD1222" s="16"/>
      <c r="AJ1222" s="16"/>
      <c r="AL1222" s="20"/>
      <c r="AM1222" s="16"/>
      <c r="AN1222" s="16" t="s">
        <v>5800</v>
      </c>
      <c r="AR1222" s="16"/>
      <c r="AS1222" s="16"/>
      <c r="AT1222" s="38"/>
      <c r="AU1222" s="16"/>
      <c r="AV1222" s="16"/>
      <c r="BA1222" s="16"/>
      <c r="BB1222" s="16"/>
      <c r="BH1222" s="28"/>
      <c r="BL1222" s="25"/>
      <c r="BQ1222" s="38"/>
      <c r="BS1222" s="38"/>
      <c r="BW1222" s="16"/>
      <c r="BX1222" s="16" t="s">
        <v>4382</v>
      </c>
      <c r="BY1222" s="29" t="s">
        <v>4383</v>
      </c>
      <c r="BZ1222" s="16"/>
      <c r="CC1222" s="16"/>
      <c r="CG1222" s="16"/>
      <c r="CI1222" s="16"/>
      <c r="CJ1222" s="16"/>
      <c r="CL1222" s="16"/>
      <c r="CM1222" s="16"/>
      <c r="CN1222" s="16"/>
      <c r="CS1222" s="16" t="s">
        <v>4386</v>
      </c>
      <c r="CT1222" s="16" t="s">
        <v>119</v>
      </c>
      <c r="CU1222" s="16" t="s">
        <v>3162</v>
      </c>
      <c r="CW1222" s="16" t="s">
        <v>4382</v>
      </c>
      <c r="CX1222" s="16" t="s">
        <v>4383</v>
      </c>
      <c r="CY1222" s="16" t="s">
        <v>4381</v>
      </c>
      <c r="CZ1222" s="16" t="s">
        <v>4385</v>
      </c>
      <c r="DA1222" s="16" t="s">
        <v>3282</v>
      </c>
      <c r="DB1222" s="16" t="s">
        <v>4387</v>
      </c>
      <c r="DC1222" s="16" t="s">
        <v>3980</v>
      </c>
      <c r="DF1222" s="19"/>
      <c r="DG1222" s="16"/>
      <c r="DN1222" s="16"/>
      <c r="DP1222" s="16"/>
      <c r="DQ1222" s="16"/>
      <c r="DS1222" s="16"/>
      <c r="DU1222" s="16"/>
      <c r="EE1222" s="16"/>
      <c r="EH1222" s="16"/>
      <c r="EI1222" s="16"/>
      <c r="EJ1222" s="16"/>
      <c r="EL1222" s="16"/>
      <c r="EQ1222" s="16"/>
    </row>
    <row r="1223" spans="1:147" x14ac:dyDescent="0.35">
      <c r="A1223" s="16" t="s">
        <v>1161</v>
      </c>
      <c r="J1223" t="s">
        <v>4388</v>
      </c>
      <c r="K1223"/>
      <c r="L1223" s="16" t="s">
        <v>5819</v>
      </c>
      <c r="M1223" s="16"/>
      <c r="Q1223" s="16"/>
      <c r="R1223" s="16"/>
      <c r="S1223" s="16" t="s">
        <v>119</v>
      </c>
      <c r="T1223" s="16">
        <f>SUM(COUNTIF(M1223:S1223,"yes"))</f>
        <v>1</v>
      </c>
      <c r="U1223" s="16"/>
      <c r="V1223" s="16"/>
      <c r="W1223" s="16"/>
      <c r="X1223" s="16"/>
      <c r="Y1223" s="16"/>
      <c r="Z1223" s="16"/>
      <c r="AA1223" s="16"/>
      <c r="AB1223" s="16"/>
      <c r="AC1223" s="16"/>
      <c r="AD1223" s="16"/>
      <c r="AJ1223" s="16"/>
      <c r="AL1223" s="20"/>
      <c r="AM1223" s="16"/>
      <c r="AN1223" s="16" t="s">
        <v>5800</v>
      </c>
      <c r="AR1223" s="16"/>
      <c r="AS1223" s="16"/>
      <c r="AT1223" s="38"/>
      <c r="AU1223" s="16"/>
      <c r="AV1223" s="16"/>
      <c r="BA1223" s="16"/>
      <c r="BB1223" s="16"/>
      <c r="BH1223" s="28"/>
      <c r="BL1223" s="25"/>
      <c r="BQ1223" s="38"/>
      <c r="BS1223" s="38"/>
      <c r="BW1223" s="16"/>
      <c r="BX1223" s="16" t="s">
        <v>4389</v>
      </c>
      <c r="BY1223" s="29" t="s">
        <v>4390</v>
      </c>
      <c r="BZ1223" s="16"/>
      <c r="CC1223" s="16"/>
      <c r="CG1223" s="16"/>
      <c r="CI1223" s="16"/>
      <c r="CJ1223" s="16"/>
      <c r="CL1223" s="16"/>
      <c r="CM1223" s="16"/>
      <c r="CN1223" s="16"/>
      <c r="CS1223" s="16" t="s">
        <v>4393</v>
      </c>
      <c r="CT1223" s="16" t="s">
        <v>119</v>
      </c>
      <c r="CU1223" s="16" t="s">
        <v>3162</v>
      </c>
      <c r="CW1223" s="16" t="s">
        <v>4389</v>
      </c>
      <c r="CX1223" s="16" t="s">
        <v>4390</v>
      </c>
      <c r="CY1223" s="16" t="s">
        <v>4388</v>
      </c>
      <c r="CZ1223" s="16" t="s">
        <v>4392</v>
      </c>
      <c r="DA1223" s="16" t="s">
        <v>4394</v>
      </c>
      <c r="DB1223" s="16" t="s">
        <v>3240</v>
      </c>
      <c r="DC1223" s="16" t="s">
        <v>3321</v>
      </c>
      <c r="DF1223" s="19"/>
      <c r="DG1223" s="16"/>
      <c r="DN1223" s="16"/>
      <c r="DP1223" s="16"/>
      <c r="DQ1223" s="16"/>
      <c r="DS1223" s="16"/>
      <c r="DU1223" s="16"/>
      <c r="EE1223" s="16"/>
      <c r="EH1223" s="16"/>
      <c r="EI1223" s="16"/>
      <c r="EJ1223" s="16"/>
      <c r="EL1223" s="16"/>
      <c r="EQ1223" s="16"/>
    </row>
    <row r="1224" spans="1:147" x14ac:dyDescent="0.35">
      <c r="A1224" s="16" t="s">
        <v>1161</v>
      </c>
      <c r="J1224" t="s">
        <v>4395</v>
      </c>
      <c r="K1224"/>
      <c r="L1224" s="16" t="s">
        <v>5819</v>
      </c>
      <c r="M1224" s="16"/>
      <c r="Q1224" s="16"/>
      <c r="R1224" s="16"/>
      <c r="S1224" s="16" t="s">
        <v>119</v>
      </c>
      <c r="T1224" s="16">
        <f>SUM(COUNTIF(M1224:S1224,"yes"))</f>
        <v>1</v>
      </c>
      <c r="U1224" s="16"/>
      <c r="V1224" s="16"/>
      <c r="W1224" s="16"/>
      <c r="X1224" s="16"/>
      <c r="Y1224" s="16"/>
      <c r="Z1224" s="16"/>
      <c r="AA1224" s="16"/>
      <c r="AB1224" s="16"/>
      <c r="AC1224" s="16"/>
      <c r="AD1224" s="16"/>
      <c r="AJ1224" s="16"/>
      <c r="AL1224" s="20"/>
      <c r="AM1224" s="16"/>
      <c r="AN1224" s="16" t="s">
        <v>5800</v>
      </c>
      <c r="AR1224" s="16"/>
      <c r="AS1224" s="16"/>
      <c r="AT1224" s="38"/>
      <c r="AU1224" s="16"/>
      <c r="AV1224" s="16"/>
      <c r="BA1224" s="16"/>
      <c r="BB1224" s="16"/>
      <c r="BH1224" s="28"/>
      <c r="BL1224" s="25"/>
      <c r="BQ1224" s="38"/>
      <c r="BS1224" s="38"/>
      <c r="BW1224" s="16"/>
      <c r="BX1224" s="16" t="s">
        <v>4396</v>
      </c>
      <c r="BY1224" s="29" t="s">
        <v>4397</v>
      </c>
      <c r="BZ1224" s="16"/>
      <c r="CC1224" s="16"/>
      <c r="CG1224" s="16"/>
      <c r="CI1224" s="16"/>
      <c r="CJ1224" s="16"/>
      <c r="CL1224" s="16"/>
      <c r="CM1224" s="16"/>
      <c r="CN1224" s="16"/>
      <c r="CS1224" s="16" t="s">
        <v>4400</v>
      </c>
      <c r="CT1224" s="16" t="s">
        <v>119</v>
      </c>
      <c r="CU1224" s="16" t="s">
        <v>3162</v>
      </c>
      <c r="CW1224" s="16" t="s">
        <v>4396</v>
      </c>
      <c r="CX1224" s="16" t="s">
        <v>4397</v>
      </c>
      <c r="CY1224" s="16" t="s">
        <v>4395</v>
      </c>
      <c r="CZ1224" s="16" t="s">
        <v>4399</v>
      </c>
      <c r="DA1224" s="16" t="s">
        <v>3716</v>
      </c>
      <c r="DB1224" s="16" t="s">
        <v>3351</v>
      </c>
      <c r="DC1224" s="16" t="s">
        <v>3314</v>
      </c>
      <c r="DF1224" s="19"/>
      <c r="DG1224" s="16"/>
      <c r="DN1224" s="16"/>
      <c r="DP1224" s="16"/>
      <c r="DQ1224" s="16"/>
      <c r="DS1224" s="16"/>
      <c r="DU1224" s="16"/>
      <c r="EE1224" s="16"/>
      <c r="EH1224" s="16"/>
      <c r="EI1224" s="16"/>
      <c r="EJ1224" s="16"/>
      <c r="EL1224" s="16"/>
      <c r="EQ1224" s="16"/>
    </row>
    <row r="1225" spans="1:147" x14ac:dyDescent="0.35">
      <c r="A1225" s="16" t="s">
        <v>1161</v>
      </c>
      <c r="J1225" t="s">
        <v>4401</v>
      </c>
      <c r="K1225"/>
      <c r="L1225" s="16" t="s">
        <v>5819</v>
      </c>
      <c r="M1225" s="16"/>
      <c r="Q1225" s="16"/>
      <c r="R1225" s="16"/>
      <c r="S1225" s="16" t="s">
        <v>119</v>
      </c>
      <c r="T1225" s="16">
        <f>SUM(COUNTIF(M1225:S1225,"yes"))</f>
        <v>1</v>
      </c>
      <c r="U1225" s="16"/>
      <c r="V1225" s="16"/>
      <c r="W1225" s="16"/>
      <c r="X1225" s="16"/>
      <c r="Y1225" s="16"/>
      <c r="Z1225" s="16"/>
      <c r="AA1225" s="16"/>
      <c r="AB1225" s="16"/>
      <c r="AC1225" s="16"/>
      <c r="AD1225" s="16"/>
      <c r="AJ1225" s="16"/>
      <c r="AL1225" s="20"/>
      <c r="AM1225" s="16"/>
      <c r="AN1225" s="16" t="s">
        <v>5800</v>
      </c>
      <c r="AR1225" s="16"/>
      <c r="AS1225" s="16"/>
      <c r="AT1225" s="38"/>
      <c r="AU1225" s="16"/>
      <c r="AV1225" s="16"/>
      <c r="BA1225" s="16"/>
      <c r="BB1225" s="16"/>
      <c r="BH1225" s="28"/>
      <c r="BL1225" s="25"/>
      <c r="BQ1225" s="38"/>
      <c r="BS1225" s="38"/>
      <c r="BW1225" s="16"/>
      <c r="BX1225" s="16" t="s">
        <v>4402</v>
      </c>
      <c r="BY1225" s="29" t="s">
        <v>4403</v>
      </c>
      <c r="BZ1225" s="16"/>
      <c r="CC1225" s="16"/>
      <c r="CG1225" s="16"/>
      <c r="CI1225" s="16"/>
      <c r="CJ1225" s="16"/>
      <c r="CL1225" s="16"/>
      <c r="CM1225" s="16"/>
      <c r="CN1225" s="16"/>
      <c r="CS1225" s="16" t="s">
        <v>4406</v>
      </c>
      <c r="CT1225" s="16" t="s">
        <v>119</v>
      </c>
      <c r="CU1225" s="16" t="s">
        <v>3162</v>
      </c>
      <c r="CW1225" s="16" t="s">
        <v>4402</v>
      </c>
      <c r="CX1225" s="16" t="s">
        <v>4403</v>
      </c>
      <c r="CY1225" s="16" t="s">
        <v>4401</v>
      </c>
      <c r="CZ1225" s="16" t="s">
        <v>4405</v>
      </c>
      <c r="DA1225" s="16" t="s">
        <v>3173</v>
      </c>
      <c r="DB1225" s="16" t="s">
        <v>3240</v>
      </c>
      <c r="DC1225" s="16" t="s">
        <v>3175</v>
      </c>
      <c r="DF1225" s="19"/>
      <c r="DG1225" s="16"/>
      <c r="DN1225" s="16"/>
      <c r="DP1225" s="16"/>
      <c r="DQ1225" s="16"/>
      <c r="DS1225" s="16"/>
      <c r="DU1225" s="16"/>
      <c r="EE1225" s="16"/>
      <c r="EH1225" s="16"/>
      <c r="EI1225" s="16"/>
      <c r="EJ1225" s="16"/>
      <c r="EL1225" s="16"/>
      <c r="EQ1225" s="16"/>
    </row>
    <row r="1226" spans="1:147" x14ac:dyDescent="0.35">
      <c r="A1226" s="16" t="s">
        <v>1161</v>
      </c>
      <c r="J1226" t="s">
        <v>4407</v>
      </c>
      <c r="K1226"/>
      <c r="L1226" s="16" t="s">
        <v>5819</v>
      </c>
      <c r="M1226" s="16"/>
      <c r="Q1226" s="16"/>
      <c r="R1226" s="16"/>
      <c r="S1226" s="16" t="s">
        <v>119</v>
      </c>
      <c r="T1226" s="16">
        <f>SUM(COUNTIF(M1226:S1226,"yes"))</f>
        <v>1</v>
      </c>
      <c r="U1226" s="16"/>
      <c r="V1226" s="16"/>
      <c r="W1226" s="16"/>
      <c r="X1226" s="16"/>
      <c r="Y1226" s="16"/>
      <c r="Z1226" s="16"/>
      <c r="AA1226" s="16"/>
      <c r="AB1226" s="16"/>
      <c r="AC1226" s="16"/>
      <c r="AD1226" s="16"/>
      <c r="AJ1226" s="16"/>
      <c r="AL1226" s="20"/>
      <c r="AM1226" s="16"/>
      <c r="AN1226" s="16" t="s">
        <v>5800</v>
      </c>
      <c r="AR1226" s="16"/>
      <c r="AS1226" s="16"/>
      <c r="AT1226" s="38"/>
      <c r="AU1226" s="16"/>
      <c r="AV1226" s="16"/>
      <c r="BA1226" s="16"/>
      <c r="BB1226" s="16"/>
      <c r="BH1226" s="28"/>
      <c r="BL1226" s="25"/>
      <c r="BQ1226" s="38"/>
      <c r="BS1226" s="38"/>
      <c r="BW1226" s="16"/>
      <c r="BX1226" s="16" t="s">
        <v>4408</v>
      </c>
      <c r="BY1226" s="29" t="s">
        <v>4409</v>
      </c>
      <c r="BZ1226" s="16"/>
      <c r="CC1226" s="16"/>
      <c r="CG1226" s="16"/>
      <c r="CI1226" s="16"/>
      <c r="CJ1226" s="16"/>
      <c r="CL1226" s="16"/>
      <c r="CM1226" s="16"/>
      <c r="CN1226" s="16"/>
      <c r="CS1226" s="16" t="s">
        <v>4412</v>
      </c>
      <c r="CT1226" s="16" t="s">
        <v>119</v>
      </c>
      <c r="CU1226" s="16" t="s">
        <v>3162</v>
      </c>
      <c r="CW1226" s="16" t="s">
        <v>4408</v>
      </c>
      <c r="CX1226" s="16" t="s">
        <v>4409</v>
      </c>
      <c r="CY1226" s="16" t="s">
        <v>4407</v>
      </c>
      <c r="CZ1226" s="16" t="s">
        <v>4411</v>
      </c>
      <c r="DA1226" s="16" t="s">
        <v>3383</v>
      </c>
      <c r="DB1226" s="16" t="s">
        <v>3724</v>
      </c>
      <c r="DC1226" s="16" t="s">
        <v>3385</v>
      </c>
      <c r="DF1226" s="19"/>
      <c r="DG1226" s="16"/>
      <c r="DN1226" s="16"/>
      <c r="DP1226" s="16"/>
      <c r="DQ1226" s="16"/>
      <c r="DS1226" s="16"/>
      <c r="DU1226" s="16"/>
      <c r="EE1226" s="16"/>
      <c r="EH1226" s="16"/>
      <c r="EI1226" s="16"/>
      <c r="EJ1226" s="16"/>
      <c r="EL1226" s="16"/>
      <c r="EQ1226" s="16"/>
    </row>
    <row r="1227" spans="1:147" x14ac:dyDescent="0.35">
      <c r="A1227" s="16" t="s">
        <v>1161</v>
      </c>
      <c r="J1227" t="s">
        <v>4413</v>
      </c>
      <c r="K1227"/>
      <c r="L1227" s="16" t="s">
        <v>5819</v>
      </c>
      <c r="M1227" s="16"/>
      <c r="Q1227" s="16"/>
      <c r="R1227" s="16"/>
      <c r="S1227" s="16" t="s">
        <v>119</v>
      </c>
      <c r="T1227" s="16">
        <f>SUM(COUNTIF(M1227:S1227,"yes"))</f>
        <v>1</v>
      </c>
      <c r="U1227" s="16"/>
      <c r="V1227" s="16"/>
      <c r="W1227" s="16"/>
      <c r="X1227" s="16"/>
      <c r="Y1227" s="16"/>
      <c r="Z1227" s="16"/>
      <c r="AA1227" s="16"/>
      <c r="AB1227" s="16"/>
      <c r="AC1227" s="16"/>
      <c r="AD1227" s="16"/>
      <c r="AJ1227" s="16"/>
      <c r="AL1227" s="20"/>
      <c r="AM1227" s="16"/>
      <c r="AN1227" s="16" t="s">
        <v>5800</v>
      </c>
      <c r="AR1227" s="16"/>
      <c r="AS1227" s="16"/>
      <c r="AT1227" s="38"/>
      <c r="AU1227" s="16"/>
      <c r="AV1227" s="16"/>
      <c r="BA1227" s="16"/>
      <c r="BB1227" s="16"/>
      <c r="BH1227" s="28"/>
      <c r="BL1227" s="25"/>
      <c r="BQ1227" s="38"/>
      <c r="BS1227" s="38"/>
      <c r="BW1227" s="16"/>
      <c r="BX1227" s="16" t="s">
        <v>4414</v>
      </c>
      <c r="BY1227" s="29" t="s">
        <v>4415</v>
      </c>
      <c r="BZ1227" s="16"/>
      <c r="CC1227" s="16"/>
      <c r="CG1227" s="16"/>
      <c r="CI1227" s="16"/>
      <c r="CJ1227" s="16"/>
      <c r="CL1227" s="16"/>
      <c r="CM1227" s="16"/>
      <c r="CN1227" s="16"/>
      <c r="CS1227" s="16" t="s">
        <v>4418</v>
      </c>
      <c r="CT1227" s="16" t="s">
        <v>119</v>
      </c>
      <c r="CU1227" s="16" t="s">
        <v>3162</v>
      </c>
      <c r="CW1227" s="16" t="s">
        <v>4414</v>
      </c>
      <c r="CX1227" s="16" t="s">
        <v>4415</v>
      </c>
      <c r="CY1227" s="16" t="s">
        <v>4413</v>
      </c>
      <c r="CZ1227" s="16" t="s">
        <v>4417</v>
      </c>
      <c r="DA1227" s="16" t="s">
        <v>4085</v>
      </c>
      <c r="DB1227" s="16" t="s">
        <v>4419</v>
      </c>
      <c r="DC1227" s="16" t="s">
        <v>3166</v>
      </c>
      <c r="DF1227" s="19"/>
      <c r="DG1227" s="16"/>
      <c r="DN1227" s="16"/>
      <c r="DP1227" s="16"/>
      <c r="DQ1227" s="16"/>
      <c r="DS1227" s="16"/>
      <c r="DU1227" s="16"/>
      <c r="EE1227" s="16"/>
      <c r="EH1227" s="16"/>
      <c r="EI1227" s="16"/>
      <c r="EJ1227" s="16"/>
      <c r="EL1227" s="16"/>
      <c r="EQ1227" s="16"/>
    </row>
    <row r="1228" spans="1:147" x14ac:dyDescent="0.35">
      <c r="A1228" s="16" t="s">
        <v>1161</v>
      </c>
      <c r="J1228" t="s">
        <v>4420</v>
      </c>
      <c r="K1228"/>
      <c r="L1228" s="16" t="s">
        <v>5819</v>
      </c>
      <c r="M1228" s="16"/>
      <c r="Q1228" s="16"/>
      <c r="R1228" s="16"/>
      <c r="S1228" s="16" t="s">
        <v>119</v>
      </c>
      <c r="T1228" s="16">
        <f>SUM(COUNTIF(M1228:S1228,"yes"))</f>
        <v>1</v>
      </c>
      <c r="U1228" s="16"/>
      <c r="V1228" s="16"/>
      <c r="W1228" s="16"/>
      <c r="X1228" s="16"/>
      <c r="Y1228" s="16"/>
      <c r="Z1228" s="16"/>
      <c r="AA1228" s="16"/>
      <c r="AB1228" s="16"/>
      <c r="AC1228" s="16"/>
      <c r="AD1228" s="16"/>
      <c r="AJ1228" s="16"/>
      <c r="AL1228" s="20"/>
      <c r="AM1228" s="16"/>
      <c r="AN1228" s="16" t="s">
        <v>5800</v>
      </c>
      <c r="AR1228" s="16"/>
      <c r="AS1228" s="16"/>
      <c r="AT1228" s="38"/>
      <c r="AU1228" s="16"/>
      <c r="AV1228" s="16"/>
      <c r="BA1228" s="16"/>
      <c r="BB1228" s="16"/>
      <c r="BH1228" s="28"/>
      <c r="BL1228" s="25"/>
      <c r="BQ1228" s="38"/>
      <c r="BS1228" s="38"/>
      <c r="BW1228" s="16"/>
      <c r="BX1228" s="16" t="s">
        <v>4421</v>
      </c>
      <c r="BY1228" s="29" t="s">
        <v>4422</v>
      </c>
      <c r="BZ1228" s="16"/>
      <c r="CC1228" s="16"/>
      <c r="CG1228" s="16"/>
      <c r="CI1228" s="16"/>
      <c r="CJ1228" s="16"/>
      <c r="CL1228" s="16"/>
      <c r="CM1228" s="16"/>
      <c r="CN1228" s="16"/>
      <c r="CS1228" s="16" t="s">
        <v>4425</v>
      </c>
      <c r="CT1228" s="16" t="s">
        <v>119</v>
      </c>
      <c r="CU1228" s="16" t="s">
        <v>3162</v>
      </c>
      <c r="CW1228" s="16" t="s">
        <v>4421</v>
      </c>
      <c r="CX1228" s="16" t="s">
        <v>4422</v>
      </c>
      <c r="CY1228" s="16" t="s">
        <v>4420</v>
      </c>
      <c r="CZ1228" s="16" t="s">
        <v>4424</v>
      </c>
      <c r="DA1228" s="16" t="s">
        <v>3456</v>
      </c>
      <c r="DB1228" s="16" t="s">
        <v>4426</v>
      </c>
      <c r="DC1228" s="16" t="s">
        <v>3314</v>
      </c>
      <c r="DF1228" s="19"/>
      <c r="DG1228" s="16"/>
      <c r="DN1228" s="16"/>
      <c r="DP1228" s="16"/>
      <c r="DQ1228" s="16"/>
      <c r="DS1228" s="16"/>
      <c r="DU1228" s="16"/>
      <c r="EE1228" s="16"/>
      <c r="EH1228" s="16"/>
      <c r="EI1228" s="16"/>
      <c r="EJ1228" s="16"/>
      <c r="EL1228" s="16"/>
      <c r="EQ1228" s="16"/>
    </row>
    <row r="1229" spans="1:147" x14ac:dyDescent="0.35">
      <c r="A1229" s="16" t="s">
        <v>1161</v>
      </c>
      <c r="J1229" t="s">
        <v>4427</v>
      </c>
      <c r="K1229"/>
      <c r="L1229" s="16" t="s">
        <v>5819</v>
      </c>
      <c r="M1229" s="16"/>
      <c r="Q1229" s="16"/>
      <c r="R1229" s="16"/>
      <c r="S1229" s="16" t="s">
        <v>119</v>
      </c>
      <c r="T1229" s="16">
        <f>SUM(COUNTIF(M1229:S1229,"yes"))</f>
        <v>1</v>
      </c>
      <c r="U1229" s="16"/>
      <c r="V1229" s="16"/>
      <c r="W1229" s="16"/>
      <c r="X1229" s="16"/>
      <c r="Y1229" s="16"/>
      <c r="Z1229" s="16"/>
      <c r="AA1229" s="16"/>
      <c r="AB1229" s="16"/>
      <c r="AC1229" s="16"/>
      <c r="AD1229" s="16"/>
      <c r="AJ1229" s="16"/>
      <c r="AL1229" s="20"/>
      <c r="AM1229" s="16"/>
      <c r="AN1229" s="16" t="s">
        <v>5800</v>
      </c>
      <c r="AR1229" s="16"/>
      <c r="AS1229" s="16"/>
      <c r="AT1229" s="38"/>
      <c r="AU1229" s="16"/>
      <c r="AV1229" s="16"/>
      <c r="BA1229" s="16"/>
      <c r="BB1229" s="16"/>
      <c r="BH1229" s="28"/>
      <c r="BL1229" s="25"/>
      <c r="BQ1229" s="38"/>
      <c r="BS1229" s="38"/>
      <c r="BW1229" s="16"/>
      <c r="BX1229" s="16" t="s">
        <v>4428</v>
      </c>
      <c r="BY1229" s="29" t="s">
        <v>4429</v>
      </c>
      <c r="BZ1229" s="16"/>
      <c r="CC1229" s="16"/>
      <c r="CG1229" s="16"/>
      <c r="CI1229" s="16"/>
      <c r="CJ1229" s="16"/>
      <c r="CL1229" s="16"/>
      <c r="CM1229" s="16"/>
      <c r="CN1229" s="16"/>
      <c r="CS1229" s="16" t="s">
        <v>4432</v>
      </c>
      <c r="CT1229" s="16" t="s">
        <v>119</v>
      </c>
      <c r="CU1229" s="16" t="s">
        <v>3162</v>
      </c>
      <c r="CW1229" s="16" t="s">
        <v>4428</v>
      </c>
      <c r="CX1229" s="16" t="s">
        <v>4429</v>
      </c>
      <c r="CY1229" s="16" t="s">
        <v>4427</v>
      </c>
      <c r="CZ1229" s="16" t="s">
        <v>4431</v>
      </c>
      <c r="DA1229" s="16" t="s">
        <v>3464</v>
      </c>
      <c r="DB1229" s="16" t="s">
        <v>4238</v>
      </c>
      <c r="DC1229" s="16" t="s">
        <v>3192</v>
      </c>
      <c r="DF1229" s="19"/>
      <c r="DG1229" s="16"/>
      <c r="DN1229" s="16"/>
      <c r="DP1229" s="16"/>
      <c r="DQ1229" s="16"/>
      <c r="DS1229" s="16"/>
      <c r="DU1229" s="16"/>
      <c r="EE1229" s="16"/>
      <c r="EH1229" s="16"/>
      <c r="EI1229" s="16"/>
      <c r="EJ1229" s="16"/>
      <c r="EL1229" s="16"/>
      <c r="EQ1229" s="16"/>
    </row>
    <row r="1230" spans="1:147" x14ac:dyDescent="0.35">
      <c r="A1230" s="16" t="s">
        <v>1161</v>
      </c>
      <c r="J1230" t="s">
        <v>4433</v>
      </c>
      <c r="K1230"/>
      <c r="L1230" s="16" t="s">
        <v>5819</v>
      </c>
      <c r="M1230" s="16"/>
      <c r="Q1230" s="16"/>
      <c r="R1230" s="16"/>
      <c r="S1230" s="16" t="s">
        <v>119</v>
      </c>
      <c r="T1230" s="16">
        <f>SUM(COUNTIF(M1230:S1230,"yes"))</f>
        <v>1</v>
      </c>
      <c r="U1230" s="16"/>
      <c r="V1230" s="16"/>
      <c r="W1230" s="16"/>
      <c r="X1230" s="16"/>
      <c r="Y1230" s="16"/>
      <c r="Z1230" s="16"/>
      <c r="AA1230" s="16"/>
      <c r="AB1230" s="16"/>
      <c r="AC1230" s="16"/>
      <c r="AD1230" s="16"/>
      <c r="AJ1230" s="16"/>
      <c r="AL1230" s="20"/>
      <c r="AM1230" s="16"/>
      <c r="AN1230" s="16" t="s">
        <v>5800</v>
      </c>
      <c r="AR1230" s="16"/>
      <c r="AS1230" s="16"/>
      <c r="AT1230" s="38"/>
      <c r="AU1230" s="16"/>
      <c r="AV1230" s="16"/>
      <c r="BA1230" s="16"/>
      <c r="BB1230" s="16"/>
      <c r="BH1230" s="28"/>
      <c r="BL1230" s="25"/>
      <c r="BQ1230" s="38"/>
      <c r="BS1230" s="38"/>
      <c r="BW1230" s="16"/>
      <c r="BX1230" s="16" t="s">
        <v>4434</v>
      </c>
      <c r="BY1230" s="29" t="s">
        <v>4435</v>
      </c>
      <c r="BZ1230" s="16"/>
      <c r="CC1230" s="16"/>
      <c r="CG1230" s="16"/>
      <c r="CI1230" s="16"/>
      <c r="CJ1230" s="16"/>
      <c r="CL1230" s="16"/>
      <c r="CM1230" s="16"/>
      <c r="CN1230" s="16"/>
      <c r="CS1230" s="16" t="s">
        <v>4438</v>
      </c>
      <c r="CT1230" s="16" t="s">
        <v>119</v>
      </c>
      <c r="CU1230" s="16" t="s">
        <v>3162</v>
      </c>
      <c r="CW1230" s="16" t="s">
        <v>4434</v>
      </c>
      <c r="CX1230" s="16" t="s">
        <v>4435</v>
      </c>
      <c r="CY1230" s="16" t="s">
        <v>4433</v>
      </c>
      <c r="CZ1230" s="16" t="s">
        <v>4437</v>
      </c>
      <c r="DA1230" s="16" t="s">
        <v>3547</v>
      </c>
      <c r="DB1230" s="16" t="s">
        <v>4439</v>
      </c>
      <c r="DC1230" s="16" t="s">
        <v>3299</v>
      </c>
      <c r="DF1230" s="19"/>
      <c r="DG1230" s="16"/>
      <c r="DN1230" s="16"/>
      <c r="DP1230" s="16"/>
      <c r="DQ1230" s="16"/>
      <c r="DS1230" s="16"/>
      <c r="DU1230" s="16"/>
      <c r="EE1230" s="16"/>
      <c r="EH1230" s="16"/>
      <c r="EI1230" s="16"/>
      <c r="EJ1230" s="16"/>
      <c r="EL1230" s="16"/>
      <c r="EQ1230" s="16"/>
    </row>
    <row r="1231" spans="1:147" x14ac:dyDescent="0.35">
      <c r="A1231" s="16" t="s">
        <v>1161</v>
      </c>
      <c r="J1231" t="s">
        <v>4440</v>
      </c>
      <c r="K1231"/>
      <c r="L1231" s="16" t="s">
        <v>5819</v>
      </c>
      <c r="M1231" s="16"/>
      <c r="Q1231" s="16"/>
      <c r="R1231" s="16"/>
      <c r="S1231" s="16" t="s">
        <v>119</v>
      </c>
      <c r="T1231" s="16">
        <f>SUM(COUNTIF(M1231:S1231,"yes"))</f>
        <v>1</v>
      </c>
      <c r="U1231" s="16"/>
      <c r="V1231" s="16"/>
      <c r="W1231" s="16"/>
      <c r="X1231" s="16"/>
      <c r="Y1231" s="16"/>
      <c r="Z1231" s="16"/>
      <c r="AA1231" s="16"/>
      <c r="AB1231" s="16"/>
      <c r="AC1231" s="16"/>
      <c r="AD1231" s="16"/>
      <c r="AJ1231" s="16"/>
      <c r="AL1231" s="20"/>
      <c r="AM1231" s="16"/>
      <c r="AN1231" s="16" t="s">
        <v>5800</v>
      </c>
      <c r="AR1231" s="16"/>
      <c r="AS1231" s="16"/>
      <c r="AT1231" s="38"/>
      <c r="AU1231" s="16"/>
      <c r="AV1231" s="16"/>
      <c r="BA1231" s="16"/>
      <c r="BB1231" s="16"/>
      <c r="BH1231" s="28"/>
      <c r="BL1231" s="25"/>
      <c r="BQ1231" s="38"/>
      <c r="BS1231" s="38"/>
      <c r="BW1231" s="16"/>
      <c r="BX1231" s="16" t="s">
        <v>4441</v>
      </c>
      <c r="BY1231" s="29" t="s">
        <v>4442</v>
      </c>
      <c r="BZ1231" s="16"/>
      <c r="CC1231" s="16"/>
      <c r="CG1231" s="16"/>
      <c r="CI1231" s="16"/>
      <c r="CJ1231" s="16"/>
      <c r="CL1231" s="16"/>
      <c r="CM1231" s="16"/>
      <c r="CN1231" s="16"/>
      <c r="CS1231" s="16" t="s">
        <v>4445</v>
      </c>
      <c r="CT1231" s="16" t="s">
        <v>119</v>
      </c>
      <c r="CU1231" s="16" t="s">
        <v>3162</v>
      </c>
      <c r="CW1231" s="16" t="s">
        <v>4441</v>
      </c>
      <c r="CX1231" s="16" t="s">
        <v>4442</v>
      </c>
      <c r="CY1231" s="16" t="s">
        <v>4440</v>
      </c>
      <c r="CZ1231" s="16" t="s">
        <v>4444</v>
      </c>
      <c r="DA1231" s="16" t="s">
        <v>3215</v>
      </c>
      <c r="DB1231" s="16" t="s">
        <v>4446</v>
      </c>
      <c r="DC1231" s="16" t="s">
        <v>3400</v>
      </c>
      <c r="DF1231" s="19"/>
      <c r="DG1231" s="16"/>
      <c r="DN1231" s="16"/>
      <c r="DP1231" s="16"/>
      <c r="DQ1231" s="16"/>
      <c r="DS1231" s="16"/>
      <c r="DU1231" s="16"/>
      <c r="EE1231" s="16"/>
      <c r="EH1231" s="16"/>
      <c r="EI1231" s="16"/>
      <c r="EJ1231" s="16"/>
      <c r="EL1231" s="16"/>
      <c r="EQ1231" s="16"/>
    </row>
    <row r="1232" spans="1:147" x14ac:dyDescent="0.35">
      <c r="A1232" s="16" t="s">
        <v>1161</v>
      </c>
      <c r="J1232" t="s">
        <v>4447</v>
      </c>
      <c r="K1232"/>
      <c r="L1232" s="16" t="s">
        <v>5819</v>
      </c>
      <c r="M1232" s="16"/>
      <c r="Q1232" s="16"/>
      <c r="R1232" s="16"/>
      <c r="S1232" s="16" t="s">
        <v>119</v>
      </c>
      <c r="T1232" s="16">
        <f>SUM(COUNTIF(M1232:S1232,"yes"))</f>
        <v>1</v>
      </c>
      <c r="U1232" s="16"/>
      <c r="V1232" s="16"/>
      <c r="W1232" s="16"/>
      <c r="X1232" s="16"/>
      <c r="Y1232" s="16"/>
      <c r="Z1232" s="16"/>
      <c r="AA1232" s="16"/>
      <c r="AB1232" s="16"/>
      <c r="AC1232" s="16"/>
      <c r="AD1232" s="16"/>
      <c r="AJ1232" s="16"/>
      <c r="AL1232" s="20"/>
      <c r="AM1232" s="16"/>
      <c r="AN1232" s="16" t="s">
        <v>5800</v>
      </c>
      <c r="AR1232" s="16"/>
      <c r="AS1232" s="16"/>
      <c r="AT1232" s="38"/>
      <c r="AU1232" s="16"/>
      <c r="AV1232" s="16"/>
      <c r="BA1232" s="16"/>
      <c r="BB1232" s="16"/>
      <c r="BH1232" s="28"/>
      <c r="BL1232" s="25"/>
      <c r="BQ1232" s="38"/>
      <c r="BS1232" s="38"/>
      <c r="BW1232" s="16"/>
      <c r="BX1232" s="16" t="s">
        <v>4448</v>
      </c>
      <c r="BY1232" s="29" t="s">
        <v>4449</v>
      </c>
      <c r="BZ1232" s="16"/>
      <c r="CC1232" s="16"/>
      <c r="CG1232" s="16"/>
      <c r="CI1232" s="16"/>
      <c r="CJ1232" s="16"/>
      <c r="CL1232" s="16"/>
      <c r="CM1232" s="16"/>
      <c r="CN1232" s="16"/>
      <c r="CS1232" s="16" t="s">
        <v>4452</v>
      </c>
      <c r="CT1232" s="16" t="s">
        <v>119</v>
      </c>
      <c r="CU1232" s="16" t="s">
        <v>3162</v>
      </c>
      <c r="CW1232" s="16" t="s">
        <v>4448</v>
      </c>
      <c r="CX1232" s="16" t="s">
        <v>4449</v>
      </c>
      <c r="CY1232" s="16" t="s">
        <v>4447</v>
      </c>
      <c r="CZ1232" s="16" t="s">
        <v>4451</v>
      </c>
      <c r="DA1232" s="16" t="s">
        <v>3164</v>
      </c>
      <c r="DB1232" s="16" t="s">
        <v>3174</v>
      </c>
      <c r="DC1232" s="16" t="s">
        <v>3208</v>
      </c>
      <c r="DF1232" s="19"/>
      <c r="DG1232" s="16"/>
      <c r="DN1232" s="16"/>
      <c r="DP1232" s="16"/>
      <c r="DQ1232" s="16"/>
      <c r="DS1232" s="16"/>
      <c r="DU1232" s="16"/>
      <c r="EE1232" s="16"/>
      <c r="EH1232" s="16"/>
      <c r="EI1232" s="16"/>
      <c r="EJ1232" s="16"/>
      <c r="EL1232" s="16"/>
      <c r="EQ1232" s="16"/>
    </row>
    <row r="1233" spans="1:147" x14ac:dyDescent="0.35">
      <c r="A1233" s="16" t="s">
        <v>1161</v>
      </c>
      <c r="J1233" t="s">
        <v>383</v>
      </c>
      <c r="K1233"/>
      <c r="L1233" s="16" t="s">
        <v>5819</v>
      </c>
      <c r="M1233" s="16"/>
      <c r="Q1233" s="16"/>
      <c r="R1233" s="16"/>
      <c r="S1233" s="16" t="s">
        <v>119</v>
      </c>
      <c r="T1233" s="16">
        <f>SUM(COUNTIF(M1233:S1233,"yes"))</f>
        <v>1</v>
      </c>
      <c r="U1233" s="16"/>
      <c r="V1233" s="16"/>
      <c r="W1233" s="16"/>
      <c r="X1233" s="16"/>
      <c r="Y1233" s="16"/>
      <c r="Z1233" s="16"/>
      <c r="AA1233" s="16"/>
      <c r="AB1233" s="16"/>
      <c r="AC1233" s="16"/>
      <c r="AD1233" s="16"/>
      <c r="AJ1233" s="16"/>
      <c r="AL1233" s="20"/>
      <c r="AM1233" s="16"/>
      <c r="AN1233" s="16" t="s">
        <v>5800</v>
      </c>
      <c r="AR1233" s="16"/>
      <c r="AS1233" s="16"/>
      <c r="AT1233" s="38"/>
      <c r="AU1233" s="16"/>
      <c r="AV1233" s="16"/>
      <c r="BA1233" s="16"/>
      <c r="BB1233" s="16"/>
      <c r="BH1233" s="28"/>
      <c r="BL1233" s="25"/>
      <c r="BQ1233" s="38"/>
      <c r="BS1233" s="38"/>
      <c r="BW1233" s="16"/>
      <c r="BX1233" s="16" t="s">
        <v>370</v>
      </c>
      <c r="BY1233" s="29" t="s">
        <v>4453</v>
      </c>
      <c r="BZ1233" s="16"/>
      <c r="CC1233" s="16"/>
      <c r="CG1233" s="16"/>
      <c r="CI1233" s="16"/>
      <c r="CJ1233" s="16"/>
      <c r="CL1233" s="16"/>
      <c r="CM1233" s="16"/>
      <c r="CN1233" s="16"/>
      <c r="CS1233" s="16" t="s">
        <v>396</v>
      </c>
      <c r="CT1233" s="16" t="s">
        <v>119</v>
      </c>
      <c r="CU1233" s="16" t="s">
        <v>3162</v>
      </c>
      <c r="CW1233" s="16" t="s">
        <v>370</v>
      </c>
      <c r="CX1233" s="16" t="s">
        <v>4453</v>
      </c>
      <c r="CY1233" s="16" t="s">
        <v>383</v>
      </c>
      <c r="CZ1233" s="16" t="s">
        <v>4455</v>
      </c>
      <c r="DA1233" s="16" t="s">
        <v>3612</v>
      </c>
      <c r="DB1233" s="16" t="s">
        <v>3191</v>
      </c>
      <c r="DC1233" s="16" t="s">
        <v>4456</v>
      </c>
      <c r="DF1233" s="19"/>
      <c r="DG1233" s="16"/>
      <c r="DN1233" s="16"/>
      <c r="DP1233" s="16"/>
      <c r="DQ1233" s="16"/>
      <c r="DS1233" s="16"/>
      <c r="DU1233" s="16"/>
      <c r="EE1233" s="16"/>
      <c r="EH1233" s="16"/>
      <c r="EI1233" s="16"/>
      <c r="EJ1233" s="16"/>
      <c r="EL1233" s="16"/>
      <c r="EQ1233" s="16"/>
    </row>
    <row r="1234" spans="1:147" x14ac:dyDescent="0.35">
      <c r="A1234" s="16" t="s">
        <v>1161</v>
      </c>
      <c r="J1234" t="s">
        <v>4457</v>
      </c>
      <c r="K1234"/>
      <c r="L1234" s="16" t="s">
        <v>5819</v>
      </c>
      <c r="M1234" s="16"/>
      <c r="Q1234" s="16"/>
      <c r="R1234" s="16"/>
      <c r="S1234" s="16" t="s">
        <v>119</v>
      </c>
      <c r="T1234" s="16">
        <f>SUM(COUNTIF(M1234:S1234,"yes"))</f>
        <v>1</v>
      </c>
      <c r="U1234" s="16"/>
      <c r="V1234" s="16"/>
      <c r="W1234" s="16"/>
      <c r="X1234" s="16"/>
      <c r="Y1234" s="16"/>
      <c r="Z1234" s="16"/>
      <c r="AA1234" s="16"/>
      <c r="AB1234" s="16"/>
      <c r="AC1234" s="16"/>
      <c r="AD1234" s="16"/>
      <c r="AJ1234" s="16"/>
      <c r="AL1234" s="20"/>
      <c r="AM1234" s="16"/>
      <c r="AN1234" s="16" t="s">
        <v>5800</v>
      </c>
      <c r="AR1234" s="16"/>
      <c r="AS1234" s="16"/>
      <c r="AT1234" s="38"/>
      <c r="AU1234" s="16"/>
      <c r="AV1234" s="16"/>
      <c r="BA1234" s="16"/>
      <c r="BB1234" s="16"/>
      <c r="BH1234" s="28"/>
      <c r="BL1234" s="25"/>
      <c r="BQ1234" s="38"/>
      <c r="BS1234" s="38"/>
      <c r="BW1234" s="16"/>
      <c r="BX1234" s="16" t="s">
        <v>4458</v>
      </c>
      <c r="BY1234" s="29" t="s">
        <v>4459</v>
      </c>
      <c r="BZ1234" s="16"/>
      <c r="CC1234" s="16"/>
      <c r="CG1234" s="16"/>
      <c r="CI1234" s="16"/>
      <c r="CJ1234" s="16"/>
      <c r="CL1234" s="16"/>
      <c r="CM1234" s="16"/>
      <c r="CN1234" s="16"/>
      <c r="CS1234" s="16" t="s">
        <v>4462</v>
      </c>
      <c r="CT1234" s="16" t="s">
        <v>119</v>
      </c>
      <c r="CU1234" s="16" t="s">
        <v>3162</v>
      </c>
      <c r="CW1234" s="16" t="s">
        <v>4458</v>
      </c>
      <c r="CX1234" s="16" t="s">
        <v>4459</v>
      </c>
      <c r="CY1234" s="16" t="s">
        <v>4457</v>
      </c>
      <c r="CZ1234" s="16" t="s">
        <v>4461</v>
      </c>
      <c r="DA1234" s="16" t="s">
        <v>3199</v>
      </c>
      <c r="DB1234" s="16" t="s">
        <v>4463</v>
      </c>
      <c r="DC1234" s="16" t="s">
        <v>4092</v>
      </c>
      <c r="DF1234" s="19"/>
      <c r="DG1234" s="16"/>
      <c r="DN1234" s="16"/>
      <c r="DP1234" s="16"/>
      <c r="DQ1234" s="16"/>
      <c r="DS1234" s="16"/>
      <c r="DU1234" s="16"/>
      <c r="EE1234" s="16"/>
      <c r="EH1234" s="16"/>
      <c r="EI1234" s="16"/>
      <c r="EJ1234" s="16"/>
      <c r="EL1234" s="16"/>
      <c r="EQ1234" s="16"/>
    </row>
    <row r="1235" spans="1:147" x14ac:dyDescent="0.35">
      <c r="A1235" s="16" t="s">
        <v>1161</v>
      </c>
      <c r="J1235" t="s">
        <v>4464</v>
      </c>
      <c r="K1235"/>
      <c r="L1235" s="16" t="s">
        <v>5819</v>
      </c>
      <c r="M1235" s="16"/>
      <c r="Q1235" s="16"/>
      <c r="R1235" s="16"/>
      <c r="S1235" s="16" t="s">
        <v>119</v>
      </c>
      <c r="T1235" s="16">
        <f>SUM(COUNTIF(M1235:S1235,"yes"))</f>
        <v>1</v>
      </c>
      <c r="U1235" s="16"/>
      <c r="V1235" s="16"/>
      <c r="W1235" s="16"/>
      <c r="X1235" s="16"/>
      <c r="Y1235" s="16"/>
      <c r="Z1235" s="16"/>
      <c r="AA1235" s="16"/>
      <c r="AB1235" s="16"/>
      <c r="AC1235" s="16"/>
      <c r="AD1235" s="16"/>
      <c r="AJ1235" s="16"/>
      <c r="AL1235" s="20"/>
      <c r="AM1235" s="16"/>
      <c r="AN1235" s="16" t="s">
        <v>5800</v>
      </c>
      <c r="AR1235" s="16"/>
      <c r="AS1235" s="16"/>
      <c r="AT1235" s="38"/>
      <c r="AU1235" s="16"/>
      <c r="AV1235" s="16"/>
      <c r="BA1235" s="16"/>
      <c r="BB1235" s="16"/>
      <c r="BH1235" s="28"/>
      <c r="BL1235" s="25"/>
      <c r="BQ1235" s="38"/>
      <c r="BS1235" s="38"/>
      <c r="BW1235" s="16"/>
      <c r="BX1235" s="16" t="s">
        <v>4465</v>
      </c>
      <c r="BY1235" s="29" t="s">
        <v>4466</v>
      </c>
      <c r="BZ1235" s="16"/>
      <c r="CC1235" s="16"/>
      <c r="CG1235" s="16"/>
      <c r="CI1235" s="16"/>
      <c r="CJ1235" s="16"/>
      <c r="CL1235" s="16"/>
      <c r="CM1235" s="16"/>
      <c r="CN1235" s="16"/>
      <c r="CS1235" s="16" t="s">
        <v>4469</v>
      </c>
      <c r="CT1235" s="16" t="s">
        <v>119</v>
      </c>
      <c r="CU1235" s="16" t="s">
        <v>3162</v>
      </c>
      <c r="CW1235" s="16" t="s">
        <v>4465</v>
      </c>
      <c r="CX1235" s="16" t="s">
        <v>4466</v>
      </c>
      <c r="CY1235" s="16" t="s">
        <v>4464</v>
      </c>
      <c r="CZ1235" s="16" t="s">
        <v>4468</v>
      </c>
      <c r="DA1235" s="16" t="s">
        <v>3890</v>
      </c>
      <c r="DB1235" s="16" t="s">
        <v>3621</v>
      </c>
      <c r="DC1235" s="16" t="s">
        <v>3284</v>
      </c>
      <c r="DF1235" s="19"/>
      <c r="DG1235" s="16"/>
      <c r="DN1235" s="16"/>
      <c r="DP1235" s="16"/>
      <c r="DQ1235" s="16"/>
      <c r="DS1235" s="16"/>
      <c r="DU1235" s="16"/>
      <c r="EE1235" s="16"/>
      <c r="EH1235" s="16"/>
      <c r="EI1235" s="16"/>
      <c r="EJ1235" s="16"/>
      <c r="EL1235" s="16"/>
      <c r="EQ1235" s="16"/>
    </row>
    <row r="1236" spans="1:147" x14ac:dyDescent="0.35">
      <c r="A1236" s="16" t="s">
        <v>1161</v>
      </c>
      <c r="J1236" t="s">
        <v>4470</v>
      </c>
      <c r="K1236"/>
      <c r="L1236" s="16" t="s">
        <v>5819</v>
      </c>
      <c r="M1236" s="16"/>
      <c r="Q1236" s="16"/>
      <c r="R1236" s="16"/>
      <c r="S1236" s="16" t="s">
        <v>119</v>
      </c>
      <c r="T1236" s="16">
        <f>SUM(COUNTIF(M1236:S1236,"yes"))</f>
        <v>1</v>
      </c>
      <c r="U1236" s="16"/>
      <c r="V1236" s="16"/>
      <c r="W1236" s="16"/>
      <c r="X1236" s="16"/>
      <c r="Y1236" s="16"/>
      <c r="Z1236" s="16"/>
      <c r="AA1236" s="16"/>
      <c r="AB1236" s="16"/>
      <c r="AC1236" s="16"/>
      <c r="AD1236" s="16"/>
      <c r="AJ1236" s="16"/>
      <c r="AL1236" s="20"/>
      <c r="AM1236" s="16"/>
      <c r="AN1236" s="16" t="s">
        <v>5800</v>
      </c>
      <c r="AR1236" s="16"/>
      <c r="AS1236" s="16"/>
      <c r="AT1236" s="38"/>
      <c r="AU1236" s="16"/>
      <c r="AV1236" s="16"/>
      <c r="BA1236" s="16"/>
      <c r="BB1236" s="16"/>
      <c r="BH1236" s="28"/>
      <c r="BL1236" s="25"/>
      <c r="BQ1236" s="38"/>
      <c r="BS1236" s="38"/>
      <c r="BW1236" s="16"/>
      <c r="BX1236" s="16" t="s">
        <v>4471</v>
      </c>
      <c r="BY1236" s="29" t="s">
        <v>4472</v>
      </c>
      <c r="BZ1236" s="16"/>
      <c r="CC1236" s="16"/>
      <c r="CG1236" s="16"/>
      <c r="CI1236" s="16"/>
      <c r="CJ1236" s="16"/>
      <c r="CL1236" s="16"/>
      <c r="CM1236" s="16"/>
      <c r="CN1236" s="16"/>
      <c r="CS1236" s="16" t="s">
        <v>4475</v>
      </c>
      <c r="CT1236" s="16" t="s">
        <v>119</v>
      </c>
      <c r="CU1236" s="16" t="s">
        <v>3162</v>
      </c>
      <c r="CW1236" s="16" t="s">
        <v>4471</v>
      </c>
      <c r="CX1236" s="16" t="s">
        <v>4472</v>
      </c>
      <c r="CY1236" s="16" t="s">
        <v>4470</v>
      </c>
      <c r="CZ1236" s="16" t="s">
        <v>4474</v>
      </c>
      <c r="DA1236" s="16" t="s">
        <v>3684</v>
      </c>
      <c r="DB1236" s="16" t="s">
        <v>4476</v>
      </c>
      <c r="DC1236" s="16" t="s">
        <v>3217</v>
      </c>
      <c r="DF1236" s="19"/>
      <c r="DG1236" s="16"/>
      <c r="DN1236" s="16"/>
      <c r="DP1236" s="16"/>
      <c r="DQ1236" s="16"/>
      <c r="DS1236" s="16"/>
      <c r="DU1236" s="16"/>
      <c r="EE1236" s="16"/>
      <c r="EH1236" s="16"/>
      <c r="EI1236" s="16"/>
      <c r="EJ1236" s="16"/>
      <c r="EL1236" s="16"/>
      <c r="EQ1236" s="16"/>
    </row>
    <row r="1237" spans="1:147" x14ac:dyDescent="0.35">
      <c r="A1237" s="16" t="s">
        <v>1161</v>
      </c>
      <c r="J1237" t="s">
        <v>4477</v>
      </c>
      <c r="K1237"/>
      <c r="L1237" s="16" t="s">
        <v>5819</v>
      </c>
      <c r="M1237" s="16"/>
      <c r="Q1237" s="16"/>
      <c r="R1237" s="16"/>
      <c r="S1237" s="16" t="s">
        <v>119</v>
      </c>
      <c r="T1237" s="16">
        <f>SUM(COUNTIF(M1237:S1237,"yes"))</f>
        <v>1</v>
      </c>
      <c r="U1237" s="16"/>
      <c r="V1237" s="16"/>
      <c r="W1237" s="16"/>
      <c r="X1237" s="16"/>
      <c r="Y1237" s="16"/>
      <c r="Z1237" s="16"/>
      <c r="AA1237" s="16"/>
      <c r="AB1237" s="16"/>
      <c r="AC1237" s="16"/>
      <c r="AD1237" s="16"/>
      <c r="AJ1237" s="16"/>
      <c r="AL1237" s="20"/>
      <c r="AM1237" s="16"/>
      <c r="AN1237" s="16" t="s">
        <v>5800</v>
      </c>
      <c r="AR1237" s="16"/>
      <c r="AS1237" s="16"/>
      <c r="AT1237" s="38"/>
      <c r="AU1237" s="16"/>
      <c r="AV1237" s="16"/>
      <c r="BA1237" s="16"/>
      <c r="BB1237" s="16"/>
      <c r="BH1237" s="28"/>
      <c r="BL1237" s="25"/>
      <c r="BQ1237" s="38"/>
      <c r="BS1237" s="38"/>
      <c r="BW1237" s="16"/>
      <c r="BX1237" s="16" t="s">
        <v>4478</v>
      </c>
      <c r="BY1237" s="29" t="s">
        <v>4479</v>
      </c>
      <c r="BZ1237" s="16"/>
      <c r="CC1237" s="16"/>
      <c r="CG1237" s="16"/>
      <c r="CI1237" s="16"/>
      <c r="CJ1237" s="16"/>
      <c r="CL1237" s="16"/>
      <c r="CM1237" s="16"/>
      <c r="CN1237" s="16"/>
      <c r="CS1237" s="16" t="s">
        <v>4481</v>
      </c>
      <c r="CT1237" s="16" t="s">
        <v>119</v>
      </c>
      <c r="CU1237" s="16" t="s">
        <v>3162</v>
      </c>
      <c r="CW1237" s="16" t="s">
        <v>4478</v>
      </c>
      <c r="CX1237" s="16" t="s">
        <v>4479</v>
      </c>
      <c r="CY1237" s="16" t="s">
        <v>4477</v>
      </c>
      <c r="CZ1237" s="16" t="s">
        <v>6113</v>
      </c>
      <c r="DA1237" s="16" t="s">
        <v>3224</v>
      </c>
      <c r="DB1237" s="16" t="s">
        <v>4482</v>
      </c>
      <c r="DC1237" s="16" t="s">
        <v>3400</v>
      </c>
      <c r="DF1237" s="19"/>
      <c r="DG1237" s="16"/>
      <c r="DN1237" s="16"/>
      <c r="DP1237" s="16"/>
      <c r="DQ1237" s="16"/>
      <c r="DS1237" s="16"/>
      <c r="DU1237" s="16"/>
      <c r="EE1237" s="16"/>
      <c r="EH1237" s="16"/>
      <c r="EI1237" s="16"/>
      <c r="EJ1237" s="16"/>
      <c r="EL1237" s="16"/>
      <c r="EQ1237" s="16"/>
    </row>
    <row r="1238" spans="1:147" x14ac:dyDescent="0.35">
      <c r="A1238" s="16" t="s">
        <v>1161</v>
      </c>
      <c r="J1238" t="s">
        <v>4483</v>
      </c>
      <c r="K1238"/>
      <c r="L1238" s="16" t="s">
        <v>5819</v>
      </c>
      <c r="M1238" s="16"/>
      <c r="Q1238" s="16"/>
      <c r="R1238" s="16"/>
      <c r="S1238" s="16" t="s">
        <v>119</v>
      </c>
      <c r="T1238" s="16">
        <f>SUM(COUNTIF(M1238:S1238,"yes"))</f>
        <v>1</v>
      </c>
      <c r="U1238" s="16"/>
      <c r="V1238" s="16"/>
      <c r="W1238" s="16"/>
      <c r="X1238" s="16"/>
      <c r="Y1238" s="16"/>
      <c r="Z1238" s="16"/>
      <c r="AA1238" s="16"/>
      <c r="AB1238" s="16"/>
      <c r="AC1238" s="16"/>
      <c r="AD1238" s="16"/>
      <c r="AJ1238" s="16"/>
      <c r="AL1238" s="20"/>
      <c r="AM1238" s="16"/>
      <c r="AN1238" s="16" t="s">
        <v>5800</v>
      </c>
      <c r="AR1238" s="16"/>
      <c r="AS1238" s="16"/>
      <c r="AT1238" s="38"/>
      <c r="AU1238" s="16"/>
      <c r="AV1238" s="16"/>
      <c r="BA1238" s="16"/>
      <c r="BB1238" s="16"/>
      <c r="BH1238" s="28"/>
      <c r="BL1238" s="25"/>
      <c r="BQ1238" s="38"/>
      <c r="BS1238" s="38"/>
      <c r="BW1238" s="16"/>
      <c r="BX1238" s="16" t="s">
        <v>4484</v>
      </c>
      <c r="BY1238" s="29" t="s">
        <v>4485</v>
      </c>
      <c r="BZ1238" s="16"/>
      <c r="CC1238" s="16"/>
      <c r="CG1238" s="16"/>
      <c r="CI1238" s="16"/>
      <c r="CJ1238" s="16"/>
      <c r="CL1238" s="16"/>
      <c r="CM1238" s="16"/>
      <c r="CN1238" s="16"/>
      <c r="CS1238" s="16" t="s">
        <v>4488</v>
      </c>
      <c r="CT1238" s="16" t="s">
        <v>119</v>
      </c>
      <c r="CU1238" s="16" t="s">
        <v>3162</v>
      </c>
      <c r="CW1238" s="16" t="s">
        <v>4484</v>
      </c>
      <c r="CX1238" s="16" t="s">
        <v>4485</v>
      </c>
      <c r="CY1238" s="16" t="s">
        <v>4483</v>
      </c>
      <c r="CZ1238" s="16" t="s">
        <v>4487</v>
      </c>
      <c r="DA1238" s="16" t="s">
        <v>3199</v>
      </c>
      <c r="DB1238" s="16" t="s">
        <v>3191</v>
      </c>
      <c r="DC1238" s="16" t="s">
        <v>3986</v>
      </c>
      <c r="DF1238" s="19"/>
      <c r="DG1238" s="16"/>
      <c r="DN1238" s="16"/>
      <c r="DP1238" s="16"/>
      <c r="DQ1238" s="16"/>
      <c r="DS1238" s="16"/>
      <c r="DU1238" s="16"/>
      <c r="EE1238" s="16"/>
      <c r="EH1238" s="16"/>
      <c r="EI1238" s="16"/>
      <c r="EJ1238" s="16"/>
      <c r="EL1238" s="16"/>
      <c r="EQ1238" s="16"/>
    </row>
    <row r="1239" spans="1:147" x14ac:dyDescent="0.35">
      <c r="A1239" s="16" t="s">
        <v>1161</v>
      </c>
      <c r="J1239" t="s">
        <v>4489</v>
      </c>
      <c r="K1239"/>
      <c r="L1239" s="16" t="s">
        <v>5819</v>
      </c>
      <c r="M1239" s="16"/>
      <c r="Q1239" s="16"/>
      <c r="R1239" s="16"/>
      <c r="S1239" s="16" t="s">
        <v>119</v>
      </c>
      <c r="T1239" s="16">
        <f>SUM(COUNTIF(M1239:S1239,"yes"))</f>
        <v>1</v>
      </c>
      <c r="U1239" s="16"/>
      <c r="V1239" s="16"/>
      <c r="W1239" s="16"/>
      <c r="X1239" s="16"/>
      <c r="Y1239" s="16"/>
      <c r="Z1239" s="16"/>
      <c r="AA1239" s="16"/>
      <c r="AB1239" s="16"/>
      <c r="AC1239" s="16"/>
      <c r="AD1239" s="16"/>
      <c r="AJ1239" s="16"/>
      <c r="AL1239" s="20"/>
      <c r="AM1239" s="16"/>
      <c r="AN1239" s="16" t="s">
        <v>5800</v>
      </c>
      <c r="AR1239" s="16"/>
      <c r="AS1239" s="16"/>
      <c r="AT1239" s="38"/>
      <c r="AU1239" s="16"/>
      <c r="AV1239" s="16"/>
      <c r="BA1239" s="16"/>
      <c r="BB1239" s="16"/>
      <c r="BH1239" s="28"/>
      <c r="BL1239" s="25"/>
      <c r="BQ1239" s="38"/>
      <c r="BS1239" s="38"/>
      <c r="BW1239" s="16"/>
      <c r="BX1239" s="16" t="s">
        <v>4490</v>
      </c>
      <c r="BY1239" s="29" t="s">
        <v>4491</v>
      </c>
      <c r="BZ1239" s="16"/>
      <c r="CC1239" s="16"/>
      <c r="CG1239" s="16"/>
      <c r="CI1239" s="16"/>
      <c r="CJ1239" s="16"/>
      <c r="CL1239" s="16"/>
      <c r="CM1239" s="16"/>
      <c r="CN1239" s="16"/>
      <c r="CS1239" s="16" t="s">
        <v>4494</v>
      </c>
      <c r="CT1239" s="16" t="s">
        <v>119</v>
      </c>
      <c r="CU1239" s="16" t="s">
        <v>3162</v>
      </c>
      <c r="CW1239" s="16" t="s">
        <v>4490</v>
      </c>
      <c r="CX1239" s="16" t="s">
        <v>4491</v>
      </c>
      <c r="CY1239" s="16" t="s">
        <v>4489</v>
      </c>
      <c r="CZ1239" s="16" t="s">
        <v>4493</v>
      </c>
      <c r="DA1239" s="16" t="s">
        <v>3531</v>
      </c>
      <c r="DB1239" s="16" t="s">
        <v>3191</v>
      </c>
      <c r="DC1239" s="16" t="s">
        <v>4495</v>
      </c>
      <c r="DF1239" s="19"/>
      <c r="DG1239" s="16"/>
      <c r="DN1239" s="16"/>
      <c r="DP1239" s="16"/>
      <c r="DQ1239" s="16"/>
      <c r="DS1239" s="16"/>
      <c r="DU1239" s="16"/>
      <c r="EE1239" s="16"/>
      <c r="EH1239" s="16"/>
      <c r="EI1239" s="16"/>
      <c r="EJ1239" s="16"/>
      <c r="EL1239" s="16"/>
      <c r="EQ1239" s="16"/>
    </row>
    <row r="1240" spans="1:147" x14ac:dyDescent="0.35">
      <c r="A1240" s="16" t="s">
        <v>1161</v>
      </c>
      <c r="J1240" t="s">
        <v>4496</v>
      </c>
      <c r="K1240"/>
      <c r="L1240" s="16" t="s">
        <v>5819</v>
      </c>
      <c r="M1240" s="16"/>
      <c r="Q1240" s="16"/>
      <c r="R1240" s="16"/>
      <c r="S1240" s="16" t="s">
        <v>119</v>
      </c>
      <c r="T1240" s="16">
        <f>SUM(COUNTIF(M1240:S1240,"yes"))</f>
        <v>1</v>
      </c>
      <c r="U1240" s="16"/>
      <c r="V1240" s="16"/>
      <c r="W1240" s="16"/>
      <c r="X1240" s="16"/>
      <c r="Y1240" s="16"/>
      <c r="Z1240" s="16"/>
      <c r="AA1240" s="16"/>
      <c r="AB1240" s="16"/>
      <c r="AC1240" s="16"/>
      <c r="AD1240" s="16"/>
      <c r="AJ1240" s="16"/>
      <c r="AL1240" s="20"/>
      <c r="AM1240" s="16"/>
      <c r="AN1240" s="16" t="s">
        <v>5800</v>
      </c>
      <c r="AR1240" s="16"/>
      <c r="AS1240" s="16"/>
      <c r="AT1240" s="38"/>
      <c r="AU1240" s="16"/>
      <c r="AV1240" s="16"/>
      <c r="BA1240" s="16"/>
      <c r="BB1240" s="16"/>
      <c r="BH1240" s="28"/>
      <c r="BL1240" s="25"/>
      <c r="BQ1240" s="38"/>
      <c r="BS1240" s="38"/>
      <c r="BW1240" s="16"/>
      <c r="BX1240" s="16" t="s">
        <v>4497</v>
      </c>
      <c r="BY1240" s="29" t="s">
        <v>4498</v>
      </c>
      <c r="BZ1240" s="16"/>
      <c r="CC1240" s="16"/>
      <c r="CG1240" s="16"/>
      <c r="CI1240" s="16"/>
      <c r="CJ1240" s="16"/>
      <c r="CL1240" s="16"/>
      <c r="CM1240" s="16"/>
      <c r="CN1240" s="16"/>
      <c r="CS1240" s="16" t="s">
        <v>4501</v>
      </c>
      <c r="CT1240" s="16" t="s">
        <v>119</v>
      </c>
      <c r="CU1240" s="16" t="s">
        <v>3162</v>
      </c>
      <c r="CW1240" s="16" t="s">
        <v>4497</v>
      </c>
      <c r="CX1240" s="16" t="s">
        <v>4498</v>
      </c>
      <c r="CY1240" s="16" t="s">
        <v>4496</v>
      </c>
      <c r="CZ1240" s="16" t="s">
        <v>4500</v>
      </c>
      <c r="DA1240" s="16" t="s">
        <v>3215</v>
      </c>
      <c r="DB1240" s="16" t="s">
        <v>3425</v>
      </c>
      <c r="DC1240" s="16" t="s">
        <v>3314</v>
      </c>
      <c r="DF1240" s="19"/>
      <c r="DG1240" s="16"/>
      <c r="DN1240" s="16"/>
      <c r="DP1240" s="16"/>
      <c r="DQ1240" s="16"/>
      <c r="DS1240" s="16"/>
      <c r="DU1240" s="16"/>
      <c r="EE1240" s="16"/>
      <c r="EH1240" s="16"/>
      <c r="EI1240" s="16"/>
      <c r="EJ1240" s="16"/>
      <c r="EL1240" s="16"/>
      <c r="EQ1240" s="16"/>
    </row>
    <row r="1241" spans="1:147" x14ac:dyDescent="0.35">
      <c r="A1241" s="16" t="s">
        <v>1161</v>
      </c>
      <c r="J1241" t="s">
        <v>4502</v>
      </c>
      <c r="K1241"/>
      <c r="L1241" s="16" t="s">
        <v>5819</v>
      </c>
      <c r="M1241" s="16"/>
      <c r="Q1241" s="16"/>
      <c r="R1241" s="16"/>
      <c r="S1241" s="16" t="s">
        <v>119</v>
      </c>
      <c r="T1241" s="16">
        <f>SUM(COUNTIF(M1241:S1241,"yes"))</f>
        <v>1</v>
      </c>
      <c r="U1241" s="16"/>
      <c r="V1241" s="16"/>
      <c r="W1241" s="16"/>
      <c r="X1241" s="16"/>
      <c r="Y1241" s="16"/>
      <c r="Z1241" s="16"/>
      <c r="AA1241" s="16"/>
      <c r="AB1241" s="16"/>
      <c r="AC1241" s="16"/>
      <c r="AD1241" s="16"/>
      <c r="AJ1241" s="16"/>
      <c r="AL1241" s="20"/>
      <c r="AM1241" s="16"/>
      <c r="AN1241" s="16" t="s">
        <v>5800</v>
      </c>
      <c r="AR1241" s="16"/>
      <c r="AS1241" s="16"/>
      <c r="AT1241" s="38"/>
      <c r="AU1241" s="16"/>
      <c r="AV1241" s="16"/>
      <c r="BA1241" s="16"/>
      <c r="BB1241" s="16"/>
      <c r="BH1241" s="28"/>
      <c r="BL1241" s="25"/>
      <c r="BQ1241" s="38"/>
      <c r="BS1241" s="38"/>
      <c r="BW1241" s="16"/>
      <c r="BX1241" s="16" t="s">
        <v>4503</v>
      </c>
      <c r="BY1241" s="29" t="s">
        <v>4504</v>
      </c>
      <c r="BZ1241" s="16"/>
      <c r="CC1241" s="16"/>
      <c r="CG1241" s="16"/>
      <c r="CI1241" s="16"/>
      <c r="CJ1241" s="16"/>
      <c r="CL1241" s="16"/>
      <c r="CM1241" s="16"/>
      <c r="CN1241" s="16"/>
      <c r="CS1241" s="16" t="s">
        <v>4507</v>
      </c>
      <c r="CT1241" s="16" t="s">
        <v>119</v>
      </c>
      <c r="CU1241" s="16" t="s">
        <v>3162</v>
      </c>
      <c r="CW1241" s="16" t="s">
        <v>4503</v>
      </c>
      <c r="CX1241" s="16" t="s">
        <v>4504</v>
      </c>
      <c r="CY1241" s="16" t="s">
        <v>4502</v>
      </c>
      <c r="CZ1241" s="16" t="s">
        <v>4506</v>
      </c>
      <c r="DA1241" s="16" t="s">
        <v>3890</v>
      </c>
      <c r="DB1241" s="16" t="s">
        <v>4018</v>
      </c>
      <c r="DC1241" s="16" t="s">
        <v>3201</v>
      </c>
      <c r="DF1241" s="19"/>
      <c r="DG1241" s="16"/>
      <c r="DN1241" s="16"/>
      <c r="DP1241" s="16"/>
      <c r="DQ1241" s="16"/>
      <c r="DS1241" s="16"/>
      <c r="DU1241" s="16"/>
      <c r="EE1241" s="16"/>
      <c r="EH1241" s="16"/>
      <c r="EI1241" s="16"/>
      <c r="EJ1241" s="16"/>
      <c r="EL1241" s="16"/>
      <c r="EQ1241" s="16"/>
    </row>
    <row r="1242" spans="1:147" x14ac:dyDescent="0.35">
      <c r="A1242" s="16" t="s">
        <v>1161</v>
      </c>
      <c r="J1242" t="s">
        <v>4508</v>
      </c>
      <c r="K1242"/>
      <c r="L1242" s="16" t="s">
        <v>5819</v>
      </c>
      <c r="M1242" s="16"/>
      <c r="Q1242" s="16"/>
      <c r="R1242" s="16"/>
      <c r="S1242" s="16" t="s">
        <v>119</v>
      </c>
      <c r="T1242" s="16">
        <f>SUM(COUNTIF(M1242:S1242,"yes"))</f>
        <v>1</v>
      </c>
      <c r="U1242" s="16"/>
      <c r="V1242" s="16"/>
      <c r="W1242" s="16"/>
      <c r="X1242" s="16"/>
      <c r="Y1242" s="16"/>
      <c r="Z1242" s="16"/>
      <c r="AA1242" s="16"/>
      <c r="AB1242" s="16"/>
      <c r="AC1242" s="16"/>
      <c r="AD1242" s="16"/>
      <c r="AJ1242" s="16"/>
      <c r="AL1242" s="20"/>
      <c r="AM1242" s="16"/>
      <c r="AN1242" s="16" t="s">
        <v>5800</v>
      </c>
      <c r="AR1242" s="16"/>
      <c r="AS1242" s="16"/>
      <c r="AT1242" s="38"/>
      <c r="AU1242" s="16"/>
      <c r="AV1242" s="16"/>
      <c r="BA1242" s="16"/>
      <c r="BB1242" s="16"/>
      <c r="BH1242" s="28"/>
      <c r="BL1242" s="25"/>
      <c r="BQ1242" s="38"/>
      <c r="BS1242" s="38"/>
      <c r="BW1242" s="16"/>
      <c r="BX1242" s="16" t="s">
        <v>4509</v>
      </c>
      <c r="BY1242" s="29" t="s">
        <v>4510</v>
      </c>
      <c r="BZ1242" s="16"/>
      <c r="CC1242" s="16"/>
      <c r="CG1242" s="16"/>
      <c r="CI1242" s="16"/>
      <c r="CJ1242" s="16"/>
      <c r="CL1242" s="16"/>
      <c r="CM1242" s="16"/>
      <c r="CN1242" s="16"/>
      <c r="CS1242" s="16" t="s">
        <v>4513</v>
      </c>
      <c r="CT1242" s="16" t="s">
        <v>119</v>
      </c>
      <c r="CU1242" s="16" t="s">
        <v>3162</v>
      </c>
      <c r="CW1242" s="16" t="s">
        <v>4509</v>
      </c>
      <c r="CX1242" s="16" t="s">
        <v>4510</v>
      </c>
      <c r="CY1242" s="16" t="s">
        <v>4508</v>
      </c>
      <c r="CZ1242" s="16" t="s">
        <v>4512</v>
      </c>
      <c r="DA1242" s="16" t="s">
        <v>3182</v>
      </c>
      <c r="DB1242" s="16" t="s">
        <v>3344</v>
      </c>
      <c r="DC1242" s="16" t="s">
        <v>4033</v>
      </c>
      <c r="DF1242" s="19"/>
      <c r="DG1242" s="16"/>
      <c r="DN1242" s="16"/>
      <c r="DP1242" s="16"/>
      <c r="DQ1242" s="16"/>
      <c r="DS1242" s="16"/>
      <c r="DU1242" s="16"/>
      <c r="EE1242" s="16"/>
      <c r="EH1242" s="16"/>
      <c r="EI1242" s="16"/>
      <c r="EJ1242" s="16"/>
      <c r="EL1242" s="16"/>
      <c r="EQ1242" s="16"/>
    </row>
    <row r="1243" spans="1:147" x14ac:dyDescent="0.35">
      <c r="A1243" s="16" t="s">
        <v>1161</v>
      </c>
      <c r="J1243" t="s">
        <v>4514</v>
      </c>
      <c r="K1243"/>
      <c r="L1243" s="16" t="s">
        <v>5819</v>
      </c>
      <c r="M1243" s="16"/>
      <c r="Q1243" s="16"/>
      <c r="R1243" s="16"/>
      <c r="S1243" s="16" t="s">
        <v>119</v>
      </c>
      <c r="T1243" s="16">
        <f>SUM(COUNTIF(M1243:S1243,"yes"))</f>
        <v>1</v>
      </c>
      <c r="U1243" s="16"/>
      <c r="V1243" s="16"/>
      <c r="W1243" s="16"/>
      <c r="X1243" s="16"/>
      <c r="Y1243" s="16"/>
      <c r="Z1243" s="16"/>
      <c r="AA1243" s="16"/>
      <c r="AB1243" s="16"/>
      <c r="AC1243" s="16"/>
      <c r="AD1243" s="16"/>
      <c r="AJ1243" s="16"/>
      <c r="AL1243" s="20"/>
      <c r="AM1243" s="16"/>
      <c r="AN1243" s="16" t="s">
        <v>5800</v>
      </c>
      <c r="AR1243" s="16"/>
      <c r="AS1243" s="16"/>
      <c r="AT1243" s="38"/>
      <c r="AU1243" s="16"/>
      <c r="AV1243" s="16"/>
      <c r="BA1243" s="16"/>
      <c r="BB1243" s="16"/>
      <c r="BH1243" s="28"/>
      <c r="BL1243" s="25"/>
      <c r="BQ1243" s="38"/>
      <c r="BS1243" s="38"/>
      <c r="BW1243" s="16"/>
      <c r="BX1243" s="16" t="s">
        <v>4515</v>
      </c>
      <c r="BY1243" s="29" t="s">
        <v>4516</v>
      </c>
      <c r="BZ1243" s="16"/>
      <c r="CC1243" s="16"/>
      <c r="CG1243" s="16"/>
      <c r="CI1243" s="16"/>
      <c r="CJ1243" s="16"/>
      <c r="CL1243" s="16"/>
      <c r="CM1243" s="16"/>
      <c r="CN1243" s="16"/>
      <c r="CS1243" s="16" t="s">
        <v>4519</v>
      </c>
      <c r="CT1243" s="16" t="s">
        <v>119</v>
      </c>
      <c r="CU1243" s="16" t="s">
        <v>3162</v>
      </c>
      <c r="CW1243" s="16" t="s">
        <v>4515</v>
      </c>
      <c r="CX1243" s="16" t="s">
        <v>4516</v>
      </c>
      <c r="CY1243" s="16" t="s">
        <v>4514</v>
      </c>
      <c r="CZ1243" s="16" t="s">
        <v>4518</v>
      </c>
      <c r="DA1243" s="16" t="s">
        <v>3173</v>
      </c>
      <c r="DB1243" s="16" t="s">
        <v>4205</v>
      </c>
      <c r="DC1243" s="16" t="s">
        <v>3449</v>
      </c>
      <c r="DF1243" s="19"/>
      <c r="DG1243" s="16"/>
      <c r="DN1243" s="16"/>
      <c r="DP1243" s="16"/>
      <c r="DQ1243" s="16"/>
      <c r="DS1243" s="16"/>
      <c r="DU1243" s="16"/>
      <c r="EE1243" s="16"/>
      <c r="EH1243" s="16"/>
      <c r="EI1243" s="16"/>
      <c r="EJ1243" s="16"/>
      <c r="EL1243" s="16"/>
      <c r="EQ1243" s="16"/>
    </row>
    <row r="1244" spans="1:147" x14ac:dyDescent="0.35">
      <c r="A1244" s="16" t="s">
        <v>1161</v>
      </c>
      <c r="J1244" t="s">
        <v>4520</v>
      </c>
      <c r="K1244"/>
      <c r="L1244" s="16" t="s">
        <v>5819</v>
      </c>
      <c r="M1244" s="16"/>
      <c r="Q1244" s="16"/>
      <c r="R1244" s="16"/>
      <c r="S1244" s="16" t="s">
        <v>119</v>
      </c>
      <c r="T1244" s="16">
        <f>SUM(COUNTIF(M1244:S1244,"yes"))</f>
        <v>1</v>
      </c>
      <c r="U1244" s="16"/>
      <c r="V1244" s="16"/>
      <c r="W1244" s="16"/>
      <c r="X1244" s="16"/>
      <c r="Y1244" s="16"/>
      <c r="Z1244" s="16"/>
      <c r="AA1244" s="16"/>
      <c r="AB1244" s="16"/>
      <c r="AC1244" s="16"/>
      <c r="AD1244" s="16"/>
      <c r="AJ1244" s="16"/>
      <c r="AL1244" s="20"/>
      <c r="AM1244" s="16"/>
      <c r="AN1244" s="16" t="s">
        <v>5800</v>
      </c>
      <c r="AR1244" s="16"/>
      <c r="AS1244" s="16"/>
      <c r="AT1244" s="38"/>
      <c r="AU1244" s="16"/>
      <c r="AV1244" s="16"/>
      <c r="BA1244" s="16"/>
      <c r="BB1244" s="16"/>
      <c r="BH1244" s="28"/>
      <c r="BL1244" s="25"/>
      <c r="BQ1244" s="38"/>
      <c r="BS1244" s="38"/>
      <c r="BW1244" s="16"/>
      <c r="BX1244" s="16" t="s">
        <v>4521</v>
      </c>
      <c r="BY1244" s="29" t="s">
        <v>4522</v>
      </c>
      <c r="BZ1244" s="16"/>
      <c r="CC1244" s="16"/>
      <c r="CG1244" s="16"/>
      <c r="CI1244" s="16"/>
      <c r="CJ1244" s="16"/>
      <c r="CL1244" s="16"/>
      <c r="CM1244" s="16"/>
      <c r="CN1244" s="16"/>
      <c r="CS1244" s="16" t="s">
        <v>4524</v>
      </c>
      <c r="CT1244" s="16" t="s">
        <v>119</v>
      </c>
      <c r="CU1244" s="16" t="s">
        <v>3162</v>
      </c>
      <c r="CW1244" s="16" t="s">
        <v>4521</v>
      </c>
      <c r="CX1244" s="16" t="s">
        <v>4522</v>
      </c>
      <c r="CY1244" s="16" t="s">
        <v>4520</v>
      </c>
      <c r="CZ1244" s="16" t="s">
        <v>6114</v>
      </c>
      <c r="DA1244" s="16" t="s">
        <v>3367</v>
      </c>
      <c r="DB1244" s="16" t="s">
        <v>3240</v>
      </c>
      <c r="DC1244" s="16" t="s">
        <v>4525</v>
      </c>
      <c r="DF1244" s="19"/>
      <c r="DG1244" s="16"/>
      <c r="DN1244" s="16"/>
      <c r="DP1244" s="16"/>
      <c r="DQ1244" s="16"/>
      <c r="DS1244" s="16"/>
      <c r="DU1244" s="16"/>
      <c r="EE1244" s="16"/>
      <c r="EH1244" s="16"/>
      <c r="EI1244" s="16"/>
      <c r="EJ1244" s="16"/>
      <c r="EL1244" s="16"/>
      <c r="EQ1244" s="16"/>
    </row>
    <row r="1245" spans="1:147" x14ac:dyDescent="0.35">
      <c r="A1245" s="16" t="s">
        <v>1161</v>
      </c>
      <c r="J1245" t="s">
        <v>4526</v>
      </c>
      <c r="K1245"/>
      <c r="L1245" s="16" t="s">
        <v>5819</v>
      </c>
      <c r="M1245" s="16"/>
      <c r="Q1245" s="16"/>
      <c r="R1245" s="16"/>
      <c r="S1245" s="16" t="s">
        <v>119</v>
      </c>
      <c r="T1245" s="16">
        <f>SUM(COUNTIF(M1245:S1245,"yes"))</f>
        <v>1</v>
      </c>
      <c r="U1245" s="16"/>
      <c r="V1245" s="16"/>
      <c r="W1245" s="16"/>
      <c r="X1245" s="16"/>
      <c r="Y1245" s="16"/>
      <c r="Z1245" s="16"/>
      <c r="AA1245" s="16"/>
      <c r="AB1245" s="16"/>
      <c r="AC1245" s="16"/>
      <c r="AD1245" s="16"/>
      <c r="AJ1245" s="16"/>
      <c r="AL1245" s="20"/>
      <c r="AM1245" s="16"/>
      <c r="AN1245" s="16" t="s">
        <v>5800</v>
      </c>
      <c r="AR1245" s="16"/>
      <c r="AS1245" s="16"/>
      <c r="AT1245" s="38"/>
      <c r="AU1245" s="16"/>
      <c r="AV1245" s="16"/>
      <c r="BA1245" s="16"/>
      <c r="BB1245" s="16"/>
      <c r="BH1245" s="28"/>
      <c r="BL1245" s="25"/>
      <c r="BQ1245" s="38"/>
      <c r="BS1245" s="38"/>
      <c r="BW1245" s="16"/>
      <c r="BX1245" s="16" t="s">
        <v>4527</v>
      </c>
      <c r="BY1245" s="29" t="s">
        <v>4528</v>
      </c>
      <c r="BZ1245" s="16"/>
      <c r="CC1245" s="16"/>
      <c r="CG1245" s="16"/>
      <c r="CI1245" s="16"/>
      <c r="CJ1245" s="16"/>
      <c r="CL1245" s="16"/>
      <c r="CM1245" s="16"/>
      <c r="CN1245" s="16"/>
      <c r="CS1245" s="16" t="s">
        <v>4531</v>
      </c>
      <c r="CT1245" s="16" t="s">
        <v>119</v>
      </c>
      <c r="CU1245" s="16" t="s">
        <v>3162</v>
      </c>
      <c r="CW1245" s="16" t="s">
        <v>4527</v>
      </c>
      <c r="CX1245" s="16" t="s">
        <v>4528</v>
      </c>
      <c r="CY1245" s="16" t="s">
        <v>4526</v>
      </c>
      <c r="CZ1245" s="16" t="s">
        <v>4530</v>
      </c>
      <c r="DA1245" s="16" t="s">
        <v>3723</v>
      </c>
      <c r="DB1245" s="16" t="s">
        <v>3765</v>
      </c>
      <c r="DC1245" s="16" t="s">
        <v>4532</v>
      </c>
      <c r="DF1245" s="19"/>
      <c r="DG1245" s="16"/>
      <c r="DN1245" s="16"/>
      <c r="DP1245" s="16"/>
      <c r="DQ1245" s="16"/>
      <c r="DS1245" s="16"/>
      <c r="DU1245" s="16"/>
      <c r="EE1245" s="16"/>
      <c r="EH1245" s="16"/>
      <c r="EI1245" s="16"/>
      <c r="EJ1245" s="16"/>
      <c r="EL1245" s="16"/>
      <c r="EQ1245" s="16"/>
    </row>
    <row r="1246" spans="1:147" x14ac:dyDescent="0.35">
      <c r="A1246" s="16" t="s">
        <v>1161</v>
      </c>
      <c r="J1246" t="s">
        <v>4533</v>
      </c>
      <c r="K1246"/>
      <c r="L1246" s="16" t="s">
        <v>5819</v>
      </c>
      <c r="M1246" s="16"/>
      <c r="Q1246" s="16"/>
      <c r="R1246" s="16"/>
      <c r="S1246" s="16" t="s">
        <v>119</v>
      </c>
      <c r="T1246" s="16">
        <f>SUM(COUNTIF(M1246:S1246,"yes"))</f>
        <v>1</v>
      </c>
      <c r="U1246" s="16"/>
      <c r="V1246" s="16"/>
      <c r="W1246" s="16"/>
      <c r="X1246" s="16"/>
      <c r="Y1246" s="16"/>
      <c r="Z1246" s="16"/>
      <c r="AA1246" s="16"/>
      <c r="AB1246" s="16"/>
      <c r="AC1246" s="16"/>
      <c r="AD1246" s="16"/>
      <c r="AJ1246" s="16"/>
      <c r="AL1246" s="20"/>
      <c r="AM1246" s="16"/>
      <c r="AN1246" s="16" t="s">
        <v>5800</v>
      </c>
      <c r="AR1246" s="16"/>
      <c r="AS1246" s="16"/>
      <c r="AT1246" s="38"/>
      <c r="AU1246" s="16"/>
      <c r="AV1246" s="16"/>
      <c r="BA1246" s="16"/>
      <c r="BB1246" s="16"/>
      <c r="BH1246" s="28"/>
      <c r="BL1246" s="25"/>
      <c r="BQ1246" s="38"/>
      <c r="BS1246" s="38"/>
      <c r="BW1246" s="16"/>
      <c r="BX1246" s="16" t="s">
        <v>4534</v>
      </c>
      <c r="BY1246" s="29" t="s">
        <v>4535</v>
      </c>
      <c r="BZ1246" s="16"/>
      <c r="CC1246" s="16"/>
      <c r="CG1246" s="16"/>
      <c r="CI1246" s="16"/>
      <c r="CJ1246" s="16"/>
      <c r="CL1246" s="16"/>
      <c r="CM1246" s="16"/>
      <c r="CN1246" s="16"/>
      <c r="CS1246" s="16" t="s">
        <v>4538</v>
      </c>
      <c r="CT1246" s="16" t="s">
        <v>119</v>
      </c>
      <c r="CU1246" s="16" t="s">
        <v>3162</v>
      </c>
      <c r="CW1246" s="16" t="s">
        <v>4534</v>
      </c>
      <c r="CX1246" s="16" t="s">
        <v>4535</v>
      </c>
      <c r="CY1246" s="16" t="s">
        <v>4533</v>
      </c>
      <c r="CZ1246" s="16" t="s">
        <v>4537</v>
      </c>
      <c r="DA1246" s="16" t="s">
        <v>3516</v>
      </c>
      <c r="DB1246" s="16" t="s">
        <v>3174</v>
      </c>
      <c r="DC1246" s="16" t="s">
        <v>3166</v>
      </c>
      <c r="DF1246" s="19"/>
      <c r="DG1246" s="16"/>
      <c r="DN1246" s="16"/>
      <c r="DP1246" s="16"/>
      <c r="DQ1246" s="16"/>
      <c r="DS1246" s="16"/>
      <c r="DU1246" s="16"/>
      <c r="EE1246" s="16"/>
      <c r="EH1246" s="16"/>
      <c r="EI1246" s="16"/>
      <c r="EJ1246" s="16"/>
      <c r="EL1246" s="16"/>
      <c r="EQ1246" s="16"/>
    </row>
    <row r="1247" spans="1:147" x14ac:dyDescent="0.35">
      <c r="A1247" s="16" t="s">
        <v>1161</v>
      </c>
      <c r="J1247" t="s">
        <v>4539</v>
      </c>
      <c r="K1247"/>
      <c r="L1247" s="16" t="s">
        <v>5819</v>
      </c>
      <c r="M1247" s="16"/>
      <c r="Q1247" s="16"/>
      <c r="R1247" s="16"/>
      <c r="S1247" s="16" t="s">
        <v>119</v>
      </c>
      <c r="T1247" s="16">
        <f>SUM(COUNTIF(M1247:S1247,"yes"))</f>
        <v>1</v>
      </c>
      <c r="U1247" s="16"/>
      <c r="V1247" s="16"/>
      <c r="W1247" s="16"/>
      <c r="X1247" s="16"/>
      <c r="Y1247" s="16"/>
      <c r="Z1247" s="16"/>
      <c r="AA1247" s="16"/>
      <c r="AB1247" s="16"/>
      <c r="AC1247" s="16"/>
      <c r="AD1247" s="16"/>
      <c r="AJ1247" s="16"/>
      <c r="AL1247" s="20"/>
      <c r="AM1247" s="16"/>
      <c r="AN1247" s="16" t="s">
        <v>5800</v>
      </c>
      <c r="AR1247" s="16"/>
      <c r="AS1247" s="16"/>
      <c r="AT1247" s="38"/>
      <c r="AU1247" s="16"/>
      <c r="AV1247" s="16"/>
      <c r="BA1247" s="16"/>
      <c r="BB1247" s="16"/>
      <c r="BH1247" s="28"/>
      <c r="BL1247" s="25"/>
      <c r="BQ1247" s="38"/>
      <c r="BS1247" s="38"/>
      <c r="BW1247" s="16"/>
      <c r="BX1247" s="16" t="s">
        <v>4540</v>
      </c>
      <c r="BY1247" s="29" t="s">
        <v>4541</v>
      </c>
      <c r="BZ1247" s="16"/>
      <c r="CC1247" s="16"/>
      <c r="CG1247" s="16"/>
      <c r="CI1247" s="16"/>
      <c r="CJ1247" s="16"/>
      <c r="CL1247" s="16"/>
      <c r="CM1247" s="16"/>
      <c r="CN1247" s="16"/>
      <c r="CS1247" s="16" t="s">
        <v>4544</v>
      </c>
      <c r="CT1247" s="16" t="s">
        <v>119</v>
      </c>
      <c r="CU1247" s="16" t="s">
        <v>3162</v>
      </c>
      <c r="CW1247" s="16" t="s">
        <v>4540</v>
      </c>
      <c r="CX1247" s="16" t="s">
        <v>4541</v>
      </c>
      <c r="CY1247" s="16" t="s">
        <v>4539</v>
      </c>
      <c r="CZ1247" s="16" t="s">
        <v>4543</v>
      </c>
      <c r="DA1247" s="16" t="s">
        <v>3215</v>
      </c>
      <c r="DB1247" s="16" t="s">
        <v>4545</v>
      </c>
      <c r="DC1247" s="16" t="s">
        <v>4546</v>
      </c>
      <c r="DF1247" s="19"/>
      <c r="DG1247" s="16"/>
      <c r="DN1247" s="16"/>
      <c r="DP1247" s="16"/>
      <c r="DQ1247" s="16"/>
      <c r="DS1247" s="16"/>
      <c r="DU1247" s="16"/>
      <c r="EE1247" s="16"/>
      <c r="EH1247" s="16"/>
      <c r="EI1247" s="16"/>
      <c r="EJ1247" s="16"/>
      <c r="EL1247" s="16"/>
      <c r="EQ1247" s="16"/>
    </row>
    <row r="1248" spans="1:147" x14ac:dyDescent="0.35">
      <c r="A1248" s="16" t="s">
        <v>1161</v>
      </c>
      <c r="J1248" t="s">
        <v>4547</v>
      </c>
      <c r="K1248"/>
      <c r="L1248" s="16" t="s">
        <v>5819</v>
      </c>
      <c r="M1248" s="16"/>
      <c r="Q1248" s="16"/>
      <c r="R1248" s="16"/>
      <c r="S1248" s="16" t="s">
        <v>119</v>
      </c>
      <c r="T1248" s="16">
        <f>SUM(COUNTIF(M1248:S1248,"yes"))</f>
        <v>1</v>
      </c>
      <c r="U1248" s="16"/>
      <c r="V1248" s="16"/>
      <c r="W1248" s="16"/>
      <c r="X1248" s="16"/>
      <c r="Y1248" s="16"/>
      <c r="Z1248" s="16"/>
      <c r="AA1248" s="16"/>
      <c r="AB1248" s="16"/>
      <c r="AC1248" s="16"/>
      <c r="AD1248" s="16"/>
      <c r="AJ1248" s="16"/>
      <c r="AL1248" s="20"/>
      <c r="AM1248" s="16"/>
      <c r="AN1248" s="16" t="s">
        <v>5800</v>
      </c>
      <c r="AR1248" s="16"/>
      <c r="AS1248" s="16"/>
      <c r="AT1248" s="38"/>
      <c r="AU1248" s="16"/>
      <c r="AV1248" s="16"/>
      <c r="BA1248" s="16"/>
      <c r="BB1248" s="16"/>
      <c r="BH1248" s="28"/>
      <c r="BL1248" s="25"/>
      <c r="BQ1248" s="38"/>
      <c r="BS1248" s="38"/>
      <c r="BW1248" s="16"/>
      <c r="BX1248" s="16" t="s">
        <v>4548</v>
      </c>
      <c r="BY1248" s="29" t="s">
        <v>4549</v>
      </c>
      <c r="BZ1248" s="16"/>
      <c r="CC1248" s="16"/>
      <c r="CG1248" s="16"/>
      <c r="CI1248" s="16"/>
      <c r="CJ1248" s="16"/>
      <c r="CL1248" s="16"/>
      <c r="CM1248" s="16"/>
      <c r="CN1248" s="16"/>
      <c r="CS1248" s="16" t="s">
        <v>4552</v>
      </c>
      <c r="CT1248" s="16" t="s">
        <v>119</v>
      </c>
      <c r="CU1248" s="16" t="s">
        <v>3162</v>
      </c>
      <c r="CW1248" s="16" t="s">
        <v>4548</v>
      </c>
      <c r="CX1248" s="16" t="s">
        <v>4549</v>
      </c>
      <c r="CY1248" s="16" t="s">
        <v>4547</v>
      </c>
      <c r="CZ1248" s="16" t="s">
        <v>4551</v>
      </c>
      <c r="DA1248" s="16" t="s">
        <v>3224</v>
      </c>
      <c r="DB1248" s="16" t="s">
        <v>4553</v>
      </c>
      <c r="DC1248" s="16" t="s">
        <v>4554</v>
      </c>
      <c r="DF1248" s="19"/>
      <c r="DG1248" s="16"/>
      <c r="DN1248" s="16"/>
      <c r="DP1248" s="16"/>
      <c r="DQ1248" s="16"/>
      <c r="DS1248" s="16"/>
      <c r="DU1248" s="16"/>
      <c r="EE1248" s="16"/>
      <c r="EH1248" s="16"/>
      <c r="EI1248" s="16"/>
      <c r="EJ1248" s="16"/>
      <c r="EL1248" s="16"/>
      <c r="EQ1248" s="16"/>
    </row>
    <row r="1249" spans="1:147" x14ac:dyDescent="0.35">
      <c r="A1249" s="16" t="s">
        <v>1161</v>
      </c>
      <c r="J1249" t="s">
        <v>4555</v>
      </c>
      <c r="K1249"/>
      <c r="L1249" s="16" t="s">
        <v>5819</v>
      </c>
      <c r="M1249" s="16"/>
      <c r="Q1249" s="16"/>
      <c r="R1249" s="16"/>
      <c r="S1249" s="16" t="s">
        <v>119</v>
      </c>
      <c r="T1249" s="16">
        <f>SUM(COUNTIF(M1249:S1249,"yes"))</f>
        <v>1</v>
      </c>
      <c r="U1249" s="16"/>
      <c r="V1249" s="16"/>
      <c r="W1249" s="16"/>
      <c r="X1249" s="16"/>
      <c r="Y1249" s="16"/>
      <c r="Z1249" s="16"/>
      <c r="AA1249" s="16"/>
      <c r="AB1249" s="16"/>
      <c r="AC1249" s="16"/>
      <c r="AD1249" s="16"/>
      <c r="AJ1249" s="16"/>
      <c r="AL1249" s="20"/>
      <c r="AM1249" s="16"/>
      <c r="AN1249" s="16" t="s">
        <v>5800</v>
      </c>
      <c r="AR1249" s="16"/>
      <c r="AS1249" s="16"/>
      <c r="AT1249" s="38"/>
      <c r="AU1249" s="16"/>
      <c r="AV1249" s="16"/>
      <c r="BA1249" s="16"/>
      <c r="BB1249" s="16"/>
      <c r="BH1249" s="28"/>
      <c r="BL1249" s="25"/>
      <c r="BQ1249" s="38"/>
      <c r="BS1249" s="38"/>
      <c r="BW1249" s="16"/>
      <c r="BX1249" s="16" t="s">
        <v>4556</v>
      </c>
      <c r="BY1249" s="29" t="s">
        <v>4557</v>
      </c>
      <c r="BZ1249" s="16"/>
      <c r="CC1249" s="16"/>
      <c r="CG1249" s="16"/>
      <c r="CI1249" s="16"/>
      <c r="CJ1249" s="16"/>
      <c r="CL1249" s="16"/>
      <c r="CM1249" s="16"/>
      <c r="CN1249" s="16"/>
      <c r="CS1249" s="16" t="s">
        <v>4560</v>
      </c>
      <c r="CT1249" s="16" t="s">
        <v>119</v>
      </c>
      <c r="CU1249" s="16" t="s">
        <v>3162</v>
      </c>
      <c r="CW1249" s="16" t="s">
        <v>4556</v>
      </c>
      <c r="CX1249" s="16" t="s">
        <v>4557</v>
      </c>
      <c r="CY1249" s="16" t="s">
        <v>4555</v>
      </c>
      <c r="CZ1249" s="16" t="s">
        <v>4559</v>
      </c>
      <c r="DA1249" s="16" t="s">
        <v>4394</v>
      </c>
      <c r="DB1249" s="16" t="s">
        <v>3368</v>
      </c>
      <c r="DC1249" s="16" t="s">
        <v>4561</v>
      </c>
      <c r="DF1249" s="19"/>
      <c r="DG1249" s="16"/>
      <c r="DN1249" s="16"/>
      <c r="DP1249" s="16"/>
      <c r="DQ1249" s="16"/>
      <c r="DS1249" s="16"/>
      <c r="DU1249" s="16"/>
      <c r="EE1249" s="16"/>
      <c r="EH1249" s="16"/>
      <c r="EI1249" s="16"/>
      <c r="EJ1249" s="16"/>
      <c r="EL1249" s="16"/>
      <c r="EQ1249" s="16"/>
    </row>
    <row r="1250" spans="1:147" x14ac:dyDescent="0.35">
      <c r="A1250" s="16" t="s">
        <v>1161</v>
      </c>
      <c r="J1250" t="s">
        <v>4562</v>
      </c>
      <c r="K1250"/>
      <c r="L1250" s="16" t="s">
        <v>5819</v>
      </c>
      <c r="M1250" s="16"/>
      <c r="Q1250" s="16"/>
      <c r="R1250" s="16"/>
      <c r="S1250" s="16" t="s">
        <v>119</v>
      </c>
      <c r="T1250" s="16">
        <f>SUM(COUNTIF(M1250:S1250,"yes"))</f>
        <v>1</v>
      </c>
      <c r="U1250" s="16"/>
      <c r="V1250" s="16"/>
      <c r="W1250" s="16"/>
      <c r="X1250" s="16"/>
      <c r="Y1250" s="16"/>
      <c r="Z1250" s="16"/>
      <c r="AA1250" s="16"/>
      <c r="AB1250" s="16"/>
      <c r="AC1250" s="16"/>
      <c r="AD1250" s="16"/>
      <c r="AJ1250" s="16"/>
      <c r="AL1250" s="20"/>
      <c r="AM1250" s="16"/>
      <c r="AN1250" s="16" t="s">
        <v>5800</v>
      </c>
      <c r="AR1250" s="16"/>
      <c r="AS1250" s="16"/>
      <c r="AT1250" s="38"/>
      <c r="AU1250" s="16"/>
      <c r="AV1250" s="16"/>
      <c r="BA1250" s="16"/>
      <c r="BB1250" s="16"/>
      <c r="BH1250" s="28"/>
      <c r="BL1250" s="25"/>
      <c r="BQ1250" s="38"/>
      <c r="BS1250" s="38"/>
      <c r="BW1250" s="16"/>
      <c r="BX1250" s="16" t="s">
        <v>4563</v>
      </c>
      <c r="BY1250" s="29" t="s">
        <v>4564</v>
      </c>
      <c r="BZ1250" s="16"/>
      <c r="CC1250" s="16"/>
      <c r="CG1250" s="16"/>
      <c r="CI1250" s="16"/>
      <c r="CJ1250" s="16"/>
      <c r="CL1250" s="16"/>
      <c r="CM1250" s="16"/>
      <c r="CN1250" s="16"/>
      <c r="CS1250" s="16" t="s">
        <v>4567</v>
      </c>
      <c r="CT1250" s="16" t="s">
        <v>119</v>
      </c>
      <c r="CU1250" s="16" t="s">
        <v>3162</v>
      </c>
      <c r="CW1250" s="16" t="s">
        <v>4563</v>
      </c>
      <c r="CX1250" s="16" t="s">
        <v>4564</v>
      </c>
      <c r="CY1250" s="16" t="s">
        <v>4562</v>
      </c>
      <c r="CZ1250" s="16" t="s">
        <v>4566</v>
      </c>
      <c r="DA1250" s="16" t="s">
        <v>3215</v>
      </c>
      <c r="DB1250" s="16" t="s">
        <v>3174</v>
      </c>
      <c r="DC1250" s="16" t="s">
        <v>3321</v>
      </c>
      <c r="DF1250" s="19"/>
      <c r="DG1250" s="16"/>
      <c r="DN1250" s="16"/>
      <c r="DP1250" s="16"/>
      <c r="DQ1250" s="16"/>
      <c r="DS1250" s="16"/>
      <c r="DU1250" s="16"/>
      <c r="EE1250" s="16"/>
      <c r="EH1250" s="16"/>
      <c r="EI1250" s="16"/>
      <c r="EJ1250" s="16"/>
      <c r="EL1250" s="16"/>
      <c r="EQ1250" s="16"/>
    </row>
    <row r="1251" spans="1:147" x14ac:dyDescent="0.35">
      <c r="A1251" s="16" t="s">
        <v>1161</v>
      </c>
      <c r="J1251" t="s">
        <v>4568</v>
      </c>
      <c r="K1251"/>
      <c r="L1251" s="16" t="s">
        <v>5819</v>
      </c>
      <c r="M1251" s="16"/>
      <c r="Q1251" s="16"/>
      <c r="R1251" s="16"/>
      <c r="S1251" s="16" t="s">
        <v>119</v>
      </c>
      <c r="T1251" s="16">
        <f>SUM(COUNTIF(M1251:S1251,"yes"))</f>
        <v>1</v>
      </c>
      <c r="U1251" s="16"/>
      <c r="V1251" s="16"/>
      <c r="W1251" s="16"/>
      <c r="X1251" s="16"/>
      <c r="Y1251" s="16"/>
      <c r="Z1251" s="16"/>
      <c r="AA1251" s="16"/>
      <c r="AB1251" s="16"/>
      <c r="AC1251" s="16"/>
      <c r="AD1251" s="16"/>
      <c r="AJ1251" s="16"/>
      <c r="AL1251" s="20"/>
      <c r="AM1251" s="16"/>
      <c r="AN1251" s="16" t="s">
        <v>5800</v>
      </c>
      <c r="AR1251" s="16"/>
      <c r="AS1251" s="16"/>
      <c r="AT1251" s="38"/>
      <c r="AU1251" s="16"/>
      <c r="AV1251" s="16"/>
      <c r="BA1251" s="16"/>
      <c r="BB1251" s="16"/>
      <c r="BH1251" s="28"/>
      <c r="BL1251" s="25"/>
      <c r="BQ1251" s="38"/>
      <c r="BS1251" s="38"/>
      <c r="BW1251" s="16"/>
      <c r="BX1251" s="16" t="s">
        <v>4569</v>
      </c>
      <c r="BY1251" s="29" t="s">
        <v>4570</v>
      </c>
      <c r="BZ1251" s="16"/>
      <c r="CC1251" s="16"/>
      <c r="CG1251" s="16"/>
      <c r="CI1251" s="16"/>
      <c r="CJ1251" s="16"/>
      <c r="CL1251" s="16"/>
      <c r="CM1251" s="16"/>
      <c r="CN1251" s="16"/>
      <c r="CS1251" s="16" t="s">
        <v>4573</v>
      </c>
      <c r="CT1251" s="16" t="s">
        <v>119</v>
      </c>
      <c r="CU1251" s="16" t="s">
        <v>3162</v>
      </c>
      <c r="CW1251" s="16" t="s">
        <v>4569</v>
      </c>
      <c r="CX1251" s="16" t="s">
        <v>4570</v>
      </c>
      <c r="CY1251" s="16" t="s">
        <v>4568</v>
      </c>
      <c r="CZ1251" s="16" t="s">
        <v>4572</v>
      </c>
      <c r="DA1251" s="16" t="s">
        <v>3224</v>
      </c>
      <c r="DB1251" s="16" t="s">
        <v>4574</v>
      </c>
      <c r="DC1251" s="16" t="s">
        <v>3360</v>
      </c>
      <c r="DF1251" s="19"/>
      <c r="DG1251" s="16"/>
      <c r="DN1251" s="16"/>
      <c r="DP1251" s="16"/>
      <c r="DQ1251" s="16"/>
      <c r="DS1251" s="16"/>
      <c r="DU1251" s="16"/>
      <c r="EE1251" s="16"/>
      <c r="EH1251" s="16"/>
      <c r="EI1251" s="16"/>
      <c r="EJ1251" s="16"/>
      <c r="EL1251" s="16"/>
      <c r="EQ1251" s="16"/>
    </row>
    <row r="1252" spans="1:147" x14ac:dyDescent="0.35">
      <c r="A1252" s="16" t="s">
        <v>1161</v>
      </c>
      <c r="J1252" t="s">
        <v>4613</v>
      </c>
      <c r="K1252"/>
      <c r="L1252" s="16" t="s">
        <v>5819</v>
      </c>
      <c r="M1252" s="16"/>
      <c r="Q1252" s="16"/>
      <c r="R1252" s="16"/>
      <c r="S1252" s="16" t="s">
        <v>119</v>
      </c>
      <c r="T1252" s="16">
        <f>SUM(COUNTIF(M1252:S1252,"yes"))</f>
        <v>1</v>
      </c>
      <c r="U1252" s="16"/>
      <c r="V1252" s="16"/>
      <c r="W1252" s="16"/>
      <c r="X1252" s="16"/>
      <c r="Y1252" s="16"/>
      <c r="Z1252" s="16"/>
      <c r="AA1252" s="16"/>
      <c r="AB1252" s="16"/>
      <c r="AC1252" s="16"/>
      <c r="AD1252" s="16"/>
      <c r="AJ1252" s="16"/>
      <c r="AL1252" s="20"/>
      <c r="AM1252" s="16"/>
      <c r="AN1252" s="16" t="s">
        <v>5800</v>
      </c>
      <c r="AR1252" s="16"/>
      <c r="AS1252" s="16"/>
      <c r="AT1252" s="38"/>
      <c r="AU1252" s="16"/>
      <c r="AV1252" s="16"/>
      <c r="BA1252" s="16"/>
      <c r="BB1252" s="16"/>
      <c r="BH1252" s="28"/>
      <c r="BL1252" s="25"/>
      <c r="BQ1252" s="38"/>
      <c r="BS1252" s="38"/>
      <c r="BW1252" s="16"/>
      <c r="BX1252" s="16" t="s">
        <v>4614</v>
      </c>
      <c r="BY1252" s="29" t="s">
        <v>4615</v>
      </c>
      <c r="BZ1252" s="16"/>
      <c r="CC1252" s="16"/>
      <c r="CG1252" s="16"/>
      <c r="CI1252" s="16"/>
      <c r="CJ1252" s="16"/>
      <c r="CL1252" s="16"/>
      <c r="CM1252" s="16"/>
      <c r="CN1252" s="16"/>
      <c r="CS1252" s="16" t="s">
        <v>4618</v>
      </c>
      <c r="CT1252" s="16" t="s">
        <v>119</v>
      </c>
      <c r="CU1252" s="16" t="s">
        <v>3162</v>
      </c>
      <c r="CW1252" s="16" t="s">
        <v>4614</v>
      </c>
      <c r="CX1252" s="16" t="s">
        <v>4615</v>
      </c>
      <c r="CY1252" s="16" t="s">
        <v>4613</v>
      </c>
      <c r="CZ1252" s="16" t="s">
        <v>4617</v>
      </c>
      <c r="DA1252" s="16" t="s">
        <v>3215</v>
      </c>
      <c r="DB1252" s="16" t="s">
        <v>3183</v>
      </c>
      <c r="DC1252" s="16" t="s">
        <v>3321</v>
      </c>
      <c r="DF1252" s="19"/>
      <c r="DG1252" s="16"/>
      <c r="DN1252" s="16"/>
      <c r="DP1252" s="16"/>
      <c r="DQ1252" s="16"/>
      <c r="DS1252" s="16"/>
      <c r="DU1252" s="16"/>
      <c r="EE1252" s="16"/>
      <c r="EH1252" s="16"/>
      <c r="EI1252" s="16"/>
      <c r="EJ1252" s="16"/>
      <c r="EL1252" s="16"/>
      <c r="EQ1252" s="16"/>
    </row>
    <row r="1253" spans="1:147" x14ac:dyDescent="0.35">
      <c r="A1253" s="16" t="s">
        <v>1161</v>
      </c>
      <c r="J1253" t="s">
        <v>4575</v>
      </c>
      <c r="K1253"/>
      <c r="L1253" s="16" t="s">
        <v>5819</v>
      </c>
      <c r="M1253" s="16"/>
      <c r="Q1253" s="16"/>
      <c r="R1253" s="16"/>
      <c r="S1253" s="16" t="s">
        <v>119</v>
      </c>
      <c r="T1253" s="16">
        <f>SUM(COUNTIF(M1253:S1253,"yes"))</f>
        <v>1</v>
      </c>
      <c r="U1253" s="16"/>
      <c r="V1253" s="16"/>
      <c r="W1253" s="16"/>
      <c r="X1253" s="16"/>
      <c r="Y1253" s="16"/>
      <c r="Z1253" s="16"/>
      <c r="AA1253" s="16"/>
      <c r="AB1253" s="16"/>
      <c r="AC1253" s="16"/>
      <c r="AD1253" s="16"/>
      <c r="AJ1253" s="16"/>
      <c r="AL1253" s="20"/>
      <c r="AM1253" s="16"/>
      <c r="AN1253" s="16" t="s">
        <v>5800</v>
      </c>
      <c r="AR1253" s="16"/>
      <c r="AS1253" s="16"/>
      <c r="AT1253" s="38"/>
      <c r="AU1253" s="16"/>
      <c r="AV1253" s="16"/>
      <c r="BA1253" s="16"/>
      <c r="BB1253" s="16"/>
      <c r="BH1253" s="28"/>
      <c r="BL1253" s="25"/>
      <c r="BQ1253" s="38"/>
      <c r="BS1253" s="38"/>
      <c r="BW1253" s="16"/>
      <c r="BX1253" s="16" t="s">
        <v>4576</v>
      </c>
      <c r="BY1253" s="29" t="s">
        <v>4577</v>
      </c>
      <c r="BZ1253" s="16"/>
      <c r="CC1253" s="16"/>
      <c r="CG1253" s="16"/>
      <c r="CI1253" s="16"/>
      <c r="CJ1253" s="16"/>
      <c r="CL1253" s="16"/>
      <c r="CM1253" s="16"/>
      <c r="CN1253" s="16"/>
      <c r="CS1253" s="16" t="s">
        <v>4580</v>
      </c>
      <c r="CT1253" s="16" t="s">
        <v>119</v>
      </c>
      <c r="CU1253" s="16" t="s">
        <v>3162</v>
      </c>
      <c r="CW1253" s="16" t="s">
        <v>4576</v>
      </c>
      <c r="CX1253" s="16" t="s">
        <v>4577</v>
      </c>
      <c r="CY1253" s="16" t="s">
        <v>4575</v>
      </c>
      <c r="CZ1253" s="16" t="s">
        <v>4579</v>
      </c>
      <c r="DA1253" s="16" t="s">
        <v>3383</v>
      </c>
      <c r="DB1253" s="16" t="s">
        <v>4581</v>
      </c>
      <c r="DC1253" s="16" t="s">
        <v>3466</v>
      </c>
      <c r="DF1253" s="19"/>
      <c r="DG1253" s="16"/>
      <c r="DN1253" s="16"/>
      <c r="DP1253" s="16"/>
      <c r="DQ1253" s="16"/>
      <c r="DS1253" s="16"/>
      <c r="DU1253" s="16"/>
      <c r="EE1253" s="16"/>
      <c r="EH1253" s="16"/>
      <c r="EI1253" s="16"/>
      <c r="EJ1253" s="16"/>
      <c r="EL1253" s="16"/>
      <c r="EQ1253" s="16"/>
    </row>
    <row r="1254" spans="1:147" x14ac:dyDescent="0.35">
      <c r="A1254" s="16" t="s">
        <v>1161</v>
      </c>
      <c r="J1254" t="s">
        <v>4582</v>
      </c>
      <c r="K1254"/>
      <c r="L1254" s="16" t="s">
        <v>5819</v>
      </c>
      <c r="M1254" s="16"/>
      <c r="Q1254" s="16"/>
      <c r="R1254" s="16"/>
      <c r="S1254" s="16" t="s">
        <v>119</v>
      </c>
      <c r="T1254" s="16">
        <f>SUM(COUNTIF(M1254:S1254,"yes"))</f>
        <v>1</v>
      </c>
      <c r="U1254" s="16"/>
      <c r="V1254" s="16"/>
      <c r="W1254" s="16"/>
      <c r="X1254" s="16"/>
      <c r="Y1254" s="16"/>
      <c r="Z1254" s="16"/>
      <c r="AA1254" s="16"/>
      <c r="AB1254" s="16"/>
      <c r="AC1254" s="16"/>
      <c r="AD1254" s="16"/>
      <c r="AJ1254" s="16"/>
      <c r="AL1254" s="20"/>
      <c r="AM1254" s="16"/>
      <c r="AN1254" s="16" t="s">
        <v>5800</v>
      </c>
      <c r="AR1254" s="16"/>
      <c r="AS1254" s="16"/>
      <c r="AT1254" s="38"/>
      <c r="AU1254" s="16"/>
      <c r="AV1254" s="16"/>
      <c r="BA1254" s="16"/>
      <c r="BB1254" s="16"/>
      <c r="BH1254" s="28"/>
      <c r="BL1254" s="25"/>
      <c r="BQ1254" s="38"/>
      <c r="BS1254" s="38"/>
      <c r="BW1254" s="16"/>
      <c r="BX1254" s="16" t="s">
        <v>4583</v>
      </c>
      <c r="BY1254" s="29" t="s">
        <v>4584</v>
      </c>
      <c r="BZ1254" s="16"/>
      <c r="CC1254" s="16"/>
      <c r="CG1254" s="16"/>
      <c r="CI1254" s="16"/>
      <c r="CJ1254" s="16"/>
      <c r="CL1254" s="16"/>
      <c r="CM1254" s="16"/>
      <c r="CN1254" s="16"/>
      <c r="CS1254" s="16" t="s">
        <v>4587</v>
      </c>
      <c r="CT1254" s="16" t="s">
        <v>119</v>
      </c>
      <c r="CU1254" s="16" t="s">
        <v>3162</v>
      </c>
      <c r="CW1254" s="16" t="s">
        <v>4583</v>
      </c>
      <c r="CX1254" s="16" t="s">
        <v>4584</v>
      </c>
      <c r="CY1254" s="16" t="s">
        <v>4582</v>
      </c>
      <c r="CZ1254" s="16" t="s">
        <v>4586</v>
      </c>
      <c r="DA1254" s="16" t="s">
        <v>3182</v>
      </c>
      <c r="DB1254" s="16" t="s">
        <v>3266</v>
      </c>
      <c r="DC1254" s="16" t="s">
        <v>4588</v>
      </c>
      <c r="DF1254" s="19"/>
      <c r="DG1254" s="16"/>
      <c r="DN1254" s="16"/>
      <c r="DP1254" s="16"/>
      <c r="DQ1254" s="16"/>
      <c r="DS1254" s="16"/>
      <c r="DU1254" s="16"/>
      <c r="EE1254" s="16"/>
      <c r="EH1254" s="16"/>
      <c r="EI1254" s="16"/>
      <c r="EJ1254" s="16"/>
      <c r="EL1254" s="16"/>
      <c r="EQ1254" s="16"/>
    </row>
    <row r="1255" spans="1:147" x14ac:dyDescent="0.35">
      <c r="A1255" s="16" t="s">
        <v>1161</v>
      </c>
      <c r="J1255" t="s">
        <v>4589</v>
      </c>
      <c r="K1255"/>
      <c r="L1255" s="16" t="s">
        <v>5819</v>
      </c>
      <c r="M1255" s="16"/>
      <c r="Q1255" s="16"/>
      <c r="R1255" s="16"/>
      <c r="S1255" s="16" t="s">
        <v>119</v>
      </c>
      <c r="T1255" s="16">
        <f>SUM(COUNTIF(M1255:S1255,"yes"))</f>
        <v>1</v>
      </c>
      <c r="U1255" s="16"/>
      <c r="V1255" s="16"/>
      <c r="W1255" s="16"/>
      <c r="X1255" s="16"/>
      <c r="Y1255" s="16"/>
      <c r="Z1255" s="16"/>
      <c r="AA1255" s="16"/>
      <c r="AB1255" s="16"/>
      <c r="AC1255" s="16"/>
      <c r="AD1255" s="16"/>
      <c r="AJ1255" s="16"/>
      <c r="AL1255" s="20"/>
      <c r="AM1255" s="16"/>
      <c r="AN1255" s="16" t="s">
        <v>5800</v>
      </c>
      <c r="AR1255" s="16"/>
      <c r="AS1255" s="16"/>
      <c r="AT1255" s="38"/>
      <c r="AU1255" s="16"/>
      <c r="AV1255" s="16"/>
      <c r="BA1255" s="16"/>
      <c r="BB1255" s="16"/>
      <c r="BH1255" s="28"/>
      <c r="BL1255" s="25"/>
      <c r="BQ1255" s="38"/>
      <c r="BS1255" s="38"/>
      <c r="BW1255" s="16"/>
      <c r="BX1255" s="16" t="s">
        <v>4590</v>
      </c>
      <c r="BY1255" s="29" t="s">
        <v>4591</v>
      </c>
      <c r="BZ1255" s="16"/>
      <c r="CC1255" s="16"/>
      <c r="CG1255" s="16"/>
      <c r="CI1255" s="16"/>
      <c r="CJ1255" s="16"/>
      <c r="CL1255" s="16"/>
      <c r="CM1255" s="16"/>
      <c r="CN1255" s="16"/>
      <c r="CS1255" s="16" t="s">
        <v>4594</v>
      </c>
      <c r="CT1255" s="16" t="s">
        <v>119</v>
      </c>
      <c r="CU1255" s="16" t="s">
        <v>3162</v>
      </c>
      <c r="CW1255" s="16" t="s">
        <v>4590</v>
      </c>
      <c r="CX1255" s="16" t="s">
        <v>4591</v>
      </c>
      <c r="CY1255" s="16" t="s">
        <v>4589</v>
      </c>
      <c r="CZ1255" s="16" t="s">
        <v>4593</v>
      </c>
      <c r="DA1255" s="16" t="s">
        <v>3215</v>
      </c>
      <c r="DB1255" s="16" t="s">
        <v>3425</v>
      </c>
      <c r="DC1255" s="16" t="s">
        <v>4595</v>
      </c>
      <c r="DF1255" s="19"/>
      <c r="DG1255" s="16"/>
      <c r="DN1255" s="16"/>
      <c r="DP1255" s="16"/>
      <c r="DQ1255" s="16"/>
      <c r="DS1255" s="16"/>
      <c r="DU1255" s="16"/>
      <c r="EE1255" s="16"/>
      <c r="EH1255" s="16"/>
      <c r="EI1255" s="16"/>
      <c r="EJ1255" s="16"/>
      <c r="EL1255" s="16"/>
      <c r="EQ1255" s="16"/>
    </row>
    <row r="1256" spans="1:147" x14ac:dyDescent="0.35">
      <c r="A1256" s="16" t="s">
        <v>1161</v>
      </c>
      <c r="J1256" t="s">
        <v>4596</v>
      </c>
      <c r="K1256"/>
      <c r="L1256" s="16" t="s">
        <v>5819</v>
      </c>
      <c r="M1256" s="16"/>
      <c r="Q1256" s="16"/>
      <c r="R1256" s="16"/>
      <c r="S1256" s="16" t="s">
        <v>119</v>
      </c>
      <c r="T1256" s="16">
        <f>SUM(COUNTIF(M1256:S1256,"yes"))</f>
        <v>1</v>
      </c>
      <c r="U1256" s="16"/>
      <c r="V1256" s="16"/>
      <c r="W1256" s="16"/>
      <c r="X1256" s="16"/>
      <c r="Y1256" s="16"/>
      <c r="Z1256" s="16"/>
      <c r="AA1256" s="16"/>
      <c r="AB1256" s="16"/>
      <c r="AC1256" s="16"/>
      <c r="AD1256" s="16"/>
      <c r="AJ1256" s="16"/>
      <c r="AL1256" s="20"/>
      <c r="AM1256" s="16"/>
      <c r="AN1256" s="16" t="s">
        <v>5800</v>
      </c>
      <c r="AR1256" s="16"/>
      <c r="AS1256" s="16"/>
      <c r="AT1256" s="38"/>
      <c r="AU1256" s="16"/>
      <c r="AV1256" s="16"/>
      <c r="BA1256" s="16"/>
      <c r="BB1256" s="16"/>
      <c r="BH1256" s="28"/>
      <c r="BL1256" s="25"/>
      <c r="BQ1256" s="38"/>
      <c r="BS1256" s="38"/>
      <c r="BW1256" s="16"/>
      <c r="BX1256" s="16" t="s">
        <v>4597</v>
      </c>
      <c r="BY1256" s="29" t="s">
        <v>4598</v>
      </c>
      <c r="BZ1256" s="16"/>
      <c r="CC1256" s="16"/>
      <c r="CG1256" s="16"/>
      <c r="CI1256" s="16"/>
      <c r="CJ1256" s="16"/>
      <c r="CL1256" s="16"/>
      <c r="CM1256" s="16"/>
      <c r="CN1256" s="16"/>
      <c r="CS1256" s="16" t="s">
        <v>4600</v>
      </c>
      <c r="CT1256" s="16" t="s">
        <v>119</v>
      </c>
      <c r="CU1256" s="16" t="s">
        <v>3162</v>
      </c>
      <c r="CW1256" s="16" t="s">
        <v>4597</v>
      </c>
      <c r="CX1256" s="16" t="s">
        <v>4598</v>
      </c>
      <c r="CY1256" s="16" t="s">
        <v>4596</v>
      </c>
      <c r="CZ1256" s="16" t="s">
        <v>6088</v>
      </c>
      <c r="DA1256" s="16" t="s">
        <v>3577</v>
      </c>
      <c r="DB1256" s="16" t="s">
        <v>3174</v>
      </c>
      <c r="DC1256" s="16" t="s">
        <v>3488</v>
      </c>
      <c r="DF1256" s="19"/>
      <c r="DG1256" s="16"/>
      <c r="DN1256" s="16"/>
      <c r="DP1256" s="16"/>
      <c r="DQ1256" s="16"/>
      <c r="DS1256" s="16"/>
      <c r="DU1256" s="16"/>
      <c r="EE1256" s="16"/>
      <c r="EH1256" s="16"/>
      <c r="EI1256" s="16"/>
      <c r="EJ1256" s="16"/>
      <c r="EL1256" s="16"/>
      <c r="EQ1256" s="16"/>
    </row>
    <row r="1257" spans="1:147" x14ac:dyDescent="0.35">
      <c r="A1257" s="16" t="s">
        <v>1161</v>
      </c>
      <c r="J1257" t="s">
        <v>4601</v>
      </c>
      <c r="K1257"/>
      <c r="L1257" s="16" t="s">
        <v>5819</v>
      </c>
      <c r="M1257" s="16"/>
      <c r="Q1257" s="16"/>
      <c r="R1257" s="16"/>
      <c r="S1257" s="16" t="s">
        <v>119</v>
      </c>
      <c r="T1257" s="16">
        <f>SUM(COUNTIF(M1257:S1257,"yes"))</f>
        <v>1</v>
      </c>
      <c r="U1257" s="16"/>
      <c r="V1257" s="16"/>
      <c r="W1257" s="16"/>
      <c r="X1257" s="16"/>
      <c r="Y1257" s="16"/>
      <c r="Z1257" s="16"/>
      <c r="AA1257" s="16"/>
      <c r="AB1257" s="16"/>
      <c r="AC1257" s="16"/>
      <c r="AD1257" s="16"/>
      <c r="AJ1257" s="16"/>
      <c r="AL1257" s="20"/>
      <c r="AM1257" s="16"/>
      <c r="AN1257" s="16" t="s">
        <v>5800</v>
      </c>
      <c r="AR1257" s="16"/>
      <c r="AS1257" s="16"/>
      <c r="AT1257" s="38"/>
      <c r="AU1257" s="16"/>
      <c r="AV1257" s="16"/>
      <c r="BA1257" s="16"/>
      <c r="BB1257" s="16"/>
      <c r="BH1257" s="28"/>
      <c r="BL1257" s="25"/>
      <c r="BQ1257" s="38"/>
      <c r="BS1257" s="38"/>
      <c r="BW1257" s="16"/>
      <c r="BX1257" s="16" t="s">
        <v>4602</v>
      </c>
      <c r="BY1257" s="29" t="s">
        <v>4603</v>
      </c>
      <c r="BZ1257" s="16"/>
      <c r="CC1257" s="16"/>
      <c r="CG1257" s="16"/>
      <c r="CI1257" s="16"/>
      <c r="CJ1257" s="16"/>
      <c r="CL1257" s="16"/>
      <c r="CM1257" s="16"/>
      <c r="CN1257" s="16"/>
      <c r="CS1257" s="16" t="s">
        <v>4606</v>
      </c>
      <c r="CT1257" s="16" t="s">
        <v>119</v>
      </c>
      <c r="CU1257" s="16" t="s">
        <v>3162</v>
      </c>
      <c r="CW1257" s="16" t="s">
        <v>4602</v>
      </c>
      <c r="CX1257" s="16" t="s">
        <v>4603</v>
      </c>
      <c r="CY1257" s="16" t="s">
        <v>4601</v>
      </c>
      <c r="CZ1257" s="16" t="s">
        <v>4605</v>
      </c>
      <c r="DA1257" s="16" t="s">
        <v>3328</v>
      </c>
      <c r="DB1257" s="16" t="s">
        <v>3191</v>
      </c>
      <c r="DC1257" s="16" t="s">
        <v>3493</v>
      </c>
      <c r="DF1257" s="19"/>
      <c r="DG1257" s="16"/>
      <c r="DN1257" s="16"/>
      <c r="DP1257" s="16"/>
      <c r="DQ1257" s="16"/>
      <c r="DS1257" s="16"/>
      <c r="DU1257" s="16"/>
      <c r="EE1257" s="16"/>
      <c r="EH1257" s="16"/>
      <c r="EI1257" s="16"/>
      <c r="EJ1257" s="16"/>
      <c r="EL1257" s="16"/>
      <c r="EQ1257" s="16"/>
    </row>
    <row r="1258" spans="1:147" x14ac:dyDescent="0.35">
      <c r="A1258" s="16" t="s">
        <v>1161</v>
      </c>
      <c r="J1258" t="s">
        <v>4607</v>
      </c>
      <c r="K1258"/>
      <c r="L1258" s="16" t="s">
        <v>5819</v>
      </c>
      <c r="M1258" s="16"/>
      <c r="Q1258" s="16"/>
      <c r="R1258" s="16"/>
      <c r="S1258" s="16" t="s">
        <v>119</v>
      </c>
      <c r="T1258" s="16">
        <f>SUM(COUNTIF(M1258:S1258,"yes"))</f>
        <v>1</v>
      </c>
      <c r="U1258" s="16"/>
      <c r="V1258" s="16"/>
      <c r="W1258" s="16"/>
      <c r="X1258" s="16"/>
      <c r="Y1258" s="16"/>
      <c r="Z1258" s="16"/>
      <c r="AA1258" s="16"/>
      <c r="AB1258" s="16"/>
      <c r="AC1258" s="16"/>
      <c r="AD1258" s="16"/>
      <c r="AJ1258" s="16"/>
      <c r="AL1258" s="20"/>
      <c r="AM1258" s="16"/>
      <c r="AN1258" s="16" t="s">
        <v>5800</v>
      </c>
      <c r="AR1258" s="16"/>
      <c r="AS1258" s="16"/>
      <c r="AT1258" s="38"/>
      <c r="AU1258" s="16"/>
      <c r="AV1258" s="16"/>
      <c r="BA1258" s="16"/>
      <c r="BB1258" s="16"/>
      <c r="BH1258" s="28"/>
      <c r="BL1258" s="25"/>
      <c r="BQ1258" s="38"/>
      <c r="BS1258" s="38"/>
      <c r="BW1258" s="16"/>
      <c r="BX1258" s="16" t="s">
        <v>4608</v>
      </c>
      <c r="BY1258" s="29" t="s">
        <v>4609</v>
      </c>
      <c r="BZ1258" s="16"/>
      <c r="CC1258" s="16"/>
      <c r="CG1258" s="16"/>
      <c r="CI1258" s="16"/>
      <c r="CJ1258" s="16"/>
      <c r="CL1258" s="16"/>
      <c r="CM1258" s="16"/>
      <c r="CN1258" s="16"/>
      <c r="CS1258" s="16" t="s">
        <v>4612</v>
      </c>
      <c r="CT1258" s="16" t="s">
        <v>119</v>
      </c>
      <c r="CU1258" s="16" t="s">
        <v>3162</v>
      </c>
      <c r="CW1258" s="16" t="s">
        <v>4608</v>
      </c>
      <c r="CX1258" s="16" t="s">
        <v>4609</v>
      </c>
      <c r="CY1258" s="16" t="s">
        <v>4607</v>
      </c>
      <c r="CZ1258" s="16" t="s">
        <v>4611</v>
      </c>
      <c r="DA1258" s="16" t="s">
        <v>3577</v>
      </c>
      <c r="DB1258" s="16" t="s">
        <v>4066</v>
      </c>
      <c r="DC1258" s="16" t="s">
        <v>3192</v>
      </c>
      <c r="DF1258" s="19"/>
      <c r="DG1258" s="16"/>
      <c r="DN1258" s="16"/>
      <c r="DP1258" s="16"/>
      <c r="DQ1258" s="16"/>
      <c r="DS1258" s="16"/>
      <c r="DU1258" s="16"/>
      <c r="EE1258" s="16"/>
      <c r="EH1258" s="16"/>
      <c r="EI1258" s="16"/>
      <c r="EJ1258" s="16"/>
      <c r="EL1258" s="16"/>
      <c r="EQ1258" s="16"/>
    </row>
    <row r="1259" spans="1:147" x14ac:dyDescent="0.35">
      <c r="A1259" s="16" t="s">
        <v>1161</v>
      </c>
      <c r="J1259" t="s">
        <v>4619</v>
      </c>
      <c r="K1259"/>
      <c r="L1259" s="16" t="s">
        <v>5819</v>
      </c>
      <c r="M1259" s="16"/>
      <c r="Q1259" s="16"/>
      <c r="R1259" s="16"/>
      <c r="S1259" s="16" t="s">
        <v>119</v>
      </c>
      <c r="T1259" s="16">
        <f>SUM(COUNTIF(M1259:S1259,"yes"))</f>
        <v>1</v>
      </c>
      <c r="U1259" s="16"/>
      <c r="V1259" s="16"/>
      <c r="W1259" s="16"/>
      <c r="X1259" s="16"/>
      <c r="Y1259" s="16"/>
      <c r="Z1259" s="16"/>
      <c r="AA1259" s="16"/>
      <c r="AB1259" s="16"/>
      <c r="AC1259" s="16"/>
      <c r="AD1259" s="16"/>
      <c r="AJ1259" s="16"/>
      <c r="AL1259" s="20"/>
      <c r="AM1259" s="16"/>
      <c r="AN1259" s="16" t="s">
        <v>5800</v>
      </c>
      <c r="AR1259" s="16"/>
      <c r="AS1259" s="16"/>
      <c r="AT1259" s="38"/>
      <c r="AU1259" s="16"/>
      <c r="AV1259" s="16"/>
      <c r="BA1259" s="16"/>
      <c r="BB1259" s="16"/>
      <c r="BH1259" s="28"/>
      <c r="BL1259" s="25"/>
      <c r="BQ1259" s="38"/>
      <c r="BS1259" s="38"/>
      <c r="BW1259" s="16"/>
      <c r="BX1259" s="16" t="s">
        <v>4620</v>
      </c>
      <c r="BY1259" s="29" t="s">
        <v>4621</v>
      </c>
      <c r="BZ1259" s="16"/>
      <c r="CC1259" s="16"/>
      <c r="CG1259" s="16"/>
      <c r="CI1259" s="16"/>
      <c r="CJ1259" s="16"/>
      <c r="CL1259" s="16"/>
      <c r="CM1259" s="16"/>
      <c r="CN1259" s="16"/>
      <c r="CS1259" s="16" t="s">
        <v>4624</v>
      </c>
      <c r="CT1259" s="16" t="s">
        <v>119</v>
      </c>
      <c r="CU1259" s="16" t="s">
        <v>3162</v>
      </c>
      <c r="CW1259" s="16" t="s">
        <v>4620</v>
      </c>
      <c r="CX1259" s="16" t="s">
        <v>4621</v>
      </c>
      <c r="CY1259" s="16" t="s">
        <v>4619</v>
      </c>
      <c r="CZ1259" s="16" t="s">
        <v>4623</v>
      </c>
      <c r="DA1259" s="16" t="s">
        <v>3215</v>
      </c>
      <c r="DB1259" s="16" t="s">
        <v>4625</v>
      </c>
      <c r="DC1259" s="16" t="s">
        <v>3488</v>
      </c>
      <c r="DF1259" s="19"/>
      <c r="DG1259" s="16"/>
      <c r="DN1259" s="16"/>
      <c r="DP1259" s="16"/>
      <c r="DQ1259" s="16"/>
      <c r="DS1259" s="16"/>
      <c r="DU1259" s="16"/>
      <c r="EE1259" s="16"/>
      <c r="EH1259" s="16"/>
      <c r="EI1259" s="16"/>
      <c r="EJ1259" s="16"/>
      <c r="EL1259" s="16"/>
      <c r="EQ1259" s="16"/>
    </row>
    <row r="1260" spans="1:147" x14ac:dyDescent="0.35">
      <c r="A1260" s="16" t="s">
        <v>1161</v>
      </c>
      <c r="J1260" t="s">
        <v>4626</v>
      </c>
      <c r="K1260"/>
      <c r="L1260" s="16" t="s">
        <v>5819</v>
      </c>
      <c r="M1260" s="16"/>
      <c r="Q1260" s="16"/>
      <c r="R1260" s="16"/>
      <c r="S1260" s="16" t="s">
        <v>119</v>
      </c>
      <c r="T1260" s="16">
        <f>SUM(COUNTIF(M1260:S1260,"yes"))</f>
        <v>1</v>
      </c>
      <c r="U1260" s="16"/>
      <c r="V1260" s="16"/>
      <c r="W1260" s="16"/>
      <c r="X1260" s="16"/>
      <c r="Y1260" s="16"/>
      <c r="Z1260" s="16"/>
      <c r="AA1260" s="16"/>
      <c r="AB1260" s="16"/>
      <c r="AC1260" s="16"/>
      <c r="AD1260" s="16"/>
      <c r="AJ1260" s="16"/>
      <c r="AL1260" s="20"/>
      <c r="AM1260" s="16"/>
      <c r="AN1260" s="16" t="s">
        <v>5800</v>
      </c>
      <c r="AR1260" s="16"/>
      <c r="AS1260" s="16"/>
      <c r="AT1260" s="38"/>
      <c r="AU1260" s="16"/>
      <c r="AV1260" s="16"/>
      <c r="BA1260" s="16"/>
      <c r="BB1260" s="16"/>
      <c r="BH1260" s="28"/>
      <c r="BL1260" s="25"/>
      <c r="BQ1260" s="38"/>
      <c r="BS1260" s="38"/>
      <c r="BW1260" s="16"/>
      <c r="BX1260" s="16" t="s">
        <v>4627</v>
      </c>
      <c r="BY1260" s="29" t="s">
        <v>4628</v>
      </c>
      <c r="BZ1260" s="16"/>
      <c r="CC1260" s="16"/>
      <c r="CG1260" s="16"/>
      <c r="CI1260" s="16"/>
      <c r="CJ1260" s="16"/>
      <c r="CL1260" s="16"/>
      <c r="CM1260" s="16"/>
      <c r="CN1260" s="16"/>
      <c r="CS1260" s="16" t="s">
        <v>4631</v>
      </c>
      <c r="CT1260" s="16" t="s">
        <v>119</v>
      </c>
      <c r="CU1260" s="16" t="s">
        <v>3162</v>
      </c>
      <c r="CW1260" s="16" t="s">
        <v>4627</v>
      </c>
      <c r="CX1260" s="16" t="s">
        <v>4628</v>
      </c>
      <c r="CY1260" s="16" t="s">
        <v>4626</v>
      </c>
      <c r="CZ1260" s="16" t="s">
        <v>4630</v>
      </c>
      <c r="DA1260" s="16" t="s">
        <v>3343</v>
      </c>
      <c r="DB1260" s="16" t="s">
        <v>3621</v>
      </c>
      <c r="DC1260" s="16" t="s">
        <v>3166</v>
      </c>
      <c r="DF1260" s="19"/>
      <c r="DG1260" s="16"/>
      <c r="DN1260" s="16"/>
      <c r="DP1260" s="16"/>
      <c r="DQ1260" s="16"/>
      <c r="DS1260" s="16"/>
      <c r="DU1260" s="16"/>
      <c r="EE1260" s="16"/>
      <c r="EH1260" s="16"/>
      <c r="EI1260" s="16"/>
      <c r="EJ1260" s="16"/>
      <c r="EL1260" s="16"/>
      <c r="EQ1260" s="16"/>
    </row>
    <row r="1261" spans="1:147" x14ac:dyDescent="0.35">
      <c r="A1261" s="16" t="s">
        <v>1161</v>
      </c>
      <c r="J1261" t="s">
        <v>4632</v>
      </c>
      <c r="K1261"/>
      <c r="L1261" s="16" t="s">
        <v>5819</v>
      </c>
      <c r="M1261" s="16"/>
      <c r="Q1261" s="16"/>
      <c r="R1261" s="16"/>
      <c r="S1261" s="16" t="s">
        <v>119</v>
      </c>
      <c r="T1261" s="16">
        <f>SUM(COUNTIF(M1261:S1261,"yes"))</f>
        <v>1</v>
      </c>
      <c r="U1261" s="16"/>
      <c r="V1261" s="16"/>
      <c r="W1261" s="16"/>
      <c r="X1261" s="16"/>
      <c r="Y1261" s="16"/>
      <c r="Z1261" s="16"/>
      <c r="AA1261" s="16"/>
      <c r="AB1261" s="16"/>
      <c r="AC1261" s="16"/>
      <c r="AD1261" s="16"/>
      <c r="AJ1261" s="16"/>
      <c r="AL1261" s="20"/>
      <c r="AM1261" s="16"/>
      <c r="AN1261" s="16" t="s">
        <v>5800</v>
      </c>
      <c r="AR1261" s="16"/>
      <c r="AS1261" s="16"/>
      <c r="AT1261" s="38"/>
      <c r="AU1261" s="16"/>
      <c r="AV1261" s="16"/>
      <c r="BA1261" s="16"/>
      <c r="BB1261" s="16"/>
      <c r="BD1261" s="16">
        <f>LEN(BC1261)-LEN(SUBSTITUTE(BC1261,",",""))+1</f>
        <v>1</v>
      </c>
      <c r="BF1261" s="16">
        <f>LEN(BE1261)-LEN(SUBSTITUTE(BE1261,",",""))+1</f>
        <v>1</v>
      </c>
      <c r="BG1261" s="16">
        <f>Table1[[#This Row], [no. of native regions]]+Table1[[#This Row], [no. of introduced regions]]</f>
        <v>2</v>
      </c>
      <c r="BH1261" s="28">
        <f>Table1[[#This Row], [no. of introduced regions]]/Table1[[#This Row], [no. of native regions]]</f>
        <v>1</v>
      </c>
      <c r="BL1261" s="25"/>
      <c r="BQ1261" s="38"/>
      <c r="BS1261" s="38"/>
      <c r="BW1261" s="16"/>
      <c r="BX1261" s="16" t="s">
        <v>1571</v>
      </c>
      <c r="BY1261" s="29" t="s">
        <v>1572</v>
      </c>
      <c r="BZ1261" s="16"/>
      <c r="CC1261" s="16"/>
      <c r="CG1261" s="16"/>
      <c r="CI1261" s="16"/>
      <c r="CJ1261" s="16"/>
      <c r="CL1261" s="16"/>
      <c r="CM1261" s="16"/>
      <c r="CN1261" s="16"/>
      <c r="CS1261" s="16" t="s">
        <v>4635</v>
      </c>
      <c r="CT1261" s="16" t="s">
        <v>119</v>
      </c>
      <c r="CU1261" s="16" t="s">
        <v>3162</v>
      </c>
      <c r="CW1261" s="16" t="s">
        <v>1571</v>
      </c>
      <c r="CX1261" s="16" t="s">
        <v>1572</v>
      </c>
      <c r="CY1261" s="16"/>
      <c r="CZ1261" s="16" t="s">
        <v>4634</v>
      </c>
      <c r="DA1261" s="16" t="s">
        <v>3298</v>
      </c>
      <c r="DB1261" s="16" t="s">
        <v>3368</v>
      </c>
      <c r="DC1261" s="16" t="s">
        <v>3449</v>
      </c>
      <c r="DF1261" s="19"/>
      <c r="DG1261" s="16"/>
      <c r="DN1261" s="16"/>
      <c r="DP1261" s="16"/>
      <c r="DQ1261" s="16"/>
      <c r="DS1261" s="16"/>
      <c r="DU1261" s="16"/>
      <c r="EE1261" s="16"/>
      <c r="EH1261" s="16"/>
      <c r="EI1261" s="16"/>
      <c r="EJ1261" s="16"/>
      <c r="EL1261" s="16"/>
      <c r="EQ1261" s="16"/>
    </row>
    <row r="1262" spans="1:147" x14ac:dyDescent="0.35">
      <c r="A1262" s="16" t="s">
        <v>1161</v>
      </c>
      <c r="J1262" t="s">
        <v>4636</v>
      </c>
      <c r="K1262"/>
      <c r="L1262" s="16" t="s">
        <v>5819</v>
      </c>
      <c r="M1262" s="16"/>
      <c r="Q1262" s="16"/>
      <c r="R1262" s="16"/>
      <c r="S1262" s="16" t="s">
        <v>119</v>
      </c>
      <c r="T1262" s="16">
        <f>SUM(COUNTIF(M1262:S1262,"yes"))</f>
        <v>1</v>
      </c>
      <c r="U1262" s="16"/>
      <c r="V1262" s="16"/>
      <c r="W1262" s="16"/>
      <c r="X1262" s="16"/>
      <c r="Y1262" s="16"/>
      <c r="Z1262" s="16"/>
      <c r="AA1262" s="16"/>
      <c r="AB1262" s="16"/>
      <c r="AC1262" s="16"/>
      <c r="AD1262" s="16"/>
      <c r="AJ1262" s="16"/>
      <c r="AL1262" s="20"/>
      <c r="AM1262" s="16"/>
      <c r="AN1262" s="16" t="s">
        <v>5800</v>
      </c>
      <c r="AR1262" s="16"/>
      <c r="AS1262" s="16"/>
      <c r="AT1262" s="38"/>
      <c r="AU1262" s="16"/>
      <c r="AV1262" s="16"/>
      <c r="BA1262" s="16"/>
      <c r="BB1262" s="16"/>
      <c r="BH1262" s="28"/>
      <c r="BL1262" s="25"/>
      <c r="BQ1262" s="38"/>
      <c r="BS1262" s="38"/>
      <c r="BW1262" s="16"/>
      <c r="BX1262" s="16" t="s">
        <v>4637</v>
      </c>
      <c r="BY1262" s="29" t="s">
        <v>4638</v>
      </c>
      <c r="BZ1262" s="16"/>
      <c r="CC1262" s="16"/>
      <c r="CG1262" s="16"/>
      <c r="CI1262" s="16"/>
      <c r="CJ1262" s="16"/>
      <c r="CL1262" s="16"/>
      <c r="CM1262" s="16"/>
      <c r="CN1262" s="16"/>
      <c r="CS1262" s="16" t="s">
        <v>4641</v>
      </c>
      <c r="CT1262" s="16" t="s">
        <v>119</v>
      </c>
      <c r="CU1262" s="16" t="s">
        <v>3162</v>
      </c>
      <c r="CW1262" s="16" t="s">
        <v>4637</v>
      </c>
      <c r="CX1262" s="16" t="s">
        <v>4638</v>
      </c>
      <c r="CY1262" s="16" t="s">
        <v>4636</v>
      </c>
      <c r="CZ1262" s="16" t="s">
        <v>4640</v>
      </c>
      <c r="DA1262" s="16" t="s">
        <v>3224</v>
      </c>
      <c r="DB1262" s="16" t="s">
        <v>3165</v>
      </c>
      <c r="DC1262" s="16" t="s">
        <v>3409</v>
      </c>
      <c r="DF1262" s="19"/>
      <c r="DG1262" s="16"/>
      <c r="DN1262" s="16"/>
      <c r="DP1262" s="16"/>
      <c r="DQ1262" s="16"/>
      <c r="DS1262" s="16"/>
      <c r="DU1262" s="16"/>
      <c r="EE1262" s="16"/>
      <c r="EH1262" s="16"/>
      <c r="EI1262" s="16"/>
      <c r="EJ1262" s="16"/>
      <c r="EL1262" s="16"/>
      <c r="EQ1262" s="16"/>
    </row>
    <row r="1263" spans="1:147" x14ac:dyDescent="0.35">
      <c r="A1263" s="16" t="s">
        <v>1161</v>
      </c>
      <c r="J1263" t="s">
        <v>4642</v>
      </c>
      <c r="K1263"/>
      <c r="L1263" s="16" t="s">
        <v>5819</v>
      </c>
      <c r="M1263" s="16"/>
      <c r="Q1263" s="16"/>
      <c r="R1263" s="16"/>
      <c r="S1263" s="16" t="s">
        <v>119</v>
      </c>
      <c r="T1263" s="16">
        <f>SUM(COUNTIF(M1263:S1263,"yes"))</f>
        <v>1</v>
      </c>
      <c r="U1263" s="16"/>
      <c r="V1263" s="16"/>
      <c r="W1263" s="16"/>
      <c r="X1263" s="16"/>
      <c r="Y1263" s="16"/>
      <c r="Z1263" s="16"/>
      <c r="AA1263" s="16"/>
      <c r="AB1263" s="16"/>
      <c r="AC1263" s="16"/>
      <c r="AD1263" s="16"/>
      <c r="AJ1263" s="16"/>
      <c r="AL1263" s="20"/>
      <c r="AM1263" s="16"/>
      <c r="AN1263" s="16" t="s">
        <v>5800</v>
      </c>
      <c r="AR1263" s="16"/>
      <c r="AS1263" s="16"/>
      <c r="AT1263" s="38"/>
      <c r="AU1263" s="16"/>
      <c r="AV1263" s="16"/>
      <c r="BA1263" s="16"/>
      <c r="BB1263" s="16"/>
      <c r="BH1263" s="28"/>
      <c r="BL1263" s="25"/>
      <c r="BQ1263" s="38"/>
      <c r="BS1263" s="38"/>
      <c r="BW1263" s="16"/>
      <c r="BX1263" s="16" t="s">
        <v>4643</v>
      </c>
      <c r="BY1263" s="29" t="s">
        <v>4644</v>
      </c>
      <c r="BZ1263" s="16"/>
      <c r="CC1263" s="16"/>
      <c r="CG1263" s="16"/>
      <c r="CI1263" s="16"/>
      <c r="CJ1263" s="16"/>
      <c r="CL1263" s="16"/>
      <c r="CM1263" s="16"/>
      <c r="CN1263" s="16"/>
      <c r="CS1263" s="16" t="s">
        <v>4647</v>
      </c>
      <c r="CT1263" s="16" t="s">
        <v>119</v>
      </c>
      <c r="CU1263" s="16" t="s">
        <v>3162</v>
      </c>
      <c r="CW1263" s="16" t="s">
        <v>4643</v>
      </c>
      <c r="CX1263" s="16" t="s">
        <v>4644</v>
      </c>
      <c r="CY1263" s="16" t="s">
        <v>4642</v>
      </c>
      <c r="CZ1263" s="16" t="s">
        <v>4646</v>
      </c>
      <c r="DA1263" s="16" t="s">
        <v>3972</v>
      </c>
      <c r="DB1263" s="16" t="s">
        <v>4625</v>
      </c>
      <c r="DC1263" s="16" t="s">
        <v>4648</v>
      </c>
      <c r="DF1263" s="19"/>
      <c r="DG1263" s="16"/>
      <c r="DN1263" s="16"/>
      <c r="DP1263" s="16"/>
      <c r="DQ1263" s="16"/>
      <c r="DS1263" s="16"/>
      <c r="DU1263" s="16"/>
      <c r="EE1263" s="16"/>
      <c r="EH1263" s="16"/>
      <c r="EI1263" s="16"/>
      <c r="EJ1263" s="16"/>
      <c r="EL1263" s="16"/>
      <c r="EQ1263" s="16"/>
    </row>
    <row r="1264" spans="1:147" x14ac:dyDescent="0.35">
      <c r="A1264" s="16" t="s">
        <v>1161</v>
      </c>
      <c r="J1264" t="s">
        <v>4649</v>
      </c>
      <c r="K1264"/>
      <c r="L1264" s="16" t="s">
        <v>5819</v>
      </c>
      <c r="M1264" s="16"/>
      <c r="Q1264" s="16"/>
      <c r="R1264" s="16"/>
      <c r="S1264" s="16" t="s">
        <v>119</v>
      </c>
      <c r="T1264" s="16">
        <f>SUM(COUNTIF(M1264:S1264,"yes"))</f>
        <v>1</v>
      </c>
      <c r="U1264" s="16"/>
      <c r="V1264" s="16"/>
      <c r="W1264" s="16"/>
      <c r="X1264" s="16"/>
      <c r="Y1264" s="16"/>
      <c r="Z1264" s="16"/>
      <c r="AA1264" s="16"/>
      <c r="AB1264" s="16"/>
      <c r="AC1264" s="16"/>
      <c r="AD1264" s="16"/>
      <c r="AJ1264" s="16"/>
      <c r="AL1264" s="20"/>
      <c r="AM1264" s="16"/>
      <c r="AN1264" s="16" t="s">
        <v>5800</v>
      </c>
      <c r="AR1264" s="16"/>
      <c r="AS1264" s="16"/>
      <c r="AT1264" s="38"/>
      <c r="AU1264" s="16"/>
      <c r="AV1264" s="16"/>
      <c r="BA1264" s="16"/>
      <c r="BB1264" s="16"/>
      <c r="BH1264" s="28"/>
      <c r="BL1264" s="25"/>
      <c r="BQ1264" s="38"/>
      <c r="BS1264" s="38"/>
      <c r="BW1264" s="16"/>
      <c r="BX1264" s="16" t="s">
        <v>4650</v>
      </c>
      <c r="BY1264" s="29" t="s">
        <v>4651</v>
      </c>
      <c r="BZ1264" s="16"/>
      <c r="CC1264" s="16"/>
      <c r="CG1264" s="16"/>
      <c r="CI1264" s="16"/>
      <c r="CJ1264" s="16"/>
      <c r="CL1264" s="16"/>
      <c r="CM1264" s="16"/>
      <c r="CN1264" s="16"/>
      <c r="CS1264" s="16" t="s">
        <v>4654</v>
      </c>
      <c r="CT1264" s="16" t="s">
        <v>119</v>
      </c>
      <c r="CU1264" s="16" t="s">
        <v>3162</v>
      </c>
      <c r="CW1264" s="16" t="s">
        <v>4650</v>
      </c>
      <c r="CX1264" s="16" t="s">
        <v>4651</v>
      </c>
      <c r="CY1264" s="16" t="s">
        <v>4649</v>
      </c>
      <c r="CZ1264" s="16" t="s">
        <v>4653</v>
      </c>
      <c r="DA1264" s="16" t="s">
        <v>3577</v>
      </c>
      <c r="DB1264" s="16" t="s">
        <v>3425</v>
      </c>
      <c r="DC1264" s="16" t="s">
        <v>4655</v>
      </c>
      <c r="DF1264" s="19"/>
      <c r="DG1264" s="16"/>
      <c r="DN1264" s="16"/>
      <c r="DP1264" s="16"/>
      <c r="DQ1264" s="16"/>
      <c r="DS1264" s="16"/>
      <c r="DU1264" s="16"/>
      <c r="EE1264" s="16"/>
      <c r="EH1264" s="16"/>
      <c r="EI1264" s="16"/>
      <c r="EJ1264" s="16"/>
      <c r="EL1264" s="16"/>
      <c r="EQ1264" s="16"/>
    </row>
    <row r="1265" spans="1:147" x14ac:dyDescent="0.35">
      <c r="A1265" s="16" t="s">
        <v>1161</v>
      </c>
      <c r="J1265" t="s">
        <v>4656</v>
      </c>
      <c r="K1265"/>
      <c r="L1265" s="16" t="s">
        <v>5819</v>
      </c>
      <c r="M1265" s="16"/>
      <c r="Q1265" s="16"/>
      <c r="R1265" s="16"/>
      <c r="S1265" s="16" t="s">
        <v>119</v>
      </c>
      <c r="T1265" s="16">
        <f>SUM(COUNTIF(M1265:S1265,"yes"))</f>
        <v>1</v>
      </c>
      <c r="U1265" s="16"/>
      <c r="V1265" s="16"/>
      <c r="W1265" s="16"/>
      <c r="X1265" s="16"/>
      <c r="Y1265" s="16"/>
      <c r="Z1265" s="16"/>
      <c r="AA1265" s="16"/>
      <c r="AB1265" s="16"/>
      <c r="AC1265" s="16"/>
      <c r="AD1265" s="16"/>
      <c r="AJ1265" s="16"/>
      <c r="AL1265" s="20"/>
      <c r="AM1265" s="16"/>
      <c r="AN1265" s="16" t="s">
        <v>5800</v>
      </c>
      <c r="AR1265" s="16"/>
      <c r="AS1265" s="16"/>
      <c r="AT1265" s="38"/>
      <c r="AU1265" s="16"/>
      <c r="AV1265" s="16"/>
      <c r="BA1265" s="16"/>
      <c r="BB1265" s="16"/>
      <c r="BH1265" s="28"/>
      <c r="BL1265" s="25"/>
      <c r="BQ1265" s="38"/>
      <c r="BS1265" s="38"/>
      <c r="BW1265" s="16"/>
      <c r="BX1265" s="16" t="s">
        <v>4657</v>
      </c>
      <c r="BY1265" s="29" t="s">
        <v>4658</v>
      </c>
      <c r="BZ1265" s="16"/>
      <c r="CC1265" s="16"/>
      <c r="CG1265" s="16"/>
      <c r="CI1265" s="16"/>
      <c r="CJ1265" s="16"/>
      <c r="CL1265" s="16"/>
      <c r="CM1265" s="16"/>
      <c r="CN1265" s="16"/>
      <c r="CS1265" s="16" t="s">
        <v>4660</v>
      </c>
      <c r="CT1265" s="16" t="s">
        <v>119</v>
      </c>
      <c r="CU1265" s="16" t="s">
        <v>3162</v>
      </c>
      <c r="CW1265" s="16" t="s">
        <v>4657</v>
      </c>
      <c r="CX1265" s="16" t="s">
        <v>4658</v>
      </c>
      <c r="CY1265" s="16" t="s">
        <v>4656</v>
      </c>
      <c r="CZ1265" s="16" t="s">
        <v>4659</v>
      </c>
      <c r="DA1265" s="16" t="s">
        <v>3199</v>
      </c>
      <c r="DB1265" s="16" t="s">
        <v>3772</v>
      </c>
      <c r="DC1265" s="16" t="s">
        <v>3449</v>
      </c>
      <c r="DF1265" s="19"/>
      <c r="DG1265" s="16"/>
      <c r="DN1265" s="16"/>
      <c r="DP1265" s="16"/>
      <c r="DQ1265" s="16"/>
      <c r="DS1265" s="16"/>
      <c r="DU1265" s="16"/>
      <c r="EE1265" s="16"/>
      <c r="EH1265" s="16"/>
      <c r="EI1265" s="16"/>
      <c r="EJ1265" s="16"/>
      <c r="EL1265" s="16"/>
      <c r="EQ1265" s="16"/>
    </row>
    <row r="1266" spans="1:147" x14ac:dyDescent="0.35">
      <c r="A1266" s="16" t="s">
        <v>1161</v>
      </c>
      <c r="J1266" t="s">
        <v>4661</v>
      </c>
      <c r="K1266"/>
      <c r="L1266" s="16" t="s">
        <v>5819</v>
      </c>
      <c r="M1266" s="16"/>
      <c r="Q1266" s="16"/>
      <c r="R1266" s="16"/>
      <c r="S1266" s="16" t="s">
        <v>119</v>
      </c>
      <c r="T1266" s="16">
        <f>SUM(COUNTIF(M1266:S1266,"yes"))</f>
        <v>1</v>
      </c>
      <c r="U1266" s="16"/>
      <c r="V1266" s="16"/>
      <c r="W1266" s="16"/>
      <c r="X1266" s="16"/>
      <c r="Y1266" s="16"/>
      <c r="Z1266" s="16"/>
      <c r="AA1266" s="16"/>
      <c r="AB1266" s="16"/>
      <c r="AC1266" s="16"/>
      <c r="AD1266" s="16"/>
      <c r="AJ1266" s="16"/>
      <c r="AL1266" s="20"/>
      <c r="AM1266" s="16"/>
      <c r="AN1266" s="16" t="s">
        <v>5800</v>
      </c>
      <c r="AR1266" s="16"/>
      <c r="AS1266" s="16"/>
      <c r="AT1266" s="38"/>
      <c r="AU1266" s="16"/>
      <c r="AV1266" s="16"/>
      <c r="BA1266" s="16"/>
      <c r="BB1266" s="16"/>
      <c r="BH1266" s="28"/>
      <c r="BL1266" s="25"/>
      <c r="BQ1266" s="38"/>
      <c r="BS1266" s="38"/>
      <c r="BW1266" s="16"/>
      <c r="BX1266" s="16" t="s">
        <v>4662</v>
      </c>
      <c r="BY1266" s="29" t="s">
        <v>4663</v>
      </c>
      <c r="BZ1266" s="16"/>
      <c r="CC1266" s="16"/>
      <c r="CG1266" s="16"/>
      <c r="CI1266" s="16"/>
      <c r="CJ1266" s="16"/>
      <c r="CL1266" s="16"/>
      <c r="CM1266" s="16"/>
      <c r="CN1266" s="16"/>
      <c r="CS1266" s="16" t="s">
        <v>4666</v>
      </c>
      <c r="CT1266" s="16" t="s">
        <v>119</v>
      </c>
      <c r="CU1266" s="16" t="s">
        <v>3162</v>
      </c>
      <c r="CW1266" s="16" t="s">
        <v>4662</v>
      </c>
      <c r="CX1266" s="16" t="s">
        <v>4663</v>
      </c>
      <c r="CY1266" s="16" t="s">
        <v>4661</v>
      </c>
      <c r="CZ1266" s="16" t="s">
        <v>4665</v>
      </c>
      <c r="DA1266" s="16" t="s">
        <v>3555</v>
      </c>
      <c r="DB1266" s="16" t="s">
        <v>3864</v>
      </c>
      <c r="DC1266" s="16" t="s">
        <v>4667</v>
      </c>
      <c r="DF1266" s="19"/>
      <c r="DG1266" s="16"/>
      <c r="DN1266" s="16"/>
      <c r="DP1266" s="16"/>
      <c r="DQ1266" s="16"/>
      <c r="DS1266" s="16"/>
      <c r="DU1266" s="16"/>
      <c r="EE1266" s="16"/>
      <c r="EH1266" s="16"/>
      <c r="EI1266" s="16"/>
      <c r="EJ1266" s="16"/>
      <c r="EL1266" s="16"/>
      <c r="EQ1266" s="16"/>
    </row>
    <row r="1267" spans="1:147" x14ac:dyDescent="0.35">
      <c r="A1267" s="16" t="s">
        <v>1161</v>
      </c>
      <c r="J1267" t="s">
        <v>4668</v>
      </c>
      <c r="K1267"/>
      <c r="L1267" s="16" t="s">
        <v>5819</v>
      </c>
      <c r="M1267" s="16"/>
      <c r="Q1267" s="16"/>
      <c r="R1267" s="16"/>
      <c r="S1267" s="16" t="s">
        <v>119</v>
      </c>
      <c r="T1267" s="16">
        <f>SUM(COUNTIF(M1267:S1267,"yes"))</f>
        <v>1</v>
      </c>
      <c r="U1267" s="16"/>
      <c r="V1267" s="16"/>
      <c r="W1267" s="16"/>
      <c r="X1267" s="16"/>
      <c r="Y1267" s="16"/>
      <c r="Z1267" s="16"/>
      <c r="AA1267" s="16"/>
      <c r="AB1267" s="16"/>
      <c r="AC1267" s="16"/>
      <c r="AD1267" s="16"/>
      <c r="AJ1267" s="16"/>
      <c r="AL1267" s="20"/>
      <c r="AM1267" s="16"/>
      <c r="AN1267" s="16" t="s">
        <v>5800</v>
      </c>
      <c r="AR1267" s="16"/>
      <c r="AS1267" s="16"/>
      <c r="AT1267" s="38"/>
      <c r="AU1267" s="16"/>
      <c r="AV1267" s="16"/>
      <c r="BA1267" s="16"/>
      <c r="BB1267" s="16"/>
      <c r="BH1267" s="28"/>
      <c r="BL1267" s="25"/>
      <c r="BQ1267" s="38"/>
      <c r="BS1267" s="38"/>
      <c r="BW1267" s="16"/>
      <c r="BX1267" s="16" t="s">
        <v>4669</v>
      </c>
      <c r="BY1267" s="29" t="s">
        <v>4670</v>
      </c>
      <c r="BZ1267" s="16"/>
      <c r="CC1267" s="16"/>
      <c r="CG1267" s="16"/>
      <c r="CI1267" s="16"/>
      <c r="CJ1267" s="16"/>
      <c r="CL1267" s="16"/>
      <c r="CM1267" s="16"/>
      <c r="CN1267" s="16"/>
      <c r="CS1267" s="16" t="s">
        <v>4673</v>
      </c>
      <c r="CT1267" s="16" t="s">
        <v>119</v>
      </c>
      <c r="CU1267" s="16" t="s">
        <v>3162</v>
      </c>
      <c r="CW1267" s="16" t="s">
        <v>4669</v>
      </c>
      <c r="CX1267" s="16" t="s">
        <v>4670</v>
      </c>
      <c r="CY1267" s="16" t="s">
        <v>4668</v>
      </c>
      <c r="CZ1267" s="16" t="s">
        <v>4672</v>
      </c>
      <c r="DA1267" s="16" t="s">
        <v>3716</v>
      </c>
      <c r="DB1267" s="16" t="s">
        <v>4674</v>
      </c>
      <c r="DC1267" s="16" t="s">
        <v>4554</v>
      </c>
      <c r="DF1267" s="19"/>
      <c r="DG1267" s="16"/>
      <c r="DN1267" s="16"/>
      <c r="DP1267" s="16"/>
      <c r="DQ1267" s="16"/>
      <c r="DS1267" s="16"/>
      <c r="DU1267" s="16"/>
      <c r="EE1267" s="16"/>
      <c r="EH1267" s="16"/>
      <c r="EI1267" s="16"/>
      <c r="EJ1267" s="16"/>
      <c r="EL1267" s="16"/>
      <c r="EQ1267" s="16"/>
    </row>
    <row r="1268" spans="1:147" x14ac:dyDescent="0.35">
      <c r="A1268" s="16" t="s">
        <v>1161</v>
      </c>
      <c r="J1268" t="s">
        <v>4675</v>
      </c>
      <c r="K1268"/>
      <c r="L1268" s="16" t="s">
        <v>5819</v>
      </c>
      <c r="M1268" s="16"/>
      <c r="Q1268" s="16"/>
      <c r="R1268" s="16"/>
      <c r="S1268" s="16" t="s">
        <v>119</v>
      </c>
      <c r="T1268" s="16">
        <f>SUM(COUNTIF(M1268:S1268,"yes"))</f>
        <v>1</v>
      </c>
      <c r="U1268" s="16"/>
      <c r="V1268" s="16"/>
      <c r="W1268" s="16"/>
      <c r="X1268" s="16"/>
      <c r="Y1268" s="16"/>
      <c r="Z1268" s="16"/>
      <c r="AA1268" s="16"/>
      <c r="AB1268" s="16"/>
      <c r="AC1268" s="16"/>
      <c r="AD1268" s="16"/>
      <c r="AJ1268" s="16"/>
      <c r="AL1268" s="20"/>
      <c r="AM1268" s="16"/>
      <c r="AN1268" s="16" t="s">
        <v>5800</v>
      </c>
      <c r="AR1268" s="16"/>
      <c r="AS1268" s="16"/>
      <c r="AT1268" s="38"/>
      <c r="AU1268" s="16"/>
      <c r="AV1268" s="16"/>
      <c r="BA1268" s="16"/>
      <c r="BB1268" s="16"/>
      <c r="BH1268" s="28"/>
      <c r="BL1268" s="25"/>
      <c r="BQ1268" s="38"/>
      <c r="BS1268" s="38"/>
      <c r="BW1268" s="16"/>
      <c r="BX1268" s="16" t="s">
        <v>4676</v>
      </c>
      <c r="BY1268" s="29" t="s">
        <v>4677</v>
      </c>
      <c r="BZ1268" s="16"/>
      <c r="CC1268" s="16"/>
      <c r="CG1268" s="16"/>
      <c r="CI1268" s="16"/>
      <c r="CJ1268" s="16"/>
      <c r="CL1268" s="16"/>
      <c r="CM1268" s="16"/>
      <c r="CN1268" s="16"/>
      <c r="CS1268" s="16" t="s">
        <v>4680</v>
      </c>
      <c r="CT1268" s="16" t="s">
        <v>119</v>
      </c>
      <c r="CU1268" s="16" t="s">
        <v>3162</v>
      </c>
      <c r="CW1268" s="16" t="s">
        <v>4676</v>
      </c>
      <c r="CX1268" s="16" t="s">
        <v>4677</v>
      </c>
      <c r="CY1268" s="16" t="s">
        <v>4675</v>
      </c>
      <c r="CZ1268" s="16" t="s">
        <v>4679</v>
      </c>
      <c r="DA1268" s="16" t="s">
        <v>3863</v>
      </c>
      <c r="DB1268" s="16" t="s">
        <v>4681</v>
      </c>
      <c r="DC1268" s="16" t="s">
        <v>3166</v>
      </c>
      <c r="DF1268" s="19"/>
      <c r="DG1268" s="16"/>
      <c r="DN1268" s="16"/>
      <c r="DP1268" s="16"/>
      <c r="DQ1268" s="16"/>
      <c r="DS1268" s="16"/>
      <c r="DU1268" s="16"/>
      <c r="EE1268" s="16"/>
      <c r="EH1268" s="16"/>
      <c r="EI1268" s="16"/>
      <c r="EJ1268" s="16"/>
      <c r="EL1268" s="16"/>
      <c r="EQ1268" s="16"/>
    </row>
    <row r="1269" spans="1:147" x14ac:dyDescent="0.35">
      <c r="A1269" s="16" t="s">
        <v>1161</v>
      </c>
      <c r="J1269" t="s">
        <v>4682</v>
      </c>
      <c r="K1269"/>
      <c r="L1269" s="16" t="s">
        <v>5819</v>
      </c>
      <c r="M1269" s="16"/>
      <c r="Q1269" s="16"/>
      <c r="R1269" s="16"/>
      <c r="S1269" s="16" t="s">
        <v>119</v>
      </c>
      <c r="T1269" s="16">
        <f>SUM(COUNTIF(M1269:S1269,"yes"))</f>
        <v>1</v>
      </c>
      <c r="U1269" s="16"/>
      <c r="V1269" s="16"/>
      <c r="W1269" s="16"/>
      <c r="X1269" s="16"/>
      <c r="Y1269" s="16"/>
      <c r="Z1269" s="16"/>
      <c r="AA1269" s="16"/>
      <c r="AB1269" s="16"/>
      <c r="AC1269" s="16"/>
      <c r="AD1269" s="16"/>
      <c r="AJ1269" s="16"/>
      <c r="AL1269" s="20"/>
      <c r="AM1269" s="16"/>
      <c r="AN1269" s="16" t="s">
        <v>5800</v>
      </c>
      <c r="AR1269" s="16"/>
      <c r="AS1269" s="16"/>
      <c r="AT1269" s="38"/>
      <c r="AU1269" s="16"/>
      <c r="AV1269" s="16"/>
      <c r="BA1269" s="16"/>
      <c r="BB1269" s="16"/>
      <c r="BH1269" s="28"/>
      <c r="BL1269" s="25"/>
      <c r="BQ1269" s="38"/>
      <c r="BS1269" s="38"/>
      <c r="BW1269" s="16"/>
      <c r="BX1269" s="16" t="s">
        <v>4683</v>
      </c>
      <c r="BY1269" s="29" t="s">
        <v>4684</v>
      </c>
      <c r="BZ1269" s="16"/>
      <c r="CC1269" s="16"/>
      <c r="CG1269" s="16"/>
      <c r="CI1269" s="16"/>
      <c r="CJ1269" s="16"/>
      <c r="CL1269" s="16"/>
      <c r="CM1269" s="16"/>
      <c r="CN1269" s="16"/>
      <c r="CS1269" s="16" t="s">
        <v>4687</v>
      </c>
      <c r="CT1269" s="16" t="s">
        <v>119</v>
      </c>
      <c r="CU1269" s="16" t="s">
        <v>3162</v>
      </c>
      <c r="CW1269" s="16" t="s">
        <v>4683</v>
      </c>
      <c r="CX1269" s="16" t="s">
        <v>4684</v>
      </c>
      <c r="CY1269" s="16" t="s">
        <v>4682</v>
      </c>
      <c r="CZ1269" s="16" t="s">
        <v>4686</v>
      </c>
      <c r="DA1269" s="16" t="s">
        <v>3479</v>
      </c>
      <c r="DB1269" s="16" t="s">
        <v>4688</v>
      </c>
      <c r="DC1269" s="16" t="s">
        <v>3449</v>
      </c>
      <c r="DF1269" s="19"/>
      <c r="DG1269" s="16"/>
      <c r="DN1269" s="16"/>
      <c r="DP1269" s="16"/>
      <c r="DQ1269" s="16"/>
      <c r="DS1269" s="16"/>
      <c r="DU1269" s="16"/>
      <c r="EE1269" s="16"/>
      <c r="EH1269" s="16"/>
      <c r="EI1269" s="16"/>
      <c r="EJ1269" s="16"/>
      <c r="EL1269" s="16"/>
      <c r="EQ1269" s="16"/>
    </row>
    <row r="1270" spans="1:147" x14ac:dyDescent="0.35">
      <c r="A1270" s="16" t="s">
        <v>1161</v>
      </c>
      <c r="J1270" t="s">
        <v>4689</v>
      </c>
      <c r="K1270"/>
      <c r="L1270" s="16" t="s">
        <v>5819</v>
      </c>
      <c r="M1270" s="16"/>
      <c r="Q1270" s="16"/>
      <c r="R1270" s="16"/>
      <c r="S1270" s="16" t="s">
        <v>119</v>
      </c>
      <c r="T1270" s="16">
        <f>SUM(COUNTIF(M1270:S1270,"yes"))</f>
        <v>1</v>
      </c>
      <c r="U1270" s="16"/>
      <c r="V1270" s="16"/>
      <c r="W1270" s="16"/>
      <c r="X1270" s="16"/>
      <c r="Y1270" s="16"/>
      <c r="Z1270" s="16"/>
      <c r="AA1270" s="16"/>
      <c r="AB1270" s="16"/>
      <c r="AC1270" s="16"/>
      <c r="AD1270" s="16"/>
      <c r="AJ1270" s="16"/>
      <c r="AL1270" s="20"/>
      <c r="AM1270" s="16"/>
      <c r="AN1270" s="16" t="s">
        <v>5800</v>
      </c>
      <c r="AR1270" s="16"/>
      <c r="AS1270" s="16"/>
      <c r="AT1270" s="38"/>
      <c r="AU1270" s="16"/>
      <c r="AV1270" s="16"/>
      <c r="BA1270" s="16"/>
      <c r="BB1270" s="16"/>
      <c r="BH1270" s="28"/>
      <c r="BL1270" s="25"/>
      <c r="BQ1270" s="38"/>
      <c r="BS1270" s="38"/>
      <c r="BW1270" s="16"/>
      <c r="BX1270" s="16" t="s">
        <v>4690</v>
      </c>
      <c r="BY1270" s="29" t="s">
        <v>4691</v>
      </c>
      <c r="BZ1270" s="16"/>
      <c r="CC1270" s="16"/>
      <c r="CG1270" s="16"/>
      <c r="CI1270" s="16"/>
      <c r="CJ1270" s="16"/>
      <c r="CL1270" s="16"/>
      <c r="CM1270" s="16"/>
      <c r="CN1270" s="16"/>
      <c r="CS1270" s="16" t="s">
        <v>4693</v>
      </c>
      <c r="CT1270" s="16" t="s">
        <v>119</v>
      </c>
      <c r="CU1270" s="16" t="s">
        <v>3162</v>
      </c>
      <c r="CW1270" s="16" t="s">
        <v>4690</v>
      </c>
      <c r="CX1270" s="16" t="s">
        <v>4691</v>
      </c>
      <c r="CY1270" s="16" t="s">
        <v>4689</v>
      </c>
      <c r="CZ1270" s="16" t="s">
        <v>6089</v>
      </c>
      <c r="DA1270" s="16" t="s">
        <v>3273</v>
      </c>
      <c r="DB1270" s="16" t="s">
        <v>3174</v>
      </c>
      <c r="DC1270" s="16" t="s">
        <v>4694</v>
      </c>
      <c r="DF1270" s="19"/>
      <c r="DG1270" s="16"/>
      <c r="DN1270" s="16"/>
      <c r="DP1270" s="16"/>
      <c r="DQ1270" s="16"/>
      <c r="DS1270" s="16"/>
      <c r="DU1270" s="16"/>
      <c r="EE1270" s="16"/>
      <c r="EH1270" s="16"/>
      <c r="EI1270" s="16"/>
      <c r="EJ1270" s="16"/>
      <c r="EL1270" s="16"/>
      <c r="EQ1270" s="16"/>
    </row>
    <row r="1271" spans="1:147" x14ac:dyDescent="0.35">
      <c r="A1271" s="16" t="s">
        <v>1161</v>
      </c>
      <c r="J1271" t="s">
        <v>4695</v>
      </c>
      <c r="K1271"/>
      <c r="L1271" s="16" t="s">
        <v>5819</v>
      </c>
      <c r="M1271" s="16"/>
      <c r="Q1271" s="16"/>
      <c r="R1271" s="16"/>
      <c r="S1271" s="16" t="s">
        <v>119</v>
      </c>
      <c r="T1271" s="16">
        <f>SUM(COUNTIF(M1271:S1271,"yes"))</f>
        <v>1</v>
      </c>
      <c r="U1271" s="16"/>
      <c r="V1271" s="16"/>
      <c r="W1271" s="16"/>
      <c r="X1271" s="16"/>
      <c r="Y1271" s="16"/>
      <c r="Z1271" s="16"/>
      <c r="AA1271" s="16"/>
      <c r="AB1271" s="16"/>
      <c r="AC1271" s="16"/>
      <c r="AD1271" s="16"/>
      <c r="AJ1271" s="16"/>
      <c r="AL1271" s="20"/>
      <c r="AM1271" s="16"/>
      <c r="AN1271" s="16" t="s">
        <v>5800</v>
      </c>
      <c r="AR1271" s="16"/>
      <c r="AS1271" s="16"/>
      <c r="AT1271" s="38"/>
      <c r="AU1271" s="16"/>
      <c r="AV1271" s="16"/>
      <c r="BA1271" s="16"/>
      <c r="BB1271" s="16"/>
      <c r="BH1271" s="28"/>
      <c r="BL1271" s="25"/>
      <c r="BQ1271" s="38"/>
      <c r="BS1271" s="38"/>
      <c r="BW1271" s="16"/>
      <c r="BX1271" s="16" t="s">
        <v>4696</v>
      </c>
      <c r="BY1271" s="29" t="s">
        <v>4697</v>
      </c>
      <c r="BZ1271" s="16"/>
      <c r="CC1271" s="16"/>
      <c r="CG1271" s="16"/>
      <c r="CI1271" s="16"/>
      <c r="CJ1271" s="16"/>
      <c r="CL1271" s="16"/>
      <c r="CM1271" s="16"/>
      <c r="CN1271" s="16"/>
      <c r="CS1271" s="16" t="s">
        <v>4700</v>
      </c>
      <c r="CT1271" s="16" t="s">
        <v>119</v>
      </c>
      <c r="CU1271" s="16" t="s">
        <v>3162</v>
      </c>
      <c r="CW1271" s="16" t="s">
        <v>4696</v>
      </c>
      <c r="CX1271" s="16" t="s">
        <v>4697</v>
      </c>
      <c r="CY1271" s="16" t="s">
        <v>4695</v>
      </c>
      <c r="CZ1271" s="16" t="s">
        <v>4699</v>
      </c>
      <c r="DA1271" s="16" t="s">
        <v>3972</v>
      </c>
      <c r="DB1271" s="16" t="s">
        <v>4574</v>
      </c>
      <c r="DC1271" s="16" t="s">
        <v>4648</v>
      </c>
      <c r="DF1271" s="19"/>
      <c r="DG1271" s="16"/>
      <c r="DN1271" s="16"/>
      <c r="DP1271" s="16"/>
      <c r="DQ1271" s="16"/>
      <c r="DS1271" s="16"/>
      <c r="DU1271" s="16"/>
      <c r="EE1271" s="16"/>
      <c r="EH1271" s="16"/>
      <c r="EI1271" s="16"/>
      <c r="EJ1271" s="16"/>
      <c r="EL1271" s="16"/>
      <c r="EQ1271" s="16"/>
    </row>
    <row r="1272" spans="1:147" x14ac:dyDescent="0.35">
      <c r="A1272" s="16" t="s">
        <v>1161</v>
      </c>
      <c r="J1272" t="s">
        <v>4701</v>
      </c>
      <c r="K1272"/>
      <c r="L1272" s="16" t="s">
        <v>5819</v>
      </c>
      <c r="M1272" s="16"/>
      <c r="Q1272" s="16"/>
      <c r="R1272" s="16"/>
      <c r="S1272" s="16" t="s">
        <v>119</v>
      </c>
      <c r="T1272" s="16">
        <f>SUM(COUNTIF(M1272:S1272,"yes"))</f>
        <v>1</v>
      </c>
      <c r="U1272" s="16"/>
      <c r="V1272" s="16"/>
      <c r="W1272" s="16"/>
      <c r="X1272" s="16"/>
      <c r="Y1272" s="16"/>
      <c r="Z1272" s="16"/>
      <c r="AA1272" s="16"/>
      <c r="AB1272" s="16"/>
      <c r="AC1272" s="16"/>
      <c r="AD1272" s="16"/>
      <c r="AJ1272" s="16"/>
      <c r="AL1272" s="20"/>
      <c r="AM1272" s="16"/>
      <c r="AN1272" s="16" t="s">
        <v>5800</v>
      </c>
      <c r="AR1272" s="16"/>
      <c r="AS1272" s="16"/>
      <c r="AT1272" s="38"/>
      <c r="AU1272" s="16"/>
      <c r="AV1272" s="16"/>
      <c r="BA1272" s="16"/>
      <c r="BB1272" s="16"/>
      <c r="BH1272" s="28"/>
      <c r="BL1272" s="25"/>
      <c r="BQ1272" s="38"/>
      <c r="BS1272" s="38"/>
      <c r="BW1272" s="16"/>
      <c r="BX1272" s="16" t="s">
        <v>4702</v>
      </c>
      <c r="BY1272" s="29" t="s">
        <v>4703</v>
      </c>
      <c r="BZ1272" s="16"/>
      <c r="CC1272" s="16"/>
      <c r="CG1272" s="16"/>
      <c r="CI1272" s="16"/>
      <c r="CJ1272" s="16"/>
      <c r="CL1272" s="16"/>
      <c r="CM1272" s="16"/>
      <c r="CN1272" s="16"/>
      <c r="CS1272" s="16" t="s">
        <v>4706</v>
      </c>
      <c r="CT1272" s="16" t="s">
        <v>119</v>
      </c>
      <c r="CU1272" s="16" t="s">
        <v>3162</v>
      </c>
      <c r="CW1272" s="16" t="s">
        <v>4702</v>
      </c>
      <c r="CX1272" s="16" t="s">
        <v>4703</v>
      </c>
      <c r="CY1272" s="16" t="s">
        <v>4701</v>
      </c>
      <c r="CZ1272" s="16" t="s">
        <v>4705</v>
      </c>
      <c r="DA1272" s="16" t="s">
        <v>3182</v>
      </c>
      <c r="DB1272" s="16" t="s">
        <v>3174</v>
      </c>
      <c r="DC1272" s="16" t="s">
        <v>4707</v>
      </c>
      <c r="DF1272" s="19"/>
      <c r="DG1272" s="16"/>
      <c r="DN1272" s="16"/>
      <c r="DP1272" s="16"/>
      <c r="DQ1272" s="16"/>
      <c r="DS1272" s="16"/>
      <c r="DU1272" s="16"/>
      <c r="EE1272" s="16"/>
      <c r="EH1272" s="16"/>
      <c r="EI1272" s="16"/>
      <c r="EJ1272" s="16"/>
      <c r="EL1272" s="16"/>
      <c r="EQ1272" s="16"/>
    </row>
    <row r="1273" spans="1:147" x14ac:dyDescent="0.35">
      <c r="A1273" s="16" t="s">
        <v>1161</v>
      </c>
      <c r="J1273" t="s">
        <v>4708</v>
      </c>
      <c r="K1273"/>
      <c r="L1273" s="16" t="s">
        <v>5819</v>
      </c>
      <c r="M1273" s="16"/>
      <c r="Q1273" s="16"/>
      <c r="R1273" s="16"/>
      <c r="S1273" s="16" t="s">
        <v>119</v>
      </c>
      <c r="T1273" s="16">
        <f>SUM(COUNTIF(M1273:S1273,"yes"))</f>
        <v>1</v>
      </c>
      <c r="U1273" s="16"/>
      <c r="V1273" s="16"/>
      <c r="W1273" s="16"/>
      <c r="X1273" s="16"/>
      <c r="Y1273" s="16"/>
      <c r="Z1273" s="16"/>
      <c r="AA1273" s="16"/>
      <c r="AB1273" s="16"/>
      <c r="AC1273" s="16"/>
      <c r="AD1273" s="16"/>
      <c r="AJ1273" s="16"/>
      <c r="AL1273" s="20"/>
      <c r="AM1273" s="16"/>
      <c r="AN1273" s="16" t="s">
        <v>5800</v>
      </c>
      <c r="AR1273" s="16"/>
      <c r="AS1273" s="16"/>
      <c r="AT1273" s="38"/>
      <c r="AU1273" s="16"/>
      <c r="AV1273" s="16"/>
      <c r="BA1273" s="16"/>
      <c r="BB1273" s="16"/>
      <c r="BH1273" s="28"/>
      <c r="BL1273" s="25"/>
      <c r="BQ1273" s="38"/>
      <c r="BS1273" s="38"/>
      <c r="BW1273" s="16"/>
      <c r="BX1273" s="16" t="s">
        <v>4709</v>
      </c>
      <c r="BY1273" s="29" t="s">
        <v>4710</v>
      </c>
      <c r="BZ1273" s="16"/>
      <c r="CC1273" s="16"/>
      <c r="CG1273" s="16"/>
      <c r="CI1273" s="16"/>
      <c r="CJ1273" s="16"/>
      <c r="CL1273" s="16"/>
      <c r="CM1273" s="16"/>
      <c r="CN1273" s="16"/>
      <c r="CS1273" s="16" t="s">
        <v>4713</v>
      </c>
      <c r="CT1273" s="16" t="s">
        <v>119</v>
      </c>
      <c r="CU1273" s="16" t="s">
        <v>3162</v>
      </c>
      <c r="CW1273" s="16" t="s">
        <v>4709</v>
      </c>
      <c r="CX1273" s="16" t="s">
        <v>4710</v>
      </c>
      <c r="CY1273" s="16" t="s">
        <v>4708</v>
      </c>
      <c r="CZ1273" s="16" t="s">
        <v>4712</v>
      </c>
      <c r="DA1273" s="16" t="s">
        <v>3328</v>
      </c>
      <c r="DB1273" s="16" t="s">
        <v>3425</v>
      </c>
      <c r="DC1273" s="16" t="s">
        <v>4131</v>
      </c>
      <c r="DF1273" s="19"/>
      <c r="DG1273" s="16"/>
      <c r="DN1273" s="16"/>
      <c r="DP1273" s="16"/>
      <c r="DQ1273" s="16"/>
      <c r="DS1273" s="16"/>
      <c r="DU1273" s="16"/>
      <c r="EE1273" s="16"/>
      <c r="EH1273" s="16"/>
      <c r="EI1273" s="16"/>
      <c r="EJ1273" s="16"/>
      <c r="EL1273" s="16"/>
      <c r="EQ1273" s="16"/>
    </row>
    <row r="1274" spans="1:147" x14ac:dyDescent="0.35">
      <c r="A1274" s="16" t="s">
        <v>1161</v>
      </c>
      <c r="J1274" t="s">
        <v>4714</v>
      </c>
      <c r="K1274"/>
      <c r="L1274" s="16" t="s">
        <v>5819</v>
      </c>
      <c r="M1274" s="16"/>
      <c r="Q1274" s="16"/>
      <c r="R1274" s="16"/>
      <c r="S1274" s="16" t="s">
        <v>119</v>
      </c>
      <c r="T1274" s="16">
        <f>SUM(COUNTIF(M1274:S1274,"yes"))</f>
        <v>1</v>
      </c>
      <c r="U1274" s="16"/>
      <c r="V1274" s="16"/>
      <c r="W1274" s="16"/>
      <c r="X1274" s="16"/>
      <c r="Y1274" s="16"/>
      <c r="Z1274" s="16"/>
      <c r="AA1274" s="16"/>
      <c r="AB1274" s="16"/>
      <c r="AC1274" s="16"/>
      <c r="AD1274" s="16"/>
      <c r="AJ1274" s="16"/>
      <c r="AL1274" s="20"/>
      <c r="AM1274" s="16"/>
      <c r="AN1274" s="16" t="s">
        <v>5800</v>
      </c>
      <c r="AR1274" s="16"/>
      <c r="AS1274" s="16"/>
      <c r="AT1274" s="38"/>
      <c r="AU1274" s="16"/>
      <c r="AV1274" s="16"/>
      <c r="BA1274" s="16"/>
      <c r="BB1274" s="16"/>
      <c r="BH1274" s="28"/>
      <c r="BL1274" s="25"/>
      <c r="BQ1274" s="38"/>
      <c r="BS1274" s="38"/>
      <c r="BW1274" s="16"/>
      <c r="BX1274" s="16" t="s">
        <v>4715</v>
      </c>
      <c r="BY1274" s="29" t="s">
        <v>4716</v>
      </c>
      <c r="BZ1274" s="16"/>
      <c r="CC1274" s="16"/>
      <c r="CG1274" s="16"/>
      <c r="CI1274" s="16"/>
      <c r="CJ1274" s="16"/>
      <c r="CL1274" s="16"/>
      <c r="CM1274" s="16"/>
      <c r="CN1274" s="16"/>
      <c r="CS1274" s="16" t="s">
        <v>4719</v>
      </c>
      <c r="CT1274" s="16" t="s">
        <v>119</v>
      </c>
      <c r="CU1274" s="16" t="s">
        <v>3162</v>
      </c>
      <c r="CW1274" s="16" t="s">
        <v>4715</v>
      </c>
      <c r="CX1274" s="16" t="s">
        <v>4716</v>
      </c>
      <c r="CY1274" s="16" t="s">
        <v>4714</v>
      </c>
      <c r="CZ1274" s="16" t="s">
        <v>4718</v>
      </c>
      <c r="DA1274" s="16" t="s">
        <v>3282</v>
      </c>
      <c r="DB1274" s="16" t="s">
        <v>4720</v>
      </c>
      <c r="DC1274" s="16" t="s">
        <v>3241</v>
      </c>
      <c r="DF1274" s="19"/>
      <c r="DG1274" s="16"/>
      <c r="DN1274" s="16"/>
      <c r="DP1274" s="16"/>
      <c r="DQ1274" s="16"/>
      <c r="DS1274" s="16"/>
      <c r="DU1274" s="16"/>
      <c r="EE1274" s="16"/>
      <c r="EH1274" s="16"/>
      <c r="EI1274" s="16"/>
      <c r="EJ1274" s="16"/>
      <c r="EL1274" s="16"/>
      <c r="EQ1274" s="16"/>
    </row>
    <row r="1275" spans="1:147" x14ac:dyDescent="0.35">
      <c r="A1275" s="16" t="s">
        <v>1161</v>
      </c>
      <c r="J1275" t="s">
        <v>4721</v>
      </c>
      <c r="K1275"/>
      <c r="L1275" s="16" t="s">
        <v>5819</v>
      </c>
      <c r="M1275" s="16"/>
      <c r="Q1275" s="16"/>
      <c r="R1275" s="16"/>
      <c r="S1275" s="16" t="s">
        <v>119</v>
      </c>
      <c r="T1275" s="16">
        <f>SUM(COUNTIF(M1275:S1275,"yes"))</f>
        <v>1</v>
      </c>
      <c r="U1275" s="16"/>
      <c r="V1275" s="16"/>
      <c r="W1275" s="16"/>
      <c r="X1275" s="16"/>
      <c r="Y1275" s="16"/>
      <c r="Z1275" s="16"/>
      <c r="AA1275" s="16"/>
      <c r="AB1275" s="16"/>
      <c r="AC1275" s="16"/>
      <c r="AD1275" s="16"/>
      <c r="AJ1275" s="16"/>
      <c r="AL1275" s="20"/>
      <c r="AM1275" s="16"/>
      <c r="AN1275" s="16" t="s">
        <v>5800</v>
      </c>
      <c r="AR1275" s="16"/>
      <c r="AS1275" s="16"/>
      <c r="AT1275" s="38"/>
      <c r="AU1275" s="16"/>
      <c r="AV1275" s="16"/>
      <c r="BA1275" s="16"/>
      <c r="BB1275" s="16"/>
      <c r="BH1275" s="28"/>
      <c r="BL1275" s="25"/>
      <c r="BQ1275" s="38"/>
      <c r="BS1275" s="38"/>
      <c r="BW1275" s="16"/>
      <c r="BX1275" s="16" t="s">
        <v>4722</v>
      </c>
      <c r="BY1275" s="29" t="s">
        <v>4723</v>
      </c>
      <c r="BZ1275" s="16"/>
      <c r="CC1275" s="16"/>
      <c r="CG1275" s="16"/>
      <c r="CI1275" s="16"/>
      <c r="CJ1275" s="16"/>
      <c r="CL1275" s="16"/>
      <c r="CM1275" s="16"/>
      <c r="CN1275" s="16"/>
      <c r="CS1275" s="16" t="s">
        <v>4726</v>
      </c>
      <c r="CT1275" s="16" t="s">
        <v>119</v>
      </c>
      <c r="CU1275" s="16" t="s">
        <v>3162</v>
      </c>
      <c r="CW1275" s="16" t="s">
        <v>4722</v>
      </c>
      <c r="CX1275" s="16" t="s">
        <v>4723</v>
      </c>
      <c r="CY1275" s="16" t="s">
        <v>4721</v>
      </c>
      <c r="CZ1275" s="16" t="s">
        <v>4725</v>
      </c>
      <c r="DA1275" s="16" t="s">
        <v>3612</v>
      </c>
      <c r="DB1275" s="16" t="s">
        <v>3191</v>
      </c>
      <c r="DC1275" s="16" t="s">
        <v>4727</v>
      </c>
      <c r="DF1275" s="19"/>
      <c r="DG1275" s="16"/>
      <c r="DN1275" s="16"/>
      <c r="DP1275" s="16"/>
      <c r="DQ1275" s="16"/>
      <c r="DS1275" s="16"/>
      <c r="DU1275" s="16"/>
      <c r="EE1275" s="16"/>
      <c r="EH1275" s="16"/>
      <c r="EI1275" s="16"/>
      <c r="EJ1275" s="16"/>
      <c r="EL1275" s="16"/>
      <c r="EQ1275" s="16"/>
    </row>
    <row r="1276" spans="1:147" x14ac:dyDescent="0.35">
      <c r="A1276" s="16" t="s">
        <v>1161</v>
      </c>
      <c r="J1276" t="s">
        <v>390</v>
      </c>
      <c r="K1276"/>
      <c r="L1276" s="16" t="s">
        <v>5819</v>
      </c>
      <c r="M1276" s="16"/>
      <c r="Q1276" s="16"/>
      <c r="R1276" s="16"/>
      <c r="S1276" s="16" t="s">
        <v>119</v>
      </c>
      <c r="T1276" s="16">
        <f>SUM(COUNTIF(M1276:S1276,"yes"))</f>
        <v>1</v>
      </c>
      <c r="U1276" s="16"/>
      <c r="V1276" s="16"/>
      <c r="W1276" s="16"/>
      <c r="X1276" s="16"/>
      <c r="Y1276" s="16"/>
      <c r="Z1276" s="16"/>
      <c r="AA1276" s="16"/>
      <c r="AB1276" s="16"/>
      <c r="AC1276" s="16"/>
      <c r="AD1276" s="16"/>
      <c r="AJ1276" s="16"/>
      <c r="AL1276" s="20"/>
      <c r="AM1276" s="16"/>
      <c r="AN1276" s="16" t="s">
        <v>5800</v>
      </c>
      <c r="AR1276" s="16"/>
      <c r="AS1276" s="16"/>
      <c r="AT1276" s="38"/>
      <c r="AU1276" s="16"/>
      <c r="AV1276" s="16"/>
      <c r="BA1276" s="16" t="s">
        <v>4728</v>
      </c>
      <c r="BB1276" s="16"/>
      <c r="BH1276" s="28"/>
      <c r="BL1276" s="25"/>
      <c r="BQ1276" s="38"/>
      <c r="BS1276" s="38"/>
      <c r="BW1276" s="16"/>
      <c r="BX1276" s="16" t="s">
        <v>377</v>
      </c>
      <c r="BY1276" s="29" t="s">
        <v>4729</v>
      </c>
      <c r="BZ1276" s="16"/>
      <c r="CC1276" s="16"/>
      <c r="CG1276" s="16"/>
      <c r="CI1276" s="16"/>
      <c r="CJ1276" s="16"/>
      <c r="CL1276" s="16"/>
      <c r="CM1276" s="16"/>
      <c r="CN1276" s="16"/>
      <c r="CS1276" s="16" t="s">
        <v>403</v>
      </c>
      <c r="CT1276" s="16" t="s">
        <v>119</v>
      </c>
      <c r="CU1276" s="16" t="s">
        <v>3162</v>
      </c>
      <c r="CW1276" s="16" t="s">
        <v>377</v>
      </c>
      <c r="CX1276" s="16" t="s">
        <v>4729</v>
      </c>
      <c r="CY1276" s="16" t="s">
        <v>390</v>
      </c>
      <c r="CZ1276" s="16" t="s">
        <v>6090</v>
      </c>
      <c r="DA1276" s="16" t="s">
        <v>3199</v>
      </c>
      <c r="DB1276" s="16" t="s">
        <v>3191</v>
      </c>
      <c r="DC1276" s="16" t="s">
        <v>4731</v>
      </c>
      <c r="DF1276" s="19"/>
      <c r="DG1276" s="16"/>
      <c r="DN1276" s="16"/>
      <c r="DP1276" s="16"/>
      <c r="DQ1276" s="16"/>
      <c r="DS1276" s="16"/>
      <c r="DU1276" s="16"/>
      <c r="EE1276" s="16"/>
      <c r="EH1276" s="16"/>
      <c r="EI1276" s="16"/>
      <c r="EJ1276" s="16"/>
      <c r="EL1276" s="16"/>
      <c r="EQ1276" s="16"/>
    </row>
    <row r="1277" spans="1:147" x14ac:dyDescent="0.35">
      <c r="A1277" s="16" t="s">
        <v>1161</v>
      </c>
      <c r="J1277" t="s">
        <v>4741</v>
      </c>
      <c r="K1277"/>
      <c r="L1277" s="16" t="s">
        <v>5819</v>
      </c>
      <c r="M1277" s="16"/>
      <c r="Q1277" s="16"/>
      <c r="R1277" s="16"/>
      <c r="S1277" s="16" t="s">
        <v>119</v>
      </c>
      <c r="T1277" s="16">
        <f>SUM(COUNTIF(M1277:S1277,"yes"))</f>
        <v>1</v>
      </c>
      <c r="U1277" s="16"/>
      <c r="V1277" s="16"/>
      <c r="W1277" s="16"/>
      <c r="X1277" s="16"/>
      <c r="Y1277" s="16"/>
      <c r="Z1277" s="16"/>
      <c r="AA1277" s="16"/>
      <c r="AB1277" s="16"/>
      <c r="AC1277" s="16"/>
      <c r="AD1277" s="16"/>
      <c r="AJ1277" s="16"/>
      <c r="AL1277" s="20"/>
      <c r="AM1277" s="16"/>
      <c r="AN1277" s="16" t="s">
        <v>5800</v>
      </c>
      <c r="AR1277" s="16"/>
      <c r="AS1277" s="16"/>
      <c r="AT1277" s="38"/>
      <c r="AU1277" s="16"/>
      <c r="AV1277" s="16"/>
      <c r="BA1277" s="16"/>
      <c r="BB1277" s="16"/>
      <c r="BH1277" s="28"/>
      <c r="BL1277" s="25"/>
      <c r="BQ1277" s="38"/>
      <c r="BS1277" s="38"/>
      <c r="BW1277" s="16"/>
      <c r="BX1277" s="16" t="s">
        <v>4742</v>
      </c>
      <c r="BY1277" s="29" t="s">
        <v>4743</v>
      </c>
      <c r="BZ1277" s="16"/>
      <c r="CC1277" s="16"/>
      <c r="CG1277" s="16"/>
      <c r="CI1277" s="16"/>
      <c r="CJ1277" s="16"/>
      <c r="CL1277" s="16"/>
      <c r="CM1277" s="16"/>
      <c r="CN1277" s="16"/>
      <c r="CS1277" s="16" t="s">
        <v>4746</v>
      </c>
      <c r="CT1277" s="16" t="s">
        <v>119</v>
      </c>
      <c r="CU1277" s="16" t="s">
        <v>3162</v>
      </c>
      <c r="CW1277" s="16" t="s">
        <v>4742</v>
      </c>
      <c r="CX1277" s="16" t="s">
        <v>4743</v>
      </c>
      <c r="CY1277" s="16" t="s">
        <v>4741</v>
      </c>
      <c r="CZ1277" s="16" t="s">
        <v>4745</v>
      </c>
      <c r="DA1277" s="16" t="s">
        <v>3562</v>
      </c>
      <c r="DB1277" s="16" t="s">
        <v>3605</v>
      </c>
      <c r="DC1277" s="16" t="s">
        <v>4747</v>
      </c>
      <c r="DF1277" s="19"/>
      <c r="DG1277" s="16"/>
      <c r="DN1277" s="16"/>
      <c r="DP1277" s="16"/>
      <c r="DQ1277" s="16"/>
      <c r="DS1277" s="16"/>
      <c r="DU1277" s="16"/>
      <c r="EE1277" s="16"/>
      <c r="EH1277" s="16"/>
      <c r="EI1277" s="16"/>
      <c r="EJ1277" s="16"/>
      <c r="EL1277" s="16"/>
      <c r="EQ1277" s="16"/>
    </row>
    <row r="1278" spans="1:147" x14ac:dyDescent="0.35">
      <c r="A1278" s="16" t="s">
        <v>1161</v>
      </c>
      <c r="J1278" t="s">
        <v>4732</v>
      </c>
      <c r="K1278"/>
      <c r="L1278" s="16" t="s">
        <v>5819</v>
      </c>
      <c r="M1278" s="16"/>
      <c r="Q1278" s="16"/>
      <c r="R1278" s="16"/>
      <c r="S1278" s="16" t="s">
        <v>119</v>
      </c>
      <c r="T1278" s="16">
        <f>SUM(COUNTIF(M1278:S1278,"yes"))</f>
        <v>1</v>
      </c>
      <c r="U1278" s="16"/>
      <c r="V1278" s="16"/>
      <c r="W1278" s="16"/>
      <c r="X1278" s="16"/>
      <c r="Y1278" s="16"/>
      <c r="Z1278" s="16"/>
      <c r="AA1278" s="16"/>
      <c r="AB1278" s="16"/>
      <c r="AC1278" s="16"/>
      <c r="AD1278" s="16"/>
      <c r="AJ1278" s="16"/>
      <c r="AL1278" s="20"/>
      <c r="AM1278" s="16"/>
      <c r="AN1278" s="16" t="s">
        <v>5800</v>
      </c>
      <c r="AR1278" s="16"/>
      <c r="AS1278" s="16"/>
      <c r="AT1278" s="38"/>
      <c r="AU1278" s="16"/>
      <c r="AV1278" s="16"/>
      <c r="BA1278" s="16"/>
      <c r="BB1278" s="16"/>
      <c r="BH1278" s="28"/>
      <c r="BL1278" s="25"/>
      <c r="BQ1278" s="38"/>
      <c r="BS1278" s="38"/>
      <c r="BW1278" s="16"/>
      <c r="BX1278" s="16" t="s">
        <v>4733</v>
      </c>
      <c r="BY1278" s="29" t="s">
        <v>4734</v>
      </c>
      <c r="BZ1278" s="16"/>
      <c r="CC1278" s="16"/>
      <c r="CG1278" s="16"/>
      <c r="CI1278" s="16"/>
      <c r="CJ1278" s="16"/>
      <c r="CL1278" s="16"/>
      <c r="CM1278" s="16"/>
      <c r="CN1278" s="16"/>
      <c r="CS1278" s="16" t="s">
        <v>4737</v>
      </c>
      <c r="CT1278" s="16" t="s">
        <v>119</v>
      </c>
      <c r="CU1278" s="16" t="s">
        <v>3162</v>
      </c>
      <c r="CW1278" s="16" t="s">
        <v>4733</v>
      </c>
      <c r="CX1278" s="16" t="s">
        <v>4734</v>
      </c>
      <c r="CY1278" s="16" t="s">
        <v>4732</v>
      </c>
      <c r="CZ1278" s="16" t="s">
        <v>4736</v>
      </c>
      <c r="DA1278" s="16" t="s">
        <v>3343</v>
      </c>
      <c r="DB1278" s="16" t="s">
        <v>4738</v>
      </c>
      <c r="DC1278" s="16" t="s">
        <v>3166</v>
      </c>
      <c r="DF1278" s="19"/>
      <c r="DG1278" s="16"/>
      <c r="DN1278" s="16"/>
      <c r="DP1278" s="16"/>
      <c r="DQ1278" s="16"/>
      <c r="DS1278" s="16"/>
      <c r="DU1278" s="16"/>
      <c r="EE1278" s="16"/>
      <c r="EH1278" s="16"/>
      <c r="EI1278" s="16"/>
      <c r="EJ1278" s="16"/>
      <c r="EL1278" s="16"/>
      <c r="EQ1278" s="16"/>
    </row>
    <row r="1279" spans="1:147" x14ac:dyDescent="0.35">
      <c r="A1279" s="16" t="s">
        <v>1161</v>
      </c>
      <c r="J1279" t="s">
        <v>4748</v>
      </c>
      <c r="K1279"/>
      <c r="L1279" s="16" t="s">
        <v>5819</v>
      </c>
      <c r="M1279" s="16"/>
      <c r="Q1279" s="16"/>
      <c r="R1279" s="16"/>
      <c r="S1279" s="16" t="s">
        <v>119</v>
      </c>
      <c r="T1279" s="16">
        <f>SUM(COUNTIF(M1279:S1279,"yes"))</f>
        <v>1</v>
      </c>
      <c r="U1279" s="16"/>
      <c r="V1279" s="16"/>
      <c r="W1279" s="16"/>
      <c r="X1279" s="16"/>
      <c r="Y1279" s="16"/>
      <c r="Z1279" s="16"/>
      <c r="AA1279" s="16"/>
      <c r="AB1279" s="16"/>
      <c r="AC1279" s="16"/>
      <c r="AD1279" s="16"/>
      <c r="AJ1279" s="16"/>
      <c r="AL1279" s="20"/>
      <c r="AM1279" s="16"/>
      <c r="AN1279" s="16" t="s">
        <v>5800</v>
      </c>
      <c r="AR1279" s="16"/>
      <c r="AS1279" s="16"/>
      <c r="AT1279" s="38"/>
      <c r="AU1279" s="16"/>
      <c r="AV1279" s="16"/>
      <c r="BA1279" s="16"/>
      <c r="BB1279" s="16"/>
      <c r="BH1279" s="28"/>
      <c r="BL1279" s="25"/>
      <c r="BQ1279" s="38"/>
      <c r="BS1279" s="38"/>
      <c r="BW1279" s="16"/>
      <c r="BX1279" s="16" t="s">
        <v>4749</v>
      </c>
      <c r="BY1279" s="29" t="s">
        <v>4750</v>
      </c>
      <c r="BZ1279" s="16"/>
      <c r="CC1279" s="16"/>
      <c r="CG1279" s="16"/>
      <c r="CI1279" s="16"/>
      <c r="CJ1279" s="16"/>
      <c r="CL1279" s="16"/>
      <c r="CM1279" s="16"/>
      <c r="CN1279" s="16"/>
      <c r="CS1279" s="16" t="s">
        <v>4753</v>
      </c>
      <c r="CT1279" s="16" t="s">
        <v>119</v>
      </c>
      <c r="CU1279" s="16" t="s">
        <v>3162</v>
      </c>
      <c r="CW1279" s="16" t="s">
        <v>4749</v>
      </c>
      <c r="CX1279" s="16" t="s">
        <v>4750</v>
      </c>
      <c r="CY1279" s="16" t="s">
        <v>4748</v>
      </c>
      <c r="CZ1279" s="16" t="s">
        <v>4752</v>
      </c>
      <c r="DA1279" s="16" t="s">
        <v>3173</v>
      </c>
      <c r="DB1279" s="16" t="s">
        <v>3240</v>
      </c>
      <c r="DC1279" s="16" t="s">
        <v>3986</v>
      </c>
      <c r="DF1279" s="19"/>
      <c r="DG1279" s="16"/>
      <c r="DN1279" s="16"/>
      <c r="DP1279" s="16"/>
      <c r="DQ1279" s="16"/>
      <c r="DS1279" s="16"/>
      <c r="DU1279" s="16"/>
      <c r="EE1279" s="16"/>
      <c r="EH1279" s="16"/>
      <c r="EI1279" s="16"/>
      <c r="EJ1279" s="16"/>
      <c r="EL1279" s="16"/>
      <c r="EQ1279" s="16"/>
    </row>
    <row r="1280" spans="1:147" x14ac:dyDescent="0.35">
      <c r="A1280" s="16" t="s">
        <v>1161</v>
      </c>
      <c r="J1280" t="s">
        <v>4754</v>
      </c>
      <c r="K1280"/>
      <c r="L1280" s="16" t="s">
        <v>5819</v>
      </c>
      <c r="M1280" s="16"/>
      <c r="Q1280" s="16"/>
      <c r="R1280" s="16"/>
      <c r="S1280" s="16" t="s">
        <v>119</v>
      </c>
      <c r="T1280" s="16">
        <f>SUM(COUNTIF(M1280:S1280,"yes"))</f>
        <v>1</v>
      </c>
      <c r="U1280" s="16"/>
      <c r="V1280" s="16"/>
      <c r="W1280" s="16"/>
      <c r="X1280" s="16"/>
      <c r="Y1280" s="16"/>
      <c r="Z1280" s="16"/>
      <c r="AA1280" s="16"/>
      <c r="AB1280" s="16"/>
      <c r="AC1280" s="16"/>
      <c r="AD1280" s="16"/>
      <c r="AJ1280" s="16"/>
      <c r="AL1280" s="20"/>
      <c r="AM1280" s="16"/>
      <c r="AN1280" s="16" t="s">
        <v>5800</v>
      </c>
      <c r="AR1280" s="16"/>
      <c r="AS1280" s="16"/>
      <c r="AT1280" s="38"/>
      <c r="AU1280" s="16"/>
      <c r="AV1280" s="16"/>
      <c r="BA1280" s="16"/>
      <c r="BB1280" s="16"/>
      <c r="BH1280" s="28"/>
      <c r="BL1280" s="25"/>
      <c r="BQ1280" s="38"/>
      <c r="BS1280" s="38"/>
      <c r="BW1280" s="16"/>
      <c r="BX1280" s="16" t="s">
        <v>4755</v>
      </c>
      <c r="BY1280" s="29" t="s">
        <v>4756</v>
      </c>
      <c r="BZ1280" s="16"/>
      <c r="CC1280" s="16"/>
      <c r="CG1280" s="16"/>
      <c r="CI1280" s="16"/>
      <c r="CJ1280" s="16"/>
      <c r="CL1280" s="16"/>
      <c r="CM1280" s="16"/>
      <c r="CN1280" s="16"/>
      <c r="CS1280" s="16" t="s">
        <v>4759</v>
      </c>
      <c r="CT1280" s="16" t="s">
        <v>119</v>
      </c>
      <c r="CU1280" s="16" t="s">
        <v>3162</v>
      </c>
      <c r="CW1280" s="16" t="s">
        <v>4755</v>
      </c>
      <c r="CX1280" s="16" t="s">
        <v>4756</v>
      </c>
      <c r="CY1280" s="16" t="s">
        <v>4754</v>
      </c>
      <c r="CZ1280" s="16" t="s">
        <v>4758</v>
      </c>
      <c r="DA1280" s="16" t="s">
        <v>3182</v>
      </c>
      <c r="DB1280" s="16" t="s">
        <v>4760</v>
      </c>
      <c r="DC1280" s="16" t="s">
        <v>4761</v>
      </c>
      <c r="DF1280" s="19"/>
      <c r="DG1280" s="16"/>
      <c r="DN1280" s="16"/>
      <c r="DP1280" s="16"/>
      <c r="DQ1280" s="16"/>
      <c r="DS1280" s="16"/>
      <c r="DU1280" s="16"/>
      <c r="EE1280" s="16"/>
      <c r="EH1280" s="16"/>
      <c r="EI1280" s="16"/>
      <c r="EJ1280" s="16"/>
      <c r="EL1280" s="16"/>
      <c r="EQ1280" s="16"/>
    </row>
    <row r="1281" spans="1:147" x14ac:dyDescent="0.35">
      <c r="A1281" s="16" t="s">
        <v>1161</v>
      </c>
      <c r="J1281" t="s">
        <v>4762</v>
      </c>
      <c r="K1281"/>
      <c r="L1281" s="16" t="s">
        <v>5819</v>
      </c>
      <c r="M1281" s="16"/>
      <c r="Q1281" s="16"/>
      <c r="R1281" s="16"/>
      <c r="S1281" s="16" t="s">
        <v>119</v>
      </c>
      <c r="T1281" s="16">
        <f>SUM(COUNTIF(M1281:S1281,"yes"))</f>
        <v>1</v>
      </c>
      <c r="U1281" s="16"/>
      <c r="V1281" s="16"/>
      <c r="W1281" s="16"/>
      <c r="X1281" s="16"/>
      <c r="Y1281" s="16"/>
      <c r="Z1281" s="16"/>
      <c r="AA1281" s="16"/>
      <c r="AB1281" s="16"/>
      <c r="AC1281" s="16"/>
      <c r="AD1281" s="16"/>
      <c r="AJ1281" s="16"/>
      <c r="AL1281" s="20"/>
      <c r="AM1281" s="16"/>
      <c r="AN1281" s="16" t="s">
        <v>5800</v>
      </c>
      <c r="AR1281" s="16"/>
      <c r="AS1281" s="16"/>
      <c r="AT1281" s="38"/>
      <c r="AU1281" s="16"/>
      <c r="AV1281" s="16"/>
      <c r="BA1281" s="16"/>
      <c r="BB1281" s="16"/>
      <c r="BH1281" s="28"/>
      <c r="BL1281" s="25"/>
      <c r="BQ1281" s="38"/>
      <c r="BS1281" s="38"/>
      <c r="BW1281" s="16"/>
      <c r="BX1281" s="16" t="s">
        <v>4763</v>
      </c>
      <c r="BY1281" s="29" t="s">
        <v>4764</v>
      </c>
      <c r="BZ1281" s="16"/>
      <c r="CC1281" s="16"/>
      <c r="CG1281" s="16"/>
      <c r="CI1281" s="16"/>
      <c r="CJ1281" s="16"/>
      <c r="CL1281" s="16"/>
      <c r="CM1281" s="16"/>
      <c r="CN1281" s="16"/>
      <c r="CS1281" s="16" t="s">
        <v>4767</v>
      </c>
      <c r="CT1281" s="16" t="s">
        <v>119</v>
      </c>
      <c r="CU1281" s="16" t="s">
        <v>3162</v>
      </c>
      <c r="CW1281" s="16" t="s">
        <v>4763</v>
      </c>
      <c r="CX1281" s="16" t="s">
        <v>4764</v>
      </c>
      <c r="CY1281" s="16" t="s">
        <v>4762</v>
      </c>
      <c r="CZ1281" s="16" t="s">
        <v>4766</v>
      </c>
      <c r="DA1281" s="16" t="s">
        <v>3456</v>
      </c>
      <c r="DB1281" s="16" t="s">
        <v>3898</v>
      </c>
      <c r="DC1281" s="16" t="s">
        <v>4768</v>
      </c>
      <c r="DF1281" s="19"/>
      <c r="DG1281" s="16"/>
      <c r="DN1281" s="16"/>
      <c r="DP1281" s="16"/>
      <c r="DQ1281" s="16"/>
      <c r="DS1281" s="16"/>
      <c r="DU1281" s="16"/>
      <c r="EE1281" s="16"/>
      <c r="EH1281" s="16"/>
      <c r="EI1281" s="16"/>
      <c r="EJ1281" s="16"/>
      <c r="EL1281" s="16"/>
      <c r="EQ1281" s="16"/>
    </row>
    <row r="1282" spans="1:147" x14ac:dyDescent="0.35">
      <c r="A1282" s="16" t="s">
        <v>1161</v>
      </c>
      <c r="J1282" t="s">
        <v>4769</v>
      </c>
      <c r="K1282"/>
      <c r="L1282" s="16" t="s">
        <v>5819</v>
      </c>
      <c r="M1282" s="16"/>
      <c r="Q1282" s="16"/>
      <c r="R1282" s="16"/>
      <c r="S1282" s="16" t="s">
        <v>119</v>
      </c>
      <c r="T1282" s="16">
        <f>SUM(COUNTIF(M1282:S1282,"yes"))</f>
        <v>1</v>
      </c>
      <c r="U1282" s="16"/>
      <c r="V1282" s="16"/>
      <c r="W1282" s="16"/>
      <c r="X1282" s="16"/>
      <c r="Y1282" s="16"/>
      <c r="Z1282" s="16"/>
      <c r="AA1282" s="16"/>
      <c r="AB1282" s="16"/>
      <c r="AC1282" s="16"/>
      <c r="AD1282" s="16"/>
      <c r="AJ1282" s="16"/>
      <c r="AL1282" s="20"/>
      <c r="AM1282" s="16"/>
      <c r="AN1282" s="16" t="s">
        <v>5800</v>
      </c>
      <c r="AR1282" s="16"/>
      <c r="AS1282" s="16"/>
      <c r="AT1282" s="38"/>
      <c r="AU1282" s="16"/>
      <c r="AV1282" s="16"/>
      <c r="BA1282" s="16"/>
      <c r="BB1282" s="16"/>
      <c r="BH1282" s="28"/>
      <c r="BL1282" s="25"/>
      <c r="BQ1282" s="38"/>
      <c r="BS1282" s="38"/>
      <c r="BW1282" s="16"/>
      <c r="BX1282" s="16" t="s">
        <v>4770</v>
      </c>
      <c r="BY1282" s="29" t="s">
        <v>4771</v>
      </c>
      <c r="BZ1282" s="16"/>
      <c r="CC1282" s="16"/>
      <c r="CG1282" s="16"/>
      <c r="CI1282" s="16"/>
      <c r="CJ1282" s="16"/>
      <c r="CL1282" s="16"/>
      <c r="CM1282" s="16"/>
      <c r="CN1282" s="16"/>
      <c r="CS1282" s="16" t="s">
        <v>4774</v>
      </c>
      <c r="CT1282" s="16" t="s">
        <v>119</v>
      </c>
      <c r="CU1282" s="16" t="s">
        <v>3162</v>
      </c>
      <c r="CW1282" s="16" t="s">
        <v>4770</v>
      </c>
      <c r="CX1282" s="16" t="s">
        <v>4771</v>
      </c>
      <c r="CY1282" s="16" t="s">
        <v>4769</v>
      </c>
      <c r="CZ1282" s="16" t="s">
        <v>4773</v>
      </c>
      <c r="DA1282" s="16" t="s">
        <v>3383</v>
      </c>
      <c r="DB1282" s="16" t="s">
        <v>3183</v>
      </c>
      <c r="DC1282" s="16" t="s">
        <v>3314</v>
      </c>
      <c r="DF1282" s="19"/>
      <c r="DG1282" s="16"/>
      <c r="DN1282" s="16"/>
      <c r="DP1282" s="16"/>
      <c r="DQ1282" s="16"/>
      <c r="DS1282" s="16"/>
      <c r="DU1282" s="16"/>
      <c r="EE1282" s="16"/>
      <c r="EH1282" s="16"/>
      <c r="EI1282" s="16"/>
      <c r="EJ1282" s="16"/>
      <c r="EL1282" s="16"/>
      <c r="EQ1282" s="16"/>
    </row>
    <row r="1283" spans="1:147" x14ac:dyDescent="0.35">
      <c r="A1283" s="16" t="s">
        <v>1161</v>
      </c>
      <c r="J1283" t="s">
        <v>393</v>
      </c>
      <c r="K1283"/>
      <c r="L1283" s="16" t="s">
        <v>5819</v>
      </c>
      <c r="M1283" s="16"/>
      <c r="Q1283" s="16"/>
      <c r="R1283" s="16"/>
      <c r="S1283" s="16" t="s">
        <v>119</v>
      </c>
      <c r="T1283" s="16">
        <f>SUM(COUNTIF(M1283:S1283,"yes"))</f>
        <v>1</v>
      </c>
      <c r="U1283" s="16"/>
      <c r="V1283" s="16"/>
      <c r="W1283" s="16"/>
      <c r="X1283" s="16"/>
      <c r="Y1283" s="16"/>
      <c r="Z1283" s="16"/>
      <c r="AA1283" s="16"/>
      <c r="AB1283" s="16"/>
      <c r="AC1283" s="16"/>
      <c r="AD1283" s="16"/>
      <c r="AJ1283" s="16"/>
      <c r="AL1283" s="20"/>
      <c r="AM1283" s="16"/>
      <c r="AN1283" s="16" t="s">
        <v>5800</v>
      </c>
      <c r="AR1283" s="16"/>
      <c r="AS1283" s="16"/>
      <c r="AT1283" s="38"/>
      <c r="AU1283" s="16"/>
      <c r="AV1283" s="16"/>
      <c r="BA1283" s="16"/>
      <c r="BB1283" s="16"/>
      <c r="BH1283" s="28"/>
      <c r="BL1283" s="25"/>
      <c r="BQ1283" s="38"/>
      <c r="BS1283" s="38"/>
      <c r="BW1283" s="16"/>
      <c r="BX1283" s="16" t="s">
        <v>380</v>
      </c>
      <c r="BY1283" s="29" t="s">
        <v>4775</v>
      </c>
      <c r="BZ1283" s="16"/>
      <c r="CC1283" s="16"/>
      <c r="CG1283" s="16"/>
      <c r="CI1283" s="16"/>
      <c r="CJ1283" s="16"/>
      <c r="CL1283" s="16"/>
      <c r="CM1283" s="16"/>
      <c r="CN1283" s="16"/>
      <c r="CS1283" s="16" t="s">
        <v>406</v>
      </c>
      <c r="CT1283" s="16" t="s">
        <v>119</v>
      </c>
      <c r="CU1283" s="16" t="s">
        <v>3162</v>
      </c>
      <c r="CW1283" s="16" t="s">
        <v>380</v>
      </c>
      <c r="CX1283" s="16" t="s">
        <v>4775</v>
      </c>
      <c r="CY1283" s="16" t="s">
        <v>393</v>
      </c>
      <c r="CZ1283" s="16" t="s">
        <v>4777</v>
      </c>
      <c r="DA1283" s="16" t="s">
        <v>3265</v>
      </c>
      <c r="DB1283" s="16" t="s">
        <v>3344</v>
      </c>
      <c r="DC1283" s="16" t="s">
        <v>3299</v>
      </c>
      <c r="DF1283" s="19"/>
      <c r="DG1283" s="16"/>
      <c r="DN1283" s="16"/>
      <c r="DP1283" s="16"/>
      <c r="DQ1283" s="16"/>
      <c r="DS1283" s="16"/>
      <c r="DU1283" s="16"/>
      <c r="EE1283" s="16"/>
      <c r="EH1283" s="16"/>
      <c r="EI1283" s="16"/>
      <c r="EJ1283" s="16"/>
      <c r="EL1283" s="16"/>
      <c r="EQ1283" s="16"/>
    </row>
    <row r="1284" spans="1:147" x14ac:dyDescent="0.35">
      <c r="A1284" s="16" t="s">
        <v>1161</v>
      </c>
      <c r="J1284" t="s">
        <v>4778</v>
      </c>
      <c r="K1284"/>
      <c r="L1284" s="16" t="s">
        <v>5819</v>
      </c>
      <c r="M1284" s="16"/>
      <c r="Q1284" s="16"/>
      <c r="R1284" s="16"/>
      <c r="S1284" s="16" t="s">
        <v>119</v>
      </c>
      <c r="T1284" s="16">
        <f>SUM(COUNTIF(M1284:S1284,"yes"))</f>
        <v>1</v>
      </c>
      <c r="U1284" s="16"/>
      <c r="V1284" s="16"/>
      <c r="W1284" s="16"/>
      <c r="X1284" s="16"/>
      <c r="Y1284" s="16"/>
      <c r="Z1284" s="16"/>
      <c r="AA1284" s="16"/>
      <c r="AB1284" s="16"/>
      <c r="AC1284" s="16"/>
      <c r="AD1284" s="16"/>
      <c r="AJ1284" s="16"/>
      <c r="AL1284" s="20"/>
      <c r="AM1284" s="16"/>
      <c r="AN1284" s="16" t="s">
        <v>5800</v>
      </c>
      <c r="AR1284" s="16"/>
      <c r="AS1284" s="16"/>
      <c r="AT1284" s="38"/>
      <c r="AU1284" s="16"/>
      <c r="AV1284" s="16"/>
      <c r="BA1284" s="16"/>
      <c r="BB1284" s="16"/>
      <c r="BH1284" s="28"/>
      <c r="BL1284" s="25"/>
      <c r="BQ1284" s="38"/>
      <c r="BS1284" s="38"/>
      <c r="BW1284" s="16"/>
      <c r="BX1284" s="16" t="s">
        <v>4779</v>
      </c>
      <c r="BY1284" s="29" t="s">
        <v>4780</v>
      </c>
      <c r="BZ1284" s="16"/>
      <c r="CC1284" s="16"/>
      <c r="CG1284" s="16"/>
      <c r="CI1284" s="16"/>
      <c r="CJ1284" s="16"/>
      <c r="CL1284" s="16"/>
      <c r="CM1284" s="16"/>
      <c r="CN1284" s="16"/>
      <c r="CS1284" s="16" t="s">
        <v>4783</v>
      </c>
      <c r="CT1284" s="16" t="s">
        <v>119</v>
      </c>
      <c r="CU1284" s="16" t="s">
        <v>3162</v>
      </c>
      <c r="CW1284" s="16" t="s">
        <v>4779</v>
      </c>
      <c r="CX1284" s="16" t="s">
        <v>4780</v>
      </c>
      <c r="CY1284" s="16" t="s">
        <v>4778</v>
      </c>
      <c r="CZ1284" s="16" t="s">
        <v>4782</v>
      </c>
      <c r="DA1284" s="16" t="s">
        <v>3265</v>
      </c>
      <c r="DB1284" s="16" t="s">
        <v>3174</v>
      </c>
      <c r="DC1284" s="16" t="s">
        <v>4784</v>
      </c>
      <c r="DF1284" s="19"/>
      <c r="DG1284" s="16"/>
      <c r="DN1284" s="16"/>
      <c r="DP1284" s="16"/>
      <c r="DQ1284" s="16"/>
      <c r="DS1284" s="16"/>
      <c r="DU1284" s="16"/>
      <c r="EE1284" s="16"/>
      <c r="EH1284" s="16"/>
      <c r="EI1284" s="16"/>
      <c r="EJ1284" s="16"/>
      <c r="EL1284" s="16"/>
      <c r="EQ1284" s="16"/>
    </row>
    <row r="1285" spans="1:147" x14ac:dyDescent="0.35">
      <c r="A1285" s="16" t="s">
        <v>1161</v>
      </c>
      <c r="J1285" t="s">
        <v>4785</v>
      </c>
      <c r="K1285"/>
      <c r="L1285" s="16" t="s">
        <v>5819</v>
      </c>
      <c r="M1285" s="16"/>
      <c r="Q1285" s="16"/>
      <c r="R1285" s="16"/>
      <c r="S1285" s="16" t="s">
        <v>119</v>
      </c>
      <c r="T1285" s="16">
        <f>SUM(COUNTIF(M1285:S1285,"yes"))</f>
        <v>1</v>
      </c>
      <c r="U1285" s="16"/>
      <c r="V1285" s="16"/>
      <c r="W1285" s="16"/>
      <c r="X1285" s="16"/>
      <c r="Y1285" s="16"/>
      <c r="Z1285" s="16"/>
      <c r="AA1285" s="16"/>
      <c r="AB1285" s="16"/>
      <c r="AC1285" s="16"/>
      <c r="AD1285" s="16"/>
      <c r="AJ1285" s="16"/>
      <c r="AL1285" s="20"/>
      <c r="AM1285" s="16"/>
      <c r="AN1285" s="16" t="s">
        <v>5800</v>
      </c>
      <c r="AR1285" s="16"/>
      <c r="AS1285" s="16"/>
      <c r="AT1285" s="38"/>
      <c r="AU1285" s="16"/>
      <c r="AV1285" s="16"/>
      <c r="BA1285" s="16"/>
      <c r="BB1285" s="16"/>
      <c r="BH1285" s="28"/>
      <c r="BL1285" s="25"/>
      <c r="BQ1285" s="38"/>
      <c r="BS1285" s="38"/>
      <c r="BW1285" s="16"/>
      <c r="BX1285" s="16" t="s">
        <v>4786</v>
      </c>
      <c r="BY1285" s="29" t="s">
        <v>4787</v>
      </c>
      <c r="BZ1285" s="16"/>
      <c r="CC1285" s="16"/>
      <c r="CG1285" s="16"/>
      <c r="CI1285" s="16"/>
      <c r="CJ1285" s="16"/>
      <c r="CL1285" s="16"/>
      <c r="CM1285" s="16"/>
      <c r="CN1285" s="16"/>
      <c r="CS1285" s="16" t="s">
        <v>4790</v>
      </c>
      <c r="CT1285" s="16" t="s">
        <v>119</v>
      </c>
      <c r="CU1285" s="16" t="s">
        <v>3162</v>
      </c>
      <c r="CW1285" s="16" t="s">
        <v>4786</v>
      </c>
      <c r="CX1285" s="16" t="s">
        <v>4787</v>
      </c>
      <c r="CY1285" s="16" t="s">
        <v>4785</v>
      </c>
      <c r="CZ1285" s="16" t="s">
        <v>4789</v>
      </c>
      <c r="DA1285" s="16" t="s">
        <v>3516</v>
      </c>
      <c r="DB1285" s="16" t="s">
        <v>4791</v>
      </c>
      <c r="DC1285" s="16" t="s">
        <v>3166</v>
      </c>
      <c r="DF1285" s="19"/>
      <c r="DG1285" s="16"/>
      <c r="DN1285" s="16"/>
      <c r="DP1285" s="16"/>
      <c r="DQ1285" s="16"/>
      <c r="DS1285" s="16"/>
      <c r="DU1285" s="16"/>
      <c r="EE1285" s="16"/>
      <c r="EH1285" s="16"/>
      <c r="EI1285" s="16"/>
      <c r="EJ1285" s="16"/>
      <c r="EL1285" s="16"/>
      <c r="EQ1285" s="16"/>
    </row>
    <row r="1286" spans="1:147" x14ac:dyDescent="0.35">
      <c r="A1286" s="16" t="s">
        <v>1161</v>
      </c>
      <c r="J1286" t="s">
        <v>4792</v>
      </c>
      <c r="K1286"/>
      <c r="L1286" s="16" t="s">
        <v>5819</v>
      </c>
      <c r="M1286" s="16"/>
      <c r="Q1286" s="16"/>
      <c r="R1286" s="16"/>
      <c r="S1286" s="16" t="s">
        <v>119</v>
      </c>
      <c r="T1286" s="16">
        <f>SUM(COUNTIF(M1286:S1286,"yes"))</f>
        <v>1</v>
      </c>
      <c r="U1286" s="16"/>
      <c r="V1286" s="16"/>
      <c r="W1286" s="16"/>
      <c r="X1286" s="16"/>
      <c r="Y1286" s="16"/>
      <c r="Z1286" s="16"/>
      <c r="AA1286" s="16"/>
      <c r="AB1286" s="16"/>
      <c r="AC1286" s="16"/>
      <c r="AD1286" s="16"/>
      <c r="AJ1286" s="16"/>
      <c r="AL1286" s="20"/>
      <c r="AM1286" s="16"/>
      <c r="AN1286" s="16" t="s">
        <v>5800</v>
      </c>
      <c r="AR1286" s="16"/>
      <c r="AS1286" s="16"/>
      <c r="AT1286" s="38"/>
      <c r="AU1286" s="16"/>
      <c r="AV1286" s="16"/>
      <c r="BA1286" s="16"/>
      <c r="BB1286" s="16"/>
      <c r="BH1286" s="28"/>
      <c r="BL1286" s="25"/>
      <c r="BQ1286" s="38"/>
      <c r="BS1286" s="38"/>
      <c r="BW1286" s="16"/>
      <c r="BX1286" s="16" t="s">
        <v>4793</v>
      </c>
      <c r="BY1286" s="29" t="s">
        <v>4794</v>
      </c>
      <c r="BZ1286" s="16"/>
      <c r="CC1286" s="16"/>
      <c r="CG1286" s="16"/>
      <c r="CI1286" s="16"/>
      <c r="CJ1286" s="16"/>
      <c r="CL1286" s="16"/>
      <c r="CM1286" s="16"/>
      <c r="CN1286" s="16"/>
      <c r="CS1286" s="16" t="s">
        <v>4797</v>
      </c>
      <c r="CT1286" s="16" t="s">
        <v>119</v>
      </c>
      <c r="CU1286" s="16" t="s">
        <v>3162</v>
      </c>
      <c r="CW1286" s="16" t="s">
        <v>4793</v>
      </c>
      <c r="CX1286" s="16" t="s">
        <v>4794</v>
      </c>
      <c r="CY1286" s="16" t="s">
        <v>4792</v>
      </c>
      <c r="CZ1286" s="16" t="s">
        <v>4796</v>
      </c>
      <c r="DA1286" s="16" t="s">
        <v>3464</v>
      </c>
      <c r="DB1286" s="16" t="s">
        <v>4387</v>
      </c>
      <c r="DC1286" s="16" t="s">
        <v>3856</v>
      </c>
      <c r="DF1286" s="19"/>
      <c r="DG1286" s="16"/>
      <c r="DN1286" s="16"/>
      <c r="DP1286" s="16"/>
      <c r="DQ1286" s="16"/>
      <c r="DS1286" s="16"/>
      <c r="DU1286" s="16"/>
      <c r="EE1286" s="16"/>
      <c r="EH1286" s="16"/>
      <c r="EI1286" s="16"/>
      <c r="EJ1286" s="16"/>
      <c r="EL1286" s="16"/>
      <c r="EQ1286" s="16"/>
    </row>
    <row r="1287" spans="1:147" x14ac:dyDescent="0.35">
      <c r="A1287" s="16" t="s">
        <v>1161</v>
      </c>
      <c r="J1287" t="s">
        <v>4798</v>
      </c>
      <c r="K1287"/>
      <c r="L1287" s="16" t="s">
        <v>5819</v>
      </c>
      <c r="M1287" s="16"/>
      <c r="Q1287" s="16"/>
      <c r="R1287" s="16"/>
      <c r="S1287" s="16" t="s">
        <v>119</v>
      </c>
      <c r="T1287" s="16">
        <f>SUM(COUNTIF(M1287:S1287,"yes"))</f>
        <v>1</v>
      </c>
      <c r="U1287" s="16"/>
      <c r="V1287" s="16"/>
      <c r="W1287" s="16"/>
      <c r="X1287" s="16"/>
      <c r="Y1287" s="16"/>
      <c r="Z1287" s="16"/>
      <c r="AA1287" s="16"/>
      <c r="AB1287" s="16"/>
      <c r="AC1287" s="16"/>
      <c r="AD1287" s="16"/>
      <c r="AJ1287" s="16"/>
      <c r="AL1287" s="20"/>
      <c r="AM1287" s="16"/>
      <c r="AN1287" s="16" t="s">
        <v>5800</v>
      </c>
      <c r="AR1287" s="16"/>
      <c r="AS1287" s="16"/>
      <c r="AT1287" s="38"/>
      <c r="AU1287" s="16"/>
      <c r="AV1287" s="16"/>
      <c r="BA1287" s="16"/>
      <c r="BB1287" s="16"/>
      <c r="BH1287" s="28"/>
      <c r="BL1287" s="25"/>
      <c r="BQ1287" s="38"/>
      <c r="BS1287" s="38"/>
      <c r="BW1287" s="16"/>
      <c r="BX1287" s="16" t="s">
        <v>4799</v>
      </c>
      <c r="BY1287" s="29" t="s">
        <v>4800</v>
      </c>
      <c r="BZ1287" s="16"/>
      <c r="CC1287" s="16"/>
      <c r="CG1287" s="16"/>
      <c r="CI1287" s="16"/>
      <c r="CJ1287" s="16"/>
      <c r="CL1287" s="16"/>
      <c r="CM1287" s="16"/>
      <c r="CN1287" s="16"/>
      <c r="CS1287" s="16" t="s">
        <v>4803</v>
      </c>
      <c r="CT1287" s="16" t="s">
        <v>119</v>
      </c>
      <c r="CU1287" s="16" t="s">
        <v>3162</v>
      </c>
      <c r="CW1287" s="16" t="s">
        <v>4799</v>
      </c>
      <c r="CX1287" s="16" t="s">
        <v>4800</v>
      </c>
      <c r="CY1287" s="16" t="s">
        <v>4798</v>
      </c>
      <c r="CZ1287" s="16" t="s">
        <v>4802</v>
      </c>
      <c r="DA1287" s="16" t="s">
        <v>3282</v>
      </c>
      <c r="DB1287" s="16" t="s">
        <v>4387</v>
      </c>
      <c r="DC1287" s="16" t="s">
        <v>4804</v>
      </c>
      <c r="DF1287" s="19"/>
      <c r="DG1287" s="16"/>
      <c r="DN1287" s="16"/>
      <c r="DP1287" s="16"/>
      <c r="DQ1287" s="16"/>
      <c r="DS1287" s="16"/>
      <c r="DU1287" s="16"/>
      <c r="EE1287" s="16"/>
      <c r="EH1287" s="16"/>
      <c r="EI1287" s="16"/>
      <c r="EJ1287" s="16"/>
      <c r="EL1287" s="16"/>
      <c r="EQ1287" s="16"/>
    </row>
    <row r="1288" spans="1:147" x14ac:dyDescent="0.35">
      <c r="A1288" s="16" t="s">
        <v>1161</v>
      </c>
      <c r="J1288" t="s">
        <v>4805</v>
      </c>
      <c r="K1288"/>
      <c r="L1288" s="16" t="s">
        <v>5819</v>
      </c>
      <c r="M1288" s="16"/>
      <c r="Q1288" s="16"/>
      <c r="R1288" s="16"/>
      <c r="S1288" s="16" t="s">
        <v>119</v>
      </c>
      <c r="T1288" s="16">
        <f>SUM(COUNTIF(M1288:S1288,"yes"))</f>
        <v>1</v>
      </c>
      <c r="U1288" s="16"/>
      <c r="V1288" s="16"/>
      <c r="W1288" s="16"/>
      <c r="X1288" s="16"/>
      <c r="Y1288" s="16"/>
      <c r="Z1288" s="16"/>
      <c r="AA1288" s="16"/>
      <c r="AB1288" s="16"/>
      <c r="AC1288" s="16"/>
      <c r="AD1288" s="16"/>
      <c r="AJ1288" s="16"/>
      <c r="AL1288" s="20"/>
      <c r="AM1288" s="16"/>
      <c r="AN1288" s="16" t="s">
        <v>5800</v>
      </c>
      <c r="AR1288" s="16"/>
      <c r="AS1288" s="16"/>
      <c r="AT1288" s="38"/>
      <c r="AU1288" s="16"/>
      <c r="AV1288" s="16"/>
      <c r="BA1288" s="16"/>
      <c r="BB1288" s="16"/>
      <c r="BH1288" s="28"/>
      <c r="BL1288" s="25"/>
      <c r="BQ1288" s="38"/>
      <c r="BS1288" s="38"/>
      <c r="BW1288" s="16"/>
      <c r="BX1288" s="16" t="s">
        <v>4806</v>
      </c>
      <c r="BY1288" s="29" t="s">
        <v>4807</v>
      </c>
      <c r="BZ1288" s="16"/>
      <c r="CC1288" s="16"/>
      <c r="CG1288" s="16"/>
      <c r="CI1288" s="16"/>
      <c r="CJ1288" s="16"/>
      <c r="CL1288" s="16"/>
      <c r="CM1288" s="16"/>
      <c r="CN1288" s="16"/>
      <c r="CS1288" s="16" t="s">
        <v>4810</v>
      </c>
      <c r="CT1288" s="16" t="s">
        <v>119</v>
      </c>
      <c r="CU1288" s="16" t="s">
        <v>3162</v>
      </c>
      <c r="CW1288" s="16" t="s">
        <v>4806</v>
      </c>
      <c r="CX1288" s="16" t="s">
        <v>4807</v>
      </c>
      <c r="CY1288" s="16" t="s">
        <v>4805</v>
      </c>
      <c r="CZ1288" s="16" t="s">
        <v>4809</v>
      </c>
      <c r="DA1288" s="16" t="s">
        <v>3282</v>
      </c>
      <c r="DB1288" s="16" t="s">
        <v>4387</v>
      </c>
      <c r="DC1288" s="16" t="s">
        <v>4784</v>
      </c>
      <c r="DF1288" s="19"/>
      <c r="DG1288" s="16"/>
      <c r="DN1288" s="16"/>
      <c r="DP1288" s="16"/>
      <c r="DQ1288" s="16"/>
      <c r="DS1288" s="16"/>
      <c r="DU1288" s="16"/>
      <c r="EE1288" s="16"/>
      <c r="EH1288" s="16"/>
      <c r="EI1288" s="16"/>
      <c r="EJ1288" s="16"/>
      <c r="EL1288" s="16"/>
      <c r="EQ1288" s="16"/>
    </row>
    <row r="1289" spans="1:147" x14ac:dyDescent="0.35">
      <c r="A1289" s="16" t="s">
        <v>1161</v>
      </c>
      <c r="J1289" t="s">
        <v>4811</v>
      </c>
      <c r="K1289"/>
      <c r="L1289" s="16" t="s">
        <v>5819</v>
      </c>
      <c r="M1289" s="16"/>
      <c r="Q1289" s="16"/>
      <c r="R1289" s="16"/>
      <c r="S1289" s="16" t="s">
        <v>119</v>
      </c>
      <c r="T1289" s="16">
        <f>SUM(COUNTIF(M1289:S1289,"yes"))</f>
        <v>1</v>
      </c>
      <c r="U1289" s="16"/>
      <c r="V1289" s="16"/>
      <c r="W1289" s="16"/>
      <c r="X1289" s="16"/>
      <c r="Y1289" s="16"/>
      <c r="Z1289" s="16"/>
      <c r="AA1289" s="16"/>
      <c r="AB1289" s="16"/>
      <c r="AC1289" s="16"/>
      <c r="AD1289" s="16"/>
      <c r="AJ1289" s="16"/>
      <c r="AL1289" s="20"/>
      <c r="AM1289" s="16"/>
      <c r="AN1289" s="16" t="s">
        <v>5800</v>
      </c>
      <c r="AR1289" s="16"/>
      <c r="AS1289" s="16"/>
      <c r="AT1289" s="38"/>
      <c r="AU1289" s="16"/>
      <c r="AV1289" s="16"/>
      <c r="BA1289" s="16"/>
      <c r="BB1289" s="16"/>
      <c r="BH1289" s="28"/>
      <c r="BL1289" s="25"/>
      <c r="BQ1289" s="38"/>
      <c r="BS1289" s="38"/>
      <c r="BW1289" s="16"/>
      <c r="BX1289" s="16" t="s">
        <v>4812</v>
      </c>
      <c r="BY1289" s="29" t="s">
        <v>4813</v>
      </c>
      <c r="BZ1289" s="16"/>
      <c r="CC1289" s="16"/>
      <c r="CG1289" s="16"/>
      <c r="CI1289" s="16"/>
      <c r="CJ1289" s="16"/>
      <c r="CL1289" s="16"/>
      <c r="CM1289" s="16"/>
      <c r="CN1289" s="16"/>
      <c r="CS1289" s="16" t="s">
        <v>4816</v>
      </c>
      <c r="CT1289" s="16" t="s">
        <v>119</v>
      </c>
      <c r="CU1289" s="16" t="s">
        <v>3162</v>
      </c>
      <c r="CW1289" s="16" t="s">
        <v>4812</v>
      </c>
      <c r="CX1289" s="16" t="s">
        <v>4813</v>
      </c>
      <c r="CY1289" s="16" t="s">
        <v>4811</v>
      </c>
      <c r="CZ1289" s="16" t="s">
        <v>4815</v>
      </c>
      <c r="DA1289" s="16" t="s">
        <v>3343</v>
      </c>
      <c r="DB1289" s="16" t="s">
        <v>3191</v>
      </c>
      <c r="DC1289" s="16" t="s">
        <v>3226</v>
      </c>
      <c r="DF1289" s="19"/>
      <c r="DG1289" s="16"/>
      <c r="DN1289" s="16"/>
      <c r="DP1289" s="16"/>
      <c r="DQ1289" s="16"/>
      <c r="DS1289" s="16"/>
      <c r="DU1289" s="16"/>
      <c r="EE1289" s="16"/>
      <c r="EH1289" s="16"/>
      <c r="EI1289" s="16"/>
      <c r="EJ1289" s="16"/>
      <c r="EL1289" s="16"/>
      <c r="EQ1289" s="16"/>
    </row>
    <row r="1290" spans="1:147" x14ac:dyDescent="0.35">
      <c r="A1290" s="16" t="s">
        <v>1161</v>
      </c>
      <c r="J1290" t="s">
        <v>4817</v>
      </c>
      <c r="K1290"/>
      <c r="L1290" s="16" t="s">
        <v>5819</v>
      </c>
      <c r="M1290" s="16"/>
      <c r="Q1290" s="16"/>
      <c r="R1290" s="16"/>
      <c r="S1290" s="16" t="s">
        <v>119</v>
      </c>
      <c r="T1290" s="16">
        <f>SUM(COUNTIF(M1290:S1290,"yes"))</f>
        <v>1</v>
      </c>
      <c r="U1290" s="16"/>
      <c r="V1290" s="16"/>
      <c r="W1290" s="16"/>
      <c r="X1290" s="16"/>
      <c r="Y1290" s="16"/>
      <c r="Z1290" s="16"/>
      <c r="AA1290" s="16"/>
      <c r="AB1290" s="16"/>
      <c r="AC1290" s="16"/>
      <c r="AD1290" s="16"/>
      <c r="AJ1290" s="16"/>
      <c r="AL1290" s="20"/>
      <c r="AM1290" s="16"/>
      <c r="AN1290" s="16" t="s">
        <v>5800</v>
      </c>
      <c r="AR1290" s="16"/>
      <c r="AS1290" s="16"/>
      <c r="AT1290" s="38"/>
      <c r="AU1290" s="16"/>
      <c r="AV1290" s="16"/>
      <c r="BA1290" s="16"/>
      <c r="BB1290" s="16"/>
      <c r="BH1290" s="28"/>
      <c r="BL1290" s="25"/>
      <c r="BQ1290" s="38"/>
      <c r="BS1290" s="38"/>
      <c r="BW1290" s="16"/>
      <c r="BX1290" s="16" t="s">
        <v>4818</v>
      </c>
      <c r="BY1290" s="29" t="s">
        <v>4819</v>
      </c>
      <c r="BZ1290" s="16"/>
      <c r="CC1290" s="16"/>
      <c r="CG1290" s="16"/>
      <c r="CI1290" s="16"/>
      <c r="CJ1290" s="16"/>
      <c r="CL1290" s="16"/>
      <c r="CM1290" s="16"/>
      <c r="CN1290" s="16"/>
      <c r="CS1290" s="16" t="s">
        <v>4822</v>
      </c>
      <c r="CT1290" s="16" t="s">
        <v>119</v>
      </c>
      <c r="CU1290" s="16" t="s">
        <v>3162</v>
      </c>
      <c r="CW1290" s="16" t="s">
        <v>4818</v>
      </c>
      <c r="CX1290" s="16" t="s">
        <v>4819</v>
      </c>
      <c r="CY1290" s="16" t="s">
        <v>4817</v>
      </c>
      <c r="CZ1290" s="16" t="s">
        <v>4821</v>
      </c>
      <c r="DA1290" s="16" t="s">
        <v>3173</v>
      </c>
      <c r="DB1290" s="16" t="s">
        <v>4823</v>
      </c>
      <c r="DC1290" s="16" t="s">
        <v>3284</v>
      </c>
      <c r="DF1290" s="19"/>
      <c r="DG1290" s="16"/>
      <c r="DN1290" s="16"/>
      <c r="DP1290" s="16"/>
      <c r="DQ1290" s="16"/>
      <c r="DS1290" s="16"/>
      <c r="DU1290" s="16"/>
      <c r="EE1290" s="16"/>
      <c r="EH1290" s="16"/>
      <c r="EI1290" s="16"/>
      <c r="EJ1290" s="16"/>
      <c r="EL1290" s="16"/>
      <c r="EQ1290" s="16"/>
    </row>
    <row r="1291" spans="1:147" x14ac:dyDescent="0.35">
      <c r="A1291" s="16" t="s">
        <v>1161</v>
      </c>
      <c r="J1291" t="s">
        <v>4824</v>
      </c>
      <c r="K1291"/>
      <c r="L1291" s="16" t="s">
        <v>5819</v>
      </c>
      <c r="M1291" s="16"/>
      <c r="Q1291" s="16"/>
      <c r="R1291" s="16"/>
      <c r="S1291" s="16" t="s">
        <v>119</v>
      </c>
      <c r="T1291" s="16">
        <f>SUM(COUNTIF(M1291:S1291,"yes"))</f>
        <v>1</v>
      </c>
      <c r="U1291" s="16"/>
      <c r="V1291" s="16"/>
      <c r="W1291" s="16"/>
      <c r="X1291" s="16"/>
      <c r="Y1291" s="16"/>
      <c r="Z1291" s="16"/>
      <c r="AA1291" s="16"/>
      <c r="AB1291" s="16"/>
      <c r="AC1291" s="16"/>
      <c r="AD1291" s="16"/>
      <c r="AJ1291" s="16"/>
      <c r="AL1291" s="20"/>
      <c r="AM1291" s="16"/>
      <c r="AN1291" s="16" t="s">
        <v>5800</v>
      </c>
      <c r="AR1291" s="16"/>
      <c r="AS1291" s="16"/>
      <c r="AT1291" s="38"/>
      <c r="AU1291" s="16"/>
      <c r="AV1291" s="16"/>
      <c r="BA1291" s="16"/>
      <c r="BB1291" s="16"/>
      <c r="BH1291" s="28"/>
      <c r="BL1291" s="25"/>
      <c r="BQ1291" s="38"/>
      <c r="BS1291" s="38"/>
      <c r="BW1291" s="16"/>
      <c r="BX1291" s="16" t="s">
        <v>4825</v>
      </c>
      <c r="BY1291" s="29" t="s">
        <v>4826</v>
      </c>
      <c r="BZ1291" s="16"/>
      <c r="CC1291" s="16"/>
      <c r="CG1291" s="16"/>
      <c r="CI1291" s="16"/>
      <c r="CJ1291" s="16"/>
      <c r="CL1291" s="16"/>
      <c r="CM1291" s="16"/>
      <c r="CN1291" s="16"/>
      <c r="CS1291" s="16" t="s">
        <v>4829</v>
      </c>
      <c r="CT1291" s="16" t="s">
        <v>119</v>
      </c>
      <c r="CU1291" s="16" t="s">
        <v>3162</v>
      </c>
      <c r="CW1291" s="16" t="s">
        <v>4825</v>
      </c>
      <c r="CX1291" s="16" t="s">
        <v>4826</v>
      </c>
      <c r="CY1291" s="16" t="s">
        <v>4824</v>
      </c>
      <c r="CZ1291" s="16" t="s">
        <v>4828</v>
      </c>
      <c r="DA1291" s="16" t="s">
        <v>4218</v>
      </c>
      <c r="DB1291" s="16" t="s">
        <v>3165</v>
      </c>
      <c r="DC1291" s="16" t="s">
        <v>4830</v>
      </c>
      <c r="DF1291" s="19"/>
      <c r="DG1291" s="16"/>
      <c r="DN1291" s="16"/>
      <c r="DP1291" s="16"/>
      <c r="DQ1291" s="16"/>
      <c r="DS1291" s="16"/>
      <c r="DU1291" s="16"/>
      <c r="EE1291" s="16"/>
      <c r="EH1291" s="16"/>
      <c r="EI1291" s="16"/>
      <c r="EJ1291" s="16"/>
      <c r="EL1291" s="16"/>
      <c r="EQ1291" s="16"/>
    </row>
    <row r="1292" spans="1:147" x14ac:dyDescent="0.35">
      <c r="A1292" s="16" t="s">
        <v>1161</v>
      </c>
      <c r="J1292" t="s">
        <v>4831</v>
      </c>
      <c r="K1292"/>
      <c r="L1292" s="16" t="s">
        <v>5819</v>
      </c>
      <c r="M1292" s="16"/>
      <c r="Q1292" s="16"/>
      <c r="R1292" s="16"/>
      <c r="S1292" s="16" t="s">
        <v>119</v>
      </c>
      <c r="T1292" s="16">
        <f>SUM(COUNTIF(M1292:S1292,"yes"))</f>
        <v>1</v>
      </c>
      <c r="U1292" s="16"/>
      <c r="V1292" s="16"/>
      <c r="W1292" s="16"/>
      <c r="X1292" s="16"/>
      <c r="Y1292" s="16"/>
      <c r="Z1292" s="16"/>
      <c r="AA1292" s="16"/>
      <c r="AB1292" s="16"/>
      <c r="AC1292" s="16"/>
      <c r="AD1292" s="16"/>
      <c r="AJ1292" s="16"/>
      <c r="AL1292" s="20"/>
      <c r="AM1292" s="16"/>
      <c r="AN1292" s="16" t="s">
        <v>5800</v>
      </c>
      <c r="AR1292" s="16"/>
      <c r="AS1292" s="16"/>
      <c r="AT1292" s="38"/>
      <c r="AU1292" s="16"/>
      <c r="AV1292" s="16"/>
      <c r="BA1292" s="16"/>
      <c r="BB1292" s="16"/>
      <c r="BH1292" s="28"/>
      <c r="BL1292" s="25"/>
      <c r="BQ1292" s="38"/>
      <c r="BS1292" s="38"/>
      <c r="BW1292" s="16"/>
      <c r="BX1292" s="16" t="s">
        <v>4832</v>
      </c>
      <c r="BY1292" s="29" t="s">
        <v>4833</v>
      </c>
      <c r="BZ1292" s="16"/>
      <c r="CC1292" s="16"/>
      <c r="CG1292" s="16"/>
      <c r="CI1292" s="16"/>
      <c r="CJ1292" s="16"/>
      <c r="CL1292" s="16"/>
      <c r="CM1292" s="16"/>
      <c r="CN1292" s="16"/>
      <c r="CS1292" s="16" t="s">
        <v>4835</v>
      </c>
      <c r="CT1292" s="16" t="s">
        <v>119</v>
      </c>
      <c r="CU1292" s="16" t="s">
        <v>3162</v>
      </c>
      <c r="CW1292" s="16" t="s">
        <v>4832</v>
      </c>
      <c r="CX1292" s="16" t="s">
        <v>4833</v>
      </c>
      <c r="CY1292" s="16" t="s">
        <v>4831</v>
      </c>
      <c r="CZ1292" s="16" t="s">
        <v>6091</v>
      </c>
      <c r="DA1292" s="16" t="s">
        <v>3890</v>
      </c>
      <c r="DB1292" s="16" t="s">
        <v>3240</v>
      </c>
      <c r="DC1292" s="16" t="s">
        <v>3980</v>
      </c>
      <c r="DF1292" s="19"/>
      <c r="DG1292" s="16"/>
      <c r="DN1292" s="16"/>
      <c r="DP1292" s="16"/>
      <c r="DQ1292" s="16"/>
      <c r="DS1292" s="16"/>
      <c r="DU1292" s="16"/>
      <c r="EE1292" s="16"/>
      <c r="EH1292" s="16"/>
      <c r="EI1292" s="16"/>
      <c r="EJ1292" s="16"/>
      <c r="EL1292" s="16"/>
      <c r="EQ1292" s="16"/>
    </row>
    <row r="1293" spans="1:147" x14ac:dyDescent="0.35">
      <c r="A1293" s="16" t="s">
        <v>1161</v>
      </c>
      <c r="J1293" t="s">
        <v>4836</v>
      </c>
      <c r="K1293"/>
      <c r="L1293" s="16" t="s">
        <v>5819</v>
      </c>
      <c r="M1293" s="16"/>
      <c r="Q1293" s="16"/>
      <c r="R1293" s="16"/>
      <c r="S1293" s="16" t="s">
        <v>119</v>
      </c>
      <c r="T1293" s="16">
        <f>SUM(COUNTIF(M1293:S1293,"yes"))</f>
        <v>1</v>
      </c>
      <c r="U1293" s="16"/>
      <c r="V1293" s="16"/>
      <c r="W1293" s="16"/>
      <c r="X1293" s="16"/>
      <c r="Y1293" s="16"/>
      <c r="Z1293" s="16"/>
      <c r="AA1293" s="16"/>
      <c r="AB1293" s="16"/>
      <c r="AC1293" s="16"/>
      <c r="AD1293" s="16"/>
      <c r="AJ1293" s="16"/>
      <c r="AL1293" s="20"/>
      <c r="AM1293" s="16"/>
      <c r="AN1293" s="16" t="s">
        <v>5800</v>
      </c>
      <c r="AR1293" s="16"/>
      <c r="AS1293" s="16"/>
      <c r="AT1293" s="38"/>
      <c r="AU1293" s="16"/>
      <c r="AV1293" s="16"/>
      <c r="BA1293" s="16"/>
      <c r="BB1293" s="16"/>
      <c r="BH1293" s="28"/>
      <c r="BL1293" s="25"/>
      <c r="BQ1293" s="38"/>
      <c r="BS1293" s="38"/>
      <c r="BW1293" s="16"/>
      <c r="BX1293" s="16" t="s">
        <v>4837</v>
      </c>
      <c r="BY1293" s="29" t="s">
        <v>4838</v>
      </c>
      <c r="BZ1293" s="16"/>
      <c r="CC1293" s="16"/>
      <c r="CG1293" s="16"/>
      <c r="CI1293" s="16"/>
      <c r="CJ1293" s="16"/>
      <c r="CL1293" s="16"/>
      <c r="CM1293" s="16"/>
      <c r="CN1293" s="16"/>
      <c r="CS1293" s="16" t="s">
        <v>4841</v>
      </c>
      <c r="CT1293" s="16" t="s">
        <v>119</v>
      </c>
      <c r="CU1293" s="16" t="s">
        <v>3162</v>
      </c>
      <c r="CW1293" s="16" t="s">
        <v>4837</v>
      </c>
      <c r="CX1293" s="16" t="s">
        <v>4838</v>
      </c>
      <c r="CY1293" s="16" t="s">
        <v>4836</v>
      </c>
      <c r="CZ1293" s="16" t="s">
        <v>4840</v>
      </c>
      <c r="DA1293" s="16" t="s">
        <v>3367</v>
      </c>
      <c r="DB1293" s="16" t="s">
        <v>3368</v>
      </c>
      <c r="DC1293" s="16" t="s">
        <v>3201</v>
      </c>
      <c r="DF1293" s="19"/>
      <c r="DG1293" s="16"/>
      <c r="DN1293" s="16"/>
      <c r="DP1293" s="16"/>
      <c r="DQ1293" s="16"/>
      <c r="DS1293" s="16"/>
      <c r="DU1293" s="16"/>
      <c r="EE1293" s="16"/>
      <c r="EH1293" s="16"/>
      <c r="EI1293" s="16"/>
      <c r="EJ1293" s="16"/>
      <c r="EL1293" s="16"/>
      <c r="EQ1293" s="16"/>
    </row>
    <row r="1294" spans="1:147" x14ac:dyDescent="0.35">
      <c r="A1294" s="16" t="s">
        <v>1161</v>
      </c>
      <c r="J1294" t="s">
        <v>4842</v>
      </c>
      <c r="K1294"/>
      <c r="L1294" s="16" t="s">
        <v>5819</v>
      </c>
      <c r="M1294" s="16"/>
      <c r="Q1294" s="16"/>
      <c r="R1294" s="16"/>
      <c r="S1294" s="16" t="s">
        <v>119</v>
      </c>
      <c r="T1294" s="16">
        <f>SUM(COUNTIF(M1294:S1294,"yes"))</f>
        <v>1</v>
      </c>
      <c r="U1294" s="16"/>
      <c r="V1294" s="16"/>
      <c r="W1294" s="16"/>
      <c r="X1294" s="16"/>
      <c r="Y1294" s="16"/>
      <c r="Z1294" s="16"/>
      <c r="AA1294" s="16"/>
      <c r="AB1294" s="16"/>
      <c r="AC1294" s="16"/>
      <c r="AD1294" s="16"/>
      <c r="AJ1294" s="16"/>
      <c r="AL1294" s="20"/>
      <c r="AM1294" s="16"/>
      <c r="AN1294" s="16" t="s">
        <v>5800</v>
      </c>
      <c r="AR1294" s="16"/>
      <c r="AS1294" s="16"/>
      <c r="AT1294" s="38"/>
      <c r="AU1294" s="16"/>
      <c r="AV1294" s="16"/>
      <c r="BA1294" s="16"/>
      <c r="BB1294" s="16"/>
      <c r="BH1294" s="28"/>
      <c r="BL1294" s="25"/>
      <c r="BQ1294" s="38"/>
      <c r="BS1294" s="38"/>
      <c r="BW1294" s="16"/>
      <c r="BX1294" s="16" t="s">
        <v>4843</v>
      </c>
      <c r="BY1294" s="29" t="s">
        <v>4844</v>
      </c>
      <c r="BZ1294" s="16"/>
      <c r="CC1294" s="16"/>
      <c r="CG1294" s="16"/>
      <c r="CI1294" s="16"/>
      <c r="CJ1294" s="16"/>
      <c r="CL1294" s="16"/>
      <c r="CM1294" s="16"/>
      <c r="CN1294" s="16"/>
      <c r="CS1294" s="16" t="s">
        <v>4847</v>
      </c>
      <c r="CT1294" s="16" t="s">
        <v>119</v>
      </c>
      <c r="CU1294" s="16" t="s">
        <v>3162</v>
      </c>
      <c r="CW1294" s="16" t="s">
        <v>4843</v>
      </c>
      <c r="CX1294" s="16" t="s">
        <v>4844</v>
      </c>
      <c r="CY1294" s="16" t="s">
        <v>4842</v>
      </c>
      <c r="CZ1294" s="16" t="s">
        <v>4846</v>
      </c>
      <c r="DA1294" s="16" t="s">
        <v>3282</v>
      </c>
      <c r="DB1294" s="16" t="s">
        <v>3743</v>
      </c>
      <c r="DC1294" s="16" t="s">
        <v>3284</v>
      </c>
      <c r="DF1294" s="19"/>
      <c r="DG1294" s="16"/>
      <c r="DN1294" s="16"/>
      <c r="DP1294" s="16"/>
      <c r="DQ1294" s="16"/>
      <c r="DS1294" s="16"/>
      <c r="DU1294" s="16"/>
      <c r="EE1294" s="16"/>
      <c r="EH1294" s="16"/>
      <c r="EI1294" s="16"/>
      <c r="EJ1294" s="16"/>
      <c r="EL1294" s="16"/>
      <c r="EQ1294" s="16"/>
    </row>
    <row r="1295" spans="1:147" x14ac:dyDescent="0.35">
      <c r="A1295" s="16" t="s">
        <v>1161</v>
      </c>
      <c r="J1295" t="s">
        <v>4848</v>
      </c>
      <c r="K1295"/>
      <c r="L1295" s="16" t="s">
        <v>5819</v>
      </c>
      <c r="M1295" s="16"/>
      <c r="Q1295" s="16"/>
      <c r="R1295" s="16"/>
      <c r="S1295" s="16" t="s">
        <v>119</v>
      </c>
      <c r="T1295" s="16">
        <f>SUM(COUNTIF(M1295:S1295,"yes"))</f>
        <v>1</v>
      </c>
      <c r="U1295" s="16"/>
      <c r="V1295" s="16"/>
      <c r="W1295" s="16"/>
      <c r="X1295" s="16"/>
      <c r="Y1295" s="16"/>
      <c r="Z1295" s="16"/>
      <c r="AA1295" s="16"/>
      <c r="AB1295" s="16"/>
      <c r="AC1295" s="16"/>
      <c r="AD1295" s="16"/>
      <c r="AJ1295" s="16"/>
      <c r="AL1295" s="20"/>
      <c r="AM1295" s="16"/>
      <c r="AN1295" s="16" t="s">
        <v>5800</v>
      </c>
      <c r="AR1295" s="16"/>
      <c r="AS1295" s="16"/>
      <c r="AT1295" s="38"/>
      <c r="AU1295" s="16"/>
      <c r="AV1295" s="16"/>
      <c r="BA1295" s="16"/>
      <c r="BB1295" s="16"/>
      <c r="BH1295" s="28"/>
      <c r="BL1295" s="25"/>
      <c r="BQ1295" s="38"/>
      <c r="BS1295" s="38"/>
      <c r="BW1295" s="16"/>
      <c r="BX1295" s="16" t="s">
        <v>4849</v>
      </c>
      <c r="BY1295" s="29" t="s">
        <v>4850</v>
      </c>
      <c r="BZ1295" s="16"/>
      <c r="CC1295" s="16"/>
      <c r="CG1295" s="16"/>
      <c r="CI1295" s="16"/>
      <c r="CJ1295" s="16"/>
      <c r="CL1295" s="16"/>
      <c r="CM1295" s="16"/>
      <c r="CN1295" s="16"/>
      <c r="CS1295" s="16" t="s">
        <v>4853</v>
      </c>
      <c r="CT1295" s="16" t="s">
        <v>119</v>
      </c>
      <c r="CU1295" s="16" t="s">
        <v>3162</v>
      </c>
      <c r="CW1295" s="16" t="s">
        <v>4849</v>
      </c>
      <c r="CX1295" s="16" t="s">
        <v>4850</v>
      </c>
      <c r="CY1295" s="16" t="s">
        <v>4848</v>
      </c>
      <c r="CZ1295" s="16" t="s">
        <v>4852</v>
      </c>
      <c r="DA1295" s="16" t="s">
        <v>3199</v>
      </c>
      <c r="DB1295" s="16" t="s">
        <v>3883</v>
      </c>
      <c r="DC1295" s="16" t="s">
        <v>4854</v>
      </c>
      <c r="DF1295" s="19"/>
      <c r="DG1295" s="16"/>
      <c r="DN1295" s="16"/>
      <c r="DP1295" s="16"/>
      <c r="DQ1295" s="16"/>
      <c r="DS1295" s="16"/>
      <c r="DU1295" s="16"/>
      <c r="EE1295" s="16"/>
      <c r="EH1295" s="16"/>
      <c r="EI1295" s="16"/>
      <c r="EJ1295" s="16"/>
      <c r="EL1295" s="16"/>
      <c r="EQ1295" s="16"/>
    </row>
    <row r="1296" spans="1:147" x14ac:dyDescent="0.35">
      <c r="A1296" s="16" t="s">
        <v>1161</v>
      </c>
      <c r="J1296" t="s">
        <v>4855</v>
      </c>
      <c r="K1296"/>
      <c r="L1296" s="16" t="s">
        <v>5819</v>
      </c>
      <c r="M1296" s="16"/>
      <c r="Q1296" s="16"/>
      <c r="R1296" s="16"/>
      <c r="S1296" s="16" t="s">
        <v>119</v>
      </c>
      <c r="T1296" s="16">
        <f>SUM(COUNTIF(M1296:S1296,"yes"))</f>
        <v>1</v>
      </c>
      <c r="U1296" s="16"/>
      <c r="V1296" s="16"/>
      <c r="W1296" s="16"/>
      <c r="X1296" s="16"/>
      <c r="Y1296" s="16"/>
      <c r="Z1296" s="16"/>
      <c r="AA1296" s="16"/>
      <c r="AB1296" s="16"/>
      <c r="AC1296" s="16"/>
      <c r="AD1296" s="16"/>
      <c r="AJ1296" s="16"/>
      <c r="AL1296" s="20"/>
      <c r="AM1296" s="16"/>
      <c r="AN1296" s="16" t="s">
        <v>5800</v>
      </c>
      <c r="AR1296" s="16"/>
      <c r="AS1296" s="16"/>
      <c r="AT1296" s="38"/>
      <c r="AU1296" s="16"/>
      <c r="AV1296" s="16"/>
      <c r="BA1296" s="16"/>
      <c r="BB1296" s="16"/>
      <c r="BH1296" s="28"/>
      <c r="BL1296" s="25"/>
      <c r="BQ1296" s="38"/>
      <c r="BS1296" s="38"/>
      <c r="BW1296" s="16"/>
      <c r="BX1296" s="16" t="s">
        <v>4856</v>
      </c>
      <c r="BY1296" s="29" t="s">
        <v>4857</v>
      </c>
      <c r="BZ1296" s="16"/>
      <c r="CC1296" s="16"/>
      <c r="CG1296" s="16"/>
      <c r="CI1296" s="16"/>
      <c r="CJ1296" s="16"/>
      <c r="CL1296" s="16"/>
      <c r="CM1296" s="16"/>
      <c r="CN1296" s="16"/>
      <c r="CS1296" s="16" t="s">
        <v>4859</v>
      </c>
      <c r="CT1296" s="16" t="s">
        <v>119</v>
      </c>
      <c r="CU1296" s="16" t="s">
        <v>3162</v>
      </c>
      <c r="CW1296" s="16" t="s">
        <v>4856</v>
      </c>
      <c r="CX1296" s="16" t="s">
        <v>4857</v>
      </c>
      <c r="CY1296" s="16" t="s">
        <v>4855</v>
      </c>
      <c r="CZ1296" s="16" t="s">
        <v>6115</v>
      </c>
      <c r="DA1296" s="16" t="s">
        <v>3224</v>
      </c>
      <c r="DB1296" s="16" t="s">
        <v>3792</v>
      </c>
      <c r="DC1296" s="16" t="s">
        <v>4860</v>
      </c>
      <c r="DF1296" s="19"/>
      <c r="DG1296" s="16"/>
      <c r="DN1296" s="16"/>
      <c r="DP1296" s="16"/>
      <c r="DQ1296" s="16"/>
      <c r="DS1296" s="16"/>
      <c r="DU1296" s="16"/>
      <c r="EE1296" s="16"/>
      <c r="EH1296" s="16"/>
      <c r="EI1296" s="16"/>
      <c r="EJ1296" s="16"/>
      <c r="EL1296" s="16"/>
      <c r="EQ1296" s="16"/>
    </row>
    <row r="1297" spans="1:147" x14ac:dyDescent="0.35">
      <c r="A1297" s="16" t="s">
        <v>1161</v>
      </c>
      <c r="J1297" t="s">
        <v>4861</v>
      </c>
      <c r="K1297"/>
      <c r="L1297" s="16" t="s">
        <v>5819</v>
      </c>
      <c r="M1297" s="16"/>
      <c r="Q1297" s="16"/>
      <c r="R1297" s="16"/>
      <c r="S1297" s="16" t="s">
        <v>119</v>
      </c>
      <c r="T1297" s="16">
        <f>SUM(COUNTIF(M1297:S1297,"yes"))</f>
        <v>1</v>
      </c>
      <c r="U1297" s="16"/>
      <c r="V1297" s="16"/>
      <c r="W1297" s="16"/>
      <c r="X1297" s="16"/>
      <c r="Y1297" s="16"/>
      <c r="Z1297" s="16"/>
      <c r="AA1297" s="16"/>
      <c r="AB1297" s="16"/>
      <c r="AC1297" s="16"/>
      <c r="AD1297" s="16"/>
      <c r="AJ1297" s="16"/>
      <c r="AL1297" s="20"/>
      <c r="AM1297" s="16"/>
      <c r="AN1297" s="16" t="s">
        <v>5800</v>
      </c>
      <c r="AR1297" s="16"/>
      <c r="AS1297" s="16"/>
      <c r="AT1297" s="38"/>
      <c r="AU1297" s="16"/>
      <c r="AV1297" s="16"/>
      <c r="BA1297" s="16"/>
      <c r="BB1297" s="16"/>
      <c r="BH1297" s="28"/>
      <c r="BL1297" s="25"/>
      <c r="BQ1297" s="38"/>
      <c r="BS1297" s="38"/>
      <c r="BW1297" s="16"/>
      <c r="BX1297" s="16" t="s">
        <v>4862</v>
      </c>
      <c r="BY1297" s="29" t="s">
        <v>4863</v>
      </c>
      <c r="BZ1297" s="16"/>
      <c r="CC1297" s="16"/>
      <c r="CG1297" s="16"/>
      <c r="CI1297" s="16"/>
      <c r="CJ1297" s="16"/>
      <c r="CL1297" s="16"/>
      <c r="CM1297" s="16"/>
      <c r="CN1297" s="16"/>
      <c r="CS1297" s="16" t="s">
        <v>4866</v>
      </c>
      <c r="CT1297" s="16" t="s">
        <v>119</v>
      </c>
      <c r="CU1297" s="16" t="s">
        <v>3162</v>
      </c>
      <c r="CW1297" s="16" t="s">
        <v>4862</v>
      </c>
      <c r="CX1297" s="16" t="s">
        <v>4863</v>
      </c>
      <c r="CY1297" s="16" t="s">
        <v>4861</v>
      </c>
      <c r="CZ1297" s="16" t="s">
        <v>4865</v>
      </c>
      <c r="DA1297" s="16" t="s">
        <v>3479</v>
      </c>
      <c r="DB1297" s="16" t="s">
        <v>4867</v>
      </c>
      <c r="DC1297" s="16" t="s">
        <v>4164</v>
      </c>
      <c r="DF1297" s="19"/>
      <c r="DG1297" s="16"/>
      <c r="DN1297" s="16"/>
      <c r="DP1297" s="16"/>
      <c r="DQ1297" s="16"/>
      <c r="DS1297" s="16"/>
      <c r="DU1297" s="16"/>
      <c r="EE1297" s="16"/>
      <c r="EH1297" s="16"/>
      <c r="EI1297" s="16"/>
      <c r="EJ1297" s="16"/>
      <c r="EL1297" s="16"/>
      <c r="EQ1297" s="16"/>
    </row>
    <row r="1298" spans="1:147" x14ac:dyDescent="0.35">
      <c r="A1298" s="16" t="s">
        <v>1161</v>
      </c>
      <c r="J1298" t="s">
        <v>4868</v>
      </c>
      <c r="K1298"/>
      <c r="L1298" s="16" t="s">
        <v>5819</v>
      </c>
      <c r="M1298" s="16"/>
      <c r="Q1298" s="16"/>
      <c r="R1298" s="16"/>
      <c r="S1298" s="16" t="s">
        <v>119</v>
      </c>
      <c r="T1298" s="16">
        <f>SUM(COUNTIF(M1298:S1298,"yes"))</f>
        <v>1</v>
      </c>
      <c r="U1298" s="16"/>
      <c r="V1298" s="16"/>
      <c r="W1298" s="16"/>
      <c r="X1298" s="16"/>
      <c r="Y1298" s="16"/>
      <c r="Z1298" s="16"/>
      <c r="AA1298" s="16"/>
      <c r="AB1298" s="16"/>
      <c r="AC1298" s="16"/>
      <c r="AD1298" s="16"/>
      <c r="AJ1298" s="16"/>
      <c r="AL1298" s="20"/>
      <c r="AM1298" s="16"/>
      <c r="AN1298" s="16" t="s">
        <v>5800</v>
      </c>
      <c r="AR1298" s="16"/>
      <c r="AS1298" s="16"/>
      <c r="AT1298" s="38"/>
      <c r="AU1298" s="16"/>
      <c r="AV1298" s="16"/>
      <c r="BA1298" s="16"/>
      <c r="BB1298" s="16"/>
      <c r="BH1298" s="28"/>
      <c r="BL1298" s="25"/>
      <c r="BQ1298" s="38"/>
      <c r="BS1298" s="38"/>
      <c r="BW1298" s="16"/>
      <c r="BX1298" s="16" t="s">
        <v>4869</v>
      </c>
      <c r="BY1298" s="29" t="s">
        <v>4870</v>
      </c>
      <c r="BZ1298" s="16"/>
      <c r="CC1298" s="16"/>
      <c r="CG1298" s="16"/>
      <c r="CI1298" s="16"/>
      <c r="CJ1298" s="16"/>
      <c r="CL1298" s="16"/>
      <c r="CM1298" s="16"/>
      <c r="CN1298" s="16"/>
      <c r="CS1298" s="16" t="s">
        <v>4873</v>
      </c>
      <c r="CT1298" s="16" t="s">
        <v>119</v>
      </c>
      <c r="CU1298" s="16" t="s">
        <v>3162</v>
      </c>
      <c r="CW1298" s="16" t="s">
        <v>4869</v>
      </c>
      <c r="CX1298" s="16" t="s">
        <v>4870</v>
      </c>
      <c r="CY1298" s="16" t="s">
        <v>4868</v>
      </c>
      <c r="CZ1298" s="16" t="s">
        <v>4872</v>
      </c>
      <c r="DA1298" s="16" t="s">
        <v>3282</v>
      </c>
      <c r="DB1298" s="16" t="s">
        <v>4874</v>
      </c>
      <c r="DC1298" s="16" t="s">
        <v>3385</v>
      </c>
      <c r="DF1298" s="19"/>
      <c r="DG1298" s="16"/>
      <c r="DN1298" s="16"/>
      <c r="DP1298" s="16"/>
      <c r="DQ1298" s="16"/>
      <c r="DS1298" s="16"/>
      <c r="DU1298" s="16"/>
      <c r="EE1298" s="16"/>
      <c r="EH1298" s="16"/>
      <c r="EI1298" s="16"/>
      <c r="EJ1298" s="16"/>
      <c r="EL1298" s="16"/>
      <c r="EQ1298" s="16"/>
    </row>
    <row r="1299" spans="1:147" x14ac:dyDescent="0.35">
      <c r="A1299" s="16" t="s">
        <v>1161</v>
      </c>
      <c r="J1299" t="s">
        <v>4875</v>
      </c>
      <c r="K1299"/>
      <c r="L1299" s="16" t="s">
        <v>5819</v>
      </c>
      <c r="M1299" s="16"/>
      <c r="Q1299" s="16"/>
      <c r="R1299" s="16"/>
      <c r="S1299" s="16" t="s">
        <v>119</v>
      </c>
      <c r="T1299" s="16">
        <f>SUM(COUNTIF(M1299:S1299,"yes"))</f>
        <v>1</v>
      </c>
      <c r="U1299" s="16"/>
      <c r="V1299" s="16"/>
      <c r="W1299" s="16"/>
      <c r="X1299" s="16"/>
      <c r="Y1299" s="16"/>
      <c r="Z1299" s="16"/>
      <c r="AA1299" s="16"/>
      <c r="AB1299" s="16"/>
      <c r="AC1299" s="16"/>
      <c r="AD1299" s="16"/>
      <c r="AJ1299" s="16"/>
      <c r="AL1299" s="20"/>
      <c r="AM1299" s="16"/>
      <c r="AN1299" s="16" t="s">
        <v>5800</v>
      </c>
      <c r="AR1299" s="16"/>
      <c r="AS1299" s="16"/>
      <c r="AT1299" s="38"/>
      <c r="AU1299" s="16"/>
      <c r="AV1299" s="16"/>
      <c r="BA1299" s="16"/>
      <c r="BB1299" s="16"/>
      <c r="BH1299" s="28"/>
      <c r="BL1299" s="25"/>
      <c r="BQ1299" s="38"/>
      <c r="BS1299" s="38"/>
      <c r="BW1299" s="16"/>
      <c r="BX1299" s="16" t="s">
        <v>4876</v>
      </c>
      <c r="BY1299" s="29" t="s">
        <v>4877</v>
      </c>
      <c r="BZ1299" s="16"/>
      <c r="CC1299" s="16"/>
      <c r="CG1299" s="16"/>
      <c r="CI1299" s="16"/>
      <c r="CJ1299" s="16"/>
      <c r="CL1299" s="16"/>
      <c r="CM1299" s="16"/>
      <c r="CN1299" s="16"/>
      <c r="CS1299" s="16" t="s">
        <v>4878</v>
      </c>
      <c r="CT1299" s="16" t="s">
        <v>119</v>
      </c>
      <c r="CU1299" s="16" t="s">
        <v>3162</v>
      </c>
      <c r="CW1299" s="16" t="s">
        <v>4876</v>
      </c>
      <c r="CX1299" s="16" t="s">
        <v>4877</v>
      </c>
      <c r="CY1299" s="16" t="s">
        <v>4875</v>
      </c>
      <c r="CZ1299" s="16" t="s">
        <v>6092</v>
      </c>
      <c r="DA1299" s="16" t="s">
        <v>3199</v>
      </c>
      <c r="DB1299" s="16" t="s">
        <v>3605</v>
      </c>
      <c r="DC1299" s="16" t="s">
        <v>4092</v>
      </c>
      <c r="DF1299" s="19"/>
      <c r="DG1299" s="16"/>
      <c r="DN1299" s="16"/>
      <c r="DP1299" s="16"/>
      <c r="DQ1299" s="16"/>
      <c r="DS1299" s="16"/>
      <c r="DU1299" s="16"/>
      <c r="EE1299" s="16"/>
      <c r="EH1299" s="16"/>
      <c r="EI1299" s="16"/>
      <c r="EJ1299" s="16"/>
      <c r="EL1299" s="16"/>
      <c r="EQ1299" s="16"/>
    </row>
    <row r="1300" spans="1:147" x14ac:dyDescent="0.35">
      <c r="A1300" s="16" t="s">
        <v>1161</v>
      </c>
      <c r="J1300" t="s">
        <v>4879</v>
      </c>
      <c r="K1300"/>
      <c r="L1300" s="16" t="s">
        <v>5819</v>
      </c>
      <c r="M1300" s="16"/>
      <c r="Q1300" s="16"/>
      <c r="R1300" s="16"/>
      <c r="S1300" s="16" t="s">
        <v>119</v>
      </c>
      <c r="T1300" s="16">
        <f>SUM(COUNTIF(M1300:S1300,"yes"))</f>
        <v>1</v>
      </c>
      <c r="U1300" s="16"/>
      <c r="V1300" s="16"/>
      <c r="W1300" s="16"/>
      <c r="X1300" s="16"/>
      <c r="Y1300" s="16"/>
      <c r="Z1300" s="16"/>
      <c r="AA1300" s="16"/>
      <c r="AB1300" s="16"/>
      <c r="AC1300" s="16"/>
      <c r="AD1300" s="16"/>
      <c r="AJ1300" s="16"/>
      <c r="AL1300" s="20"/>
      <c r="AM1300" s="16"/>
      <c r="AN1300" s="16" t="s">
        <v>5800</v>
      </c>
      <c r="AR1300" s="16"/>
      <c r="AS1300" s="16"/>
      <c r="AT1300" s="38"/>
      <c r="AU1300" s="16"/>
      <c r="AV1300" s="16"/>
      <c r="BA1300" s="16"/>
      <c r="BB1300" s="16"/>
      <c r="BH1300" s="28"/>
      <c r="BL1300" s="25"/>
      <c r="BQ1300" s="38"/>
      <c r="BS1300" s="38"/>
      <c r="BW1300" s="16"/>
      <c r="BX1300" s="16" t="s">
        <v>4880</v>
      </c>
      <c r="BY1300" s="29" t="s">
        <v>4881</v>
      </c>
      <c r="BZ1300" s="16"/>
      <c r="CC1300" s="16"/>
      <c r="CG1300" s="16"/>
      <c r="CI1300" s="16"/>
      <c r="CJ1300" s="16"/>
      <c r="CL1300" s="16"/>
      <c r="CM1300" s="16"/>
      <c r="CN1300" s="16"/>
      <c r="CS1300" s="16" t="s">
        <v>4884</v>
      </c>
      <c r="CT1300" s="16" t="s">
        <v>119</v>
      </c>
      <c r="CU1300" s="16" t="s">
        <v>3162</v>
      </c>
      <c r="CW1300" s="16" t="s">
        <v>4880</v>
      </c>
      <c r="CX1300" s="16" t="s">
        <v>4881</v>
      </c>
      <c r="CY1300" s="16" t="s">
        <v>4879</v>
      </c>
      <c r="CZ1300" s="16" t="s">
        <v>4883</v>
      </c>
      <c r="DA1300" s="16" t="s">
        <v>3547</v>
      </c>
      <c r="DB1300" s="16" t="s">
        <v>3605</v>
      </c>
      <c r="DC1300" s="16" t="s">
        <v>3449</v>
      </c>
      <c r="DF1300" s="19"/>
      <c r="DG1300" s="16"/>
      <c r="DN1300" s="16"/>
      <c r="DP1300" s="16"/>
      <c r="DQ1300" s="16"/>
      <c r="DS1300" s="16"/>
      <c r="DU1300" s="16"/>
      <c r="EE1300" s="16"/>
      <c r="EH1300" s="16"/>
      <c r="EI1300" s="16"/>
      <c r="EJ1300" s="16"/>
      <c r="EL1300" s="16"/>
      <c r="EQ1300" s="16"/>
    </row>
    <row r="1301" spans="1:147" x14ac:dyDescent="0.35">
      <c r="A1301" s="16" t="s">
        <v>1161</v>
      </c>
      <c r="J1301" t="s">
        <v>4885</v>
      </c>
      <c r="K1301"/>
      <c r="L1301" s="16" t="s">
        <v>5819</v>
      </c>
      <c r="M1301" s="16"/>
      <c r="Q1301" s="16"/>
      <c r="R1301" s="16"/>
      <c r="S1301" s="16" t="s">
        <v>119</v>
      </c>
      <c r="T1301" s="16">
        <f>SUM(COUNTIF(M1301:S1301,"yes"))</f>
        <v>1</v>
      </c>
      <c r="U1301" s="16"/>
      <c r="V1301" s="16"/>
      <c r="W1301" s="16"/>
      <c r="X1301" s="16"/>
      <c r="Y1301" s="16"/>
      <c r="Z1301" s="16"/>
      <c r="AA1301" s="16"/>
      <c r="AB1301" s="16"/>
      <c r="AC1301" s="16"/>
      <c r="AD1301" s="16"/>
      <c r="AJ1301" s="16"/>
      <c r="AL1301" s="20"/>
      <c r="AM1301" s="16"/>
      <c r="AN1301" s="16" t="s">
        <v>5800</v>
      </c>
      <c r="AR1301" s="16"/>
      <c r="AS1301" s="16"/>
      <c r="AT1301" s="38"/>
      <c r="AU1301" s="16"/>
      <c r="AV1301" s="16"/>
      <c r="BA1301" s="16"/>
      <c r="BB1301" s="16"/>
      <c r="BH1301" s="28"/>
      <c r="BL1301" s="25"/>
      <c r="BQ1301" s="38"/>
      <c r="BS1301" s="38"/>
      <c r="BW1301" s="16"/>
      <c r="BX1301" s="16" t="s">
        <v>4886</v>
      </c>
      <c r="BY1301" s="29" t="s">
        <v>4887</v>
      </c>
      <c r="BZ1301" s="16"/>
      <c r="CC1301" s="16"/>
      <c r="CG1301" s="16"/>
      <c r="CI1301" s="16"/>
      <c r="CJ1301" s="16"/>
      <c r="CL1301" s="16"/>
      <c r="CM1301" s="16"/>
      <c r="CN1301" s="16"/>
      <c r="CS1301" s="16" t="s">
        <v>4890</v>
      </c>
      <c r="CT1301" s="16" t="s">
        <v>119</v>
      </c>
      <c r="CU1301" s="16" t="s">
        <v>3162</v>
      </c>
      <c r="CW1301" s="16" t="s">
        <v>4886</v>
      </c>
      <c r="CX1301" s="16" t="s">
        <v>4887</v>
      </c>
      <c r="CY1301" s="16" t="s">
        <v>4885</v>
      </c>
      <c r="CZ1301" s="16" t="s">
        <v>4889</v>
      </c>
      <c r="DA1301" s="16" t="s">
        <v>3890</v>
      </c>
      <c r="DB1301" s="16" t="s">
        <v>4891</v>
      </c>
      <c r="DC1301" s="16" t="s">
        <v>4019</v>
      </c>
      <c r="DF1301" s="19"/>
      <c r="DG1301" s="16"/>
      <c r="DN1301" s="16"/>
      <c r="DP1301" s="16"/>
      <c r="DQ1301" s="16"/>
      <c r="DS1301" s="16"/>
      <c r="DU1301" s="16"/>
      <c r="EE1301" s="16"/>
      <c r="EH1301" s="16"/>
      <c r="EI1301" s="16"/>
      <c r="EJ1301" s="16"/>
      <c r="EL1301" s="16"/>
      <c r="EQ1301" s="16"/>
    </row>
    <row r="1302" spans="1:147" x14ac:dyDescent="0.35">
      <c r="A1302" s="16" t="s">
        <v>1161</v>
      </c>
      <c r="J1302" t="s">
        <v>4892</v>
      </c>
      <c r="K1302"/>
      <c r="L1302" s="16" t="s">
        <v>5819</v>
      </c>
      <c r="M1302" s="16"/>
      <c r="Q1302" s="16"/>
      <c r="R1302" s="16"/>
      <c r="S1302" s="16" t="s">
        <v>119</v>
      </c>
      <c r="T1302" s="16">
        <f>SUM(COUNTIF(M1302:S1302,"yes"))</f>
        <v>1</v>
      </c>
      <c r="U1302" s="16"/>
      <c r="V1302" s="16"/>
      <c r="W1302" s="16"/>
      <c r="X1302" s="16"/>
      <c r="Y1302" s="16"/>
      <c r="Z1302" s="16"/>
      <c r="AA1302" s="16"/>
      <c r="AB1302" s="16"/>
      <c r="AC1302" s="16"/>
      <c r="AD1302" s="16"/>
      <c r="AJ1302" s="16"/>
      <c r="AL1302" s="20"/>
      <c r="AM1302" s="16"/>
      <c r="AN1302" s="16" t="s">
        <v>5800</v>
      </c>
      <c r="AR1302" s="16"/>
      <c r="AS1302" s="16"/>
      <c r="AT1302" s="38"/>
      <c r="AU1302" s="16"/>
      <c r="AV1302" s="16"/>
      <c r="BA1302" s="16"/>
      <c r="BB1302" s="16"/>
      <c r="BH1302" s="28"/>
      <c r="BL1302" s="25"/>
      <c r="BQ1302" s="38"/>
      <c r="BS1302" s="38"/>
      <c r="BW1302" s="16"/>
      <c r="BX1302" s="16" t="s">
        <v>4893</v>
      </c>
      <c r="BY1302" s="29" t="s">
        <v>4894</v>
      </c>
      <c r="BZ1302" s="16"/>
      <c r="CC1302" s="16"/>
      <c r="CG1302" s="16"/>
      <c r="CI1302" s="16"/>
      <c r="CJ1302" s="16"/>
      <c r="CL1302" s="16"/>
      <c r="CM1302" s="16"/>
      <c r="CN1302" s="16"/>
      <c r="CS1302" s="16" t="s">
        <v>4897</v>
      </c>
      <c r="CT1302" s="16" t="s">
        <v>119</v>
      </c>
      <c r="CU1302" s="16" t="s">
        <v>3162</v>
      </c>
      <c r="CW1302" s="16" t="s">
        <v>4893</v>
      </c>
      <c r="CX1302" s="16" t="s">
        <v>4894</v>
      </c>
      <c r="CY1302" s="16" t="s">
        <v>4892</v>
      </c>
      <c r="CZ1302" s="16" t="s">
        <v>4896</v>
      </c>
      <c r="DA1302" s="16" t="s">
        <v>3684</v>
      </c>
      <c r="DB1302" s="16" t="s">
        <v>4482</v>
      </c>
      <c r="DC1302" s="16" t="s">
        <v>4898</v>
      </c>
      <c r="DF1302" s="19"/>
      <c r="DG1302" s="16"/>
      <c r="DN1302" s="16"/>
      <c r="DP1302" s="16"/>
      <c r="DQ1302" s="16"/>
      <c r="DS1302" s="16"/>
      <c r="DU1302" s="16"/>
      <c r="EE1302" s="16"/>
      <c r="EH1302" s="16"/>
      <c r="EI1302" s="16"/>
      <c r="EJ1302" s="16"/>
      <c r="EL1302" s="16"/>
      <c r="EQ1302" s="16"/>
    </row>
    <row r="1303" spans="1:147" x14ac:dyDescent="0.35">
      <c r="A1303" s="16" t="s">
        <v>1161</v>
      </c>
      <c r="J1303" t="s">
        <v>4899</v>
      </c>
      <c r="K1303"/>
      <c r="L1303" s="16" t="s">
        <v>5819</v>
      </c>
      <c r="M1303" s="16"/>
      <c r="Q1303" s="16"/>
      <c r="R1303" s="16"/>
      <c r="S1303" s="16" t="s">
        <v>119</v>
      </c>
      <c r="T1303" s="16">
        <f>SUM(COUNTIF(M1303:S1303,"yes"))</f>
        <v>1</v>
      </c>
      <c r="U1303" s="16"/>
      <c r="V1303" s="16"/>
      <c r="W1303" s="16"/>
      <c r="X1303" s="16"/>
      <c r="Y1303" s="16"/>
      <c r="Z1303" s="16"/>
      <c r="AA1303" s="16"/>
      <c r="AB1303" s="16"/>
      <c r="AC1303" s="16"/>
      <c r="AD1303" s="16"/>
      <c r="AJ1303" s="16"/>
      <c r="AL1303" s="20"/>
      <c r="AM1303" s="16"/>
      <c r="AN1303" s="16" t="s">
        <v>5800</v>
      </c>
      <c r="AR1303" s="16"/>
      <c r="AS1303" s="16"/>
      <c r="AT1303" s="38"/>
      <c r="AU1303" s="16"/>
      <c r="AV1303" s="16"/>
      <c r="BA1303" s="16"/>
      <c r="BB1303" s="16"/>
      <c r="BH1303" s="28"/>
      <c r="BL1303" s="25"/>
      <c r="BQ1303" s="38"/>
      <c r="BS1303" s="38"/>
      <c r="BW1303" s="16"/>
      <c r="BX1303" s="16" t="s">
        <v>4900</v>
      </c>
      <c r="BY1303" s="29" t="s">
        <v>4901</v>
      </c>
      <c r="BZ1303" s="16"/>
      <c r="CC1303" s="16"/>
      <c r="CG1303" s="16"/>
      <c r="CI1303" s="16"/>
      <c r="CJ1303" s="16"/>
      <c r="CL1303" s="16"/>
      <c r="CM1303" s="16"/>
      <c r="CN1303" s="16"/>
      <c r="CS1303" s="16" t="s">
        <v>4904</v>
      </c>
      <c r="CT1303" s="16" t="s">
        <v>119</v>
      </c>
      <c r="CU1303" s="16" t="s">
        <v>3162</v>
      </c>
      <c r="CW1303" s="16" t="s">
        <v>4900</v>
      </c>
      <c r="CX1303" s="16" t="s">
        <v>4901</v>
      </c>
      <c r="CY1303" s="16" t="s">
        <v>4899</v>
      </c>
      <c r="CZ1303" s="16" t="s">
        <v>4903</v>
      </c>
      <c r="DA1303" s="16" t="s">
        <v>3684</v>
      </c>
      <c r="DB1303" s="16" t="s">
        <v>4482</v>
      </c>
      <c r="DC1303" s="16" t="s">
        <v>3208</v>
      </c>
      <c r="DF1303" s="19"/>
      <c r="DG1303" s="16"/>
      <c r="DN1303" s="16"/>
      <c r="DP1303" s="16"/>
      <c r="DQ1303" s="16"/>
      <c r="DS1303" s="16"/>
      <c r="DU1303" s="16"/>
      <c r="EE1303" s="16"/>
      <c r="EH1303" s="16"/>
      <c r="EI1303" s="16"/>
      <c r="EJ1303" s="16"/>
      <c r="EL1303" s="16"/>
      <c r="EQ1303" s="16"/>
    </row>
    <row r="1304" spans="1:147" x14ac:dyDescent="0.35">
      <c r="A1304" s="16" t="s">
        <v>1161</v>
      </c>
      <c r="J1304" t="s">
        <v>4905</v>
      </c>
      <c r="K1304"/>
      <c r="L1304" s="16" t="s">
        <v>5819</v>
      </c>
      <c r="M1304" s="16"/>
      <c r="Q1304" s="16"/>
      <c r="R1304" s="16"/>
      <c r="S1304" s="16" t="s">
        <v>119</v>
      </c>
      <c r="T1304" s="16">
        <f>SUM(COUNTIF(M1304:S1304,"yes"))</f>
        <v>1</v>
      </c>
      <c r="U1304" s="16"/>
      <c r="V1304" s="16"/>
      <c r="W1304" s="16"/>
      <c r="X1304" s="16"/>
      <c r="Y1304" s="16"/>
      <c r="Z1304" s="16"/>
      <c r="AA1304" s="16"/>
      <c r="AB1304" s="16"/>
      <c r="AC1304" s="16"/>
      <c r="AD1304" s="16"/>
      <c r="AJ1304" s="16"/>
      <c r="AL1304" s="20"/>
      <c r="AM1304" s="16"/>
      <c r="AN1304" s="16" t="s">
        <v>5800</v>
      </c>
      <c r="AR1304" s="16"/>
      <c r="AS1304" s="16"/>
      <c r="AT1304" s="38"/>
      <c r="AU1304" s="16"/>
      <c r="AV1304" s="16"/>
      <c r="BA1304" s="16"/>
      <c r="BB1304" s="16"/>
      <c r="BH1304" s="28"/>
      <c r="BL1304" s="25"/>
      <c r="BQ1304" s="38"/>
      <c r="BS1304" s="38"/>
      <c r="BW1304" s="16"/>
      <c r="BX1304" s="16" t="s">
        <v>4906</v>
      </c>
      <c r="BY1304" s="29" t="s">
        <v>4907</v>
      </c>
      <c r="BZ1304" s="16"/>
      <c r="CC1304" s="16"/>
      <c r="CG1304" s="16"/>
      <c r="CI1304" s="16"/>
      <c r="CJ1304" s="16"/>
      <c r="CL1304" s="16"/>
      <c r="CM1304" s="16"/>
      <c r="CN1304" s="16"/>
      <c r="CS1304" s="16" t="s">
        <v>4910</v>
      </c>
      <c r="CT1304" s="16" t="s">
        <v>119</v>
      </c>
      <c r="CU1304" s="16" t="s">
        <v>3162</v>
      </c>
      <c r="CW1304" s="16" t="s">
        <v>4906</v>
      </c>
      <c r="CX1304" s="16" t="s">
        <v>4907</v>
      </c>
      <c r="CY1304" s="16" t="s">
        <v>4905</v>
      </c>
      <c r="CZ1304" s="16" t="s">
        <v>4909</v>
      </c>
      <c r="DA1304" s="16" t="s">
        <v>3479</v>
      </c>
      <c r="DB1304" s="16" t="s">
        <v>3368</v>
      </c>
      <c r="DC1304" s="16" t="s">
        <v>4911</v>
      </c>
      <c r="DF1304" s="19"/>
      <c r="DG1304" s="16"/>
      <c r="DN1304" s="16"/>
      <c r="DP1304" s="16"/>
      <c r="DQ1304" s="16"/>
      <c r="DS1304" s="16"/>
      <c r="DU1304" s="16"/>
      <c r="EE1304" s="16"/>
      <c r="EH1304" s="16"/>
      <c r="EI1304" s="16"/>
      <c r="EJ1304" s="16"/>
      <c r="EL1304" s="16"/>
      <c r="EQ1304" s="16"/>
    </row>
    <row r="1305" spans="1:147" x14ac:dyDescent="0.35">
      <c r="A1305" s="16" t="s">
        <v>1161</v>
      </c>
      <c r="J1305" t="s">
        <v>4912</v>
      </c>
      <c r="K1305"/>
      <c r="L1305" s="16" t="s">
        <v>5819</v>
      </c>
      <c r="M1305" s="16"/>
      <c r="Q1305" s="16"/>
      <c r="R1305" s="16"/>
      <c r="S1305" s="16" t="s">
        <v>119</v>
      </c>
      <c r="T1305" s="16">
        <f>SUM(COUNTIF(M1305:S1305,"yes"))</f>
        <v>1</v>
      </c>
      <c r="U1305" s="16"/>
      <c r="V1305" s="16"/>
      <c r="W1305" s="16"/>
      <c r="X1305" s="16"/>
      <c r="Y1305" s="16"/>
      <c r="Z1305" s="16"/>
      <c r="AA1305" s="16"/>
      <c r="AB1305" s="16"/>
      <c r="AC1305" s="16"/>
      <c r="AD1305" s="16"/>
      <c r="AJ1305" s="16"/>
      <c r="AL1305" s="20"/>
      <c r="AM1305" s="16"/>
      <c r="AN1305" s="16" t="s">
        <v>5800</v>
      </c>
      <c r="AR1305" s="16"/>
      <c r="AS1305" s="16"/>
      <c r="AT1305" s="38"/>
      <c r="AU1305" s="16"/>
      <c r="AV1305" s="16"/>
      <c r="BA1305" s="16"/>
      <c r="BB1305" s="16"/>
      <c r="BH1305" s="28"/>
      <c r="BL1305" s="25"/>
      <c r="BQ1305" s="38"/>
      <c r="BS1305" s="38"/>
      <c r="BW1305" s="16"/>
      <c r="BX1305" s="16" t="s">
        <v>4913</v>
      </c>
      <c r="BY1305" s="29" t="s">
        <v>4914</v>
      </c>
      <c r="BZ1305" s="16"/>
      <c r="CC1305" s="16"/>
      <c r="CG1305" s="16"/>
      <c r="CI1305" s="16"/>
      <c r="CJ1305" s="16"/>
      <c r="CL1305" s="16"/>
      <c r="CM1305" s="16"/>
      <c r="CN1305" s="16"/>
      <c r="CS1305" s="16" t="s">
        <v>4917</v>
      </c>
      <c r="CT1305" s="16" t="s">
        <v>119</v>
      </c>
      <c r="CU1305" s="16" t="s">
        <v>3162</v>
      </c>
      <c r="CW1305" s="16" t="s">
        <v>4913</v>
      </c>
      <c r="CX1305" s="16" t="s">
        <v>4914</v>
      </c>
      <c r="CY1305" s="16" t="s">
        <v>4912</v>
      </c>
      <c r="CZ1305" s="16" t="s">
        <v>4916</v>
      </c>
      <c r="DA1305" s="16" t="s">
        <v>3328</v>
      </c>
      <c r="DB1305" s="16" t="s">
        <v>4918</v>
      </c>
      <c r="DC1305" s="16" t="s">
        <v>4830</v>
      </c>
      <c r="DF1305" s="19"/>
      <c r="DG1305" s="16"/>
      <c r="DN1305" s="16"/>
      <c r="DP1305" s="16"/>
      <c r="DQ1305" s="16"/>
      <c r="DS1305" s="16"/>
      <c r="DU1305" s="16"/>
      <c r="EE1305" s="16"/>
      <c r="EH1305" s="16"/>
      <c r="EI1305" s="16"/>
      <c r="EJ1305" s="16"/>
      <c r="EL1305" s="16"/>
      <c r="EQ1305" s="16"/>
    </row>
    <row r="1306" spans="1:147" x14ac:dyDescent="0.35">
      <c r="A1306" s="16" t="s">
        <v>1161</v>
      </c>
      <c r="J1306" t="s">
        <v>4919</v>
      </c>
      <c r="K1306"/>
      <c r="L1306" s="16" t="s">
        <v>5819</v>
      </c>
      <c r="M1306" s="16"/>
      <c r="Q1306" s="16"/>
      <c r="R1306" s="16"/>
      <c r="S1306" s="16" t="s">
        <v>119</v>
      </c>
      <c r="T1306" s="16">
        <f>SUM(COUNTIF(M1306:S1306,"yes"))</f>
        <v>1</v>
      </c>
      <c r="U1306" s="16"/>
      <c r="V1306" s="16"/>
      <c r="W1306" s="16"/>
      <c r="X1306" s="16"/>
      <c r="Y1306" s="16"/>
      <c r="Z1306" s="16"/>
      <c r="AA1306" s="16"/>
      <c r="AB1306" s="16"/>
      <c r="AC1306" s="16"/>
      <c r="AD1306" s="16"/>
      <c r="AJ1306" s="16"/>
      <c r="AL1306" s="20"/>
      <c r="AM1306" s="16"/>
      <c r="AN1306" s="16" t="s">
        <v>5800</v>
      </c>
      <c r="AR1306" s="16"/>
      <c r="AS1306" s="16"/>
      <c r="AT1306" s="38"/>
      <c r="AU1306" s="16"/>
      <c r="AV1306" s="16"/>
      <c r="BA1306" s="16"/>
      <c r="BB1306" s="16"/>
      <c r="BH1306" s="28"/>
      <c r="BL1306" s="25"/>
      <c r="BQ1306" s="38"/>
      <c r="BS1306" s="38"/>
      <c r="BW1306" s="16"/>
      <c r="BX1306" s="16" t="s">
        <v>4920</v>
      </c>
      <c r="BY1306" s="29" t="s">
        <v>4921</v>
      </c>
      <c r="BZ1306" s="16"/>
      <c r="CC1306" s="16"/>
      <c r="CG1306" s="16"/>
      <c r="CI1306" s="16"/>
      <c r="CJ1306" s="16"/>
      <c r="CL1306" s="16"/>
      <c r="CM1306" s="16"/>
      <c r="CN1306" s="16"/>
      <c r="CS1306" s="16" t="s">
        <v>4924</v>
      </c>
      <c r="CT1306" s="16" t="s">
        <v>119</v>
      </c>
      <c r="CU1306" s="16" t="s">
        <v>3162</v>
      </c>
      <c r="CW1306" s="16" t="s">
        <v>4920</v>
      </c>
      <c r="CX1306" s="16" t="s">
        <v>4921</v>
      </c>
      <c r="CY1306" s="16" t="s">
        <v>4919</v>
      </c>
      <c r="CZ1306" s="16" t="s">
        <v>4923</v>
      </c>
      <c r="DA1306" s="16" t="s">
        <v>3716</v>
      </c>
      <c r="DB1306" s="16" t="s">
        <v>3335</v>
      </c>
      <c r="DC1306" s="16" t="s">
        <v>3509</v>
      </c>
      <c r="DF1306" s="19"/>
      <c r="DG1306" s="16"/>
      <c r="DN1306" s="16"/>
      <c r="DP1306" s="16"/>
      <c r="DQ1306" s="16"/>
      <c r="DS1306" s="16"/>
      <c r="DU1306" s="16"/>
      <c r="EE1306" s="16"/>
      <c r="EH1306" s="16"/>
      <c r="EI1306" s="16"/>
      <c r="EJ1306" s="16"/>
      <c r="EL1306" s="16"/>
      <c r="EQ1306" s="16"/>
    </row>
    <row r="1307" spans="1:147" x14ac:dyDescent="0.35">
      <c r="A1307" s="16" t="s">
        <v>1161</v>
      </c>
      <c r="J1307" t="s">
        <v>4925</v>
      </c>
      <c r="K1307"/>
      <c r="L1307" s="16" t="s">
        <v>5819</v>
      </c>
      <c r="M1307" s="16"/>
      <c r="Q1307" s="16"/>
      <c r="R1307" s="16"/>
      <c r="S1307" s="16" t="s">
        <v>119</v>
      </c>
      <c r="T1307" s="16">
        <f>SUM(COUNTIF(M1307:S1307,"yes"))</f>
        <v>1</v>
      </c>
      <c r="U1307" s="16"/>
      <c r="V1307" s="16"/>
      <c r="W1307" s="16"/>
      <c r="X1307" s="16"/>
      <c r="Y1307" s="16"/>
      <c r="Z1307" s="16"/>
      <c r="AA1307" s="16"/>
      <c r="AB1307" s="16"/>
      <c r="AC1307" s="16"/>
      <c r="AD1307" s="16"/>
      <c r="AJ1307" s="16"/>
      <c r="AL1307" s="20"/>
      <c r="AM1307" s="16"/>
      <c r="AN1307" s="16" t="s">
        <v>5800</v>
      </c>
      <c r="AR1307" s="16"/>
      <c r="AS1307" s="16"/>
      <c r="AT1307" s="38"/>
      <c r="AU1307" s="16"/>
      <c r="AV1307" s="16"/>
      <c r="BA1307" s="16"/>
      <c r="BB1307" s="16"/>
      <c r="BH1307" s="28"/>
      <c r="BL1307" s="25"/>
      <c r="BQ1307" s="38"/>
      <c r="BS1307" s="38"/>
      <c r="BW1307" s="16"/>
      <c r="BX1307" s="16" t="s">
        <v>4926</v>
      </c>
      <c r="BY1307" s="29" t="s">
        <v>4927</v>
      </c>
      <c r="BZ1307" s="16"/>
      <c r="CC1307" s="16"/>
      <c r="CG1307" s="16"/>
      <c r="CI1307" s="16"/>
      <c r="CJ1307" s="16"/>
      <c r="CL1307" s="16"/>
      <c r="CM1307" s="16"/>
      <c r="CN1307" s="16"/>
      <c r="CS1307" s="16" t="s">
        <v>4930</v>
      </c>
      <c r="CT1307" s="16" t="s">
        <v>119</v>
      </c>
      <c r="CU1307" s="16" t="s">
        <v>3162</v>
      </c>
      <c r="CW1307" s="16" t="s">
        <v>4926</v>
      </c>
      <c r="CX1307" s="16" t="s">
        <v>4927</v>
      </c>
      <c r="CY1307" s="16" t="s">
        <v>4925</v>
      </c>
      <c r="CZ1307" s="16" t="s">
        <v>4929</v>
      </c>
      <c r="DA1307" s="16" t="s">
        <v>3555</v>
      </c>
      <c r="DB1307" s="16" t="s">
        <v>4931</v>
      </c>
      <c r="DC1307" s="16" t="s">
        <v>3166</v>
      </c>
      <c r="DF1307" s="19"/>
      <c r="DG1307" s="16"/>
      <c r="DN1307" s="16"/>
      <c r="DP1307" s="16"/>
      <c r="DQ1307" s="16"/>
      <c r="DS1307" s="16"/>
      <c r="DU1307" s="16"/>
      <c r="EE1307" s="16"/>
      <c r="EH1307" s="16"/>
      <c r="EI1307" s="16"/>
      <c r="EJ1307" s="16"/>
      <c r="EL1307" s="16"/>
      <c r="EQ1307" s="16"/>
    </row>
    <row r="1308" spans="1:147" x14ac:dyDescent="0.35">
      <c r="A1308" s="16" t="s">
        <v>1161</v>
      </c>
      <c r="J1308" t="s">
        <v>4932</v>
      </c>
      <c r="K1308"/>
      <c r="L1308" s="16" t="s">
        <v>5819</v>
      </c>
      <c r="M1308" s="16"/>
      <c r="Q1308" s="16"/>
      <c r="R1308" s="16"/>
      <c r="S1308" s="16" t="s">
        <v>119</v>
      </c>
      <c r="T1308" s="16">
        <f>SUM(COUNTIF(M1308:S1308,"yes"))</f>
        <v>1</v>
      </c>
      <c r="U1308" s="16"/>
      <c r="V1308" s="16"/>
      <c r="W1308" s="16"/>
      <c r="X1308" s="16"/>
      <c r="Y1308" s="16"/>
      <c r="Z1308" s="16"/>
      <c r="AA1308" s="16"/>
      <c r="AB1308" s="16"/>
      <c r="AC1308" s="16"/>
      <c r="AD1308" s="16"/>
      <c r="AJ1308" s="16"/>
      <c r="AL1308" s="20"/>
      <c r="AM1308" s="16"/>
      <c r="AN1308" s="16" t="s">
        <v>5800</v>
      </c>
      <c r="AR1308" s="16"/>
      <c r="AS1308" s="16"/>
      <c r="AT1308" s="38"/>
      <c r="AU1308" s="16"/>
      <c r="AV1308" s="16"/>
      <c r="BA1308" s="16"/>
      <c r="BB1308" s="16"/>
      <c r="BH1308" s="28"/>
      <c r="BL1308" s="25"/>
      <c r="BQ1308" s="38"/>
      <c r="BS1308" s="38"/>
      <c r="BW1308" s="16"/>
      <c r="BX1308" s="16" t="s">
        <v>4933</v>
      </c>
      <c r="BY1308" s="29" t="s">
        <v>4934</v>
      </c>
      <c r="BZ1308" s="16"/>
      <c r="CC1308" s="16"/>
      <c r="CG1308" s="16"/>
      <c r="CI1308" s="16"/>
      <c r="CJ1308" s="16"/>
      <c r="CL1308" s="16"/>
      <c r="CM1308" s="16"/>
      <c r="CN1308" s="16"/>
      <c r="CS1308" s="16" t="s">
        <v>4937</v>
      </c>
      <c r="CT1308" s="16" t="s">
        <v>119</v>
      </c>
      <c r="CU1308" s="16" t="s">
        <v>3162</v>
      </c>
      <c r="CW1308" s="16" t="s">
        <v>4933</v>
      </c>
      <c r="CX1308" s="16" t="s">
        <v>4934</v>
      </c>
      <c r="CY1308" s="16" t="s">
        <v>4932</v>
      </c>
      <c r="CZ1308" s="16" t="s">
        <v>4936</v>
      </c>
      <c r="DA1308" s="16" t="s">
        <v>3173</v>
      </c>
      <c r="DB1308" s="16" t="s">
        <v>4938</v>
      </c>
      <c r="DC1308" s="16" t="s">
        <v>4939</v>
      </c>
      <c r="DF1308" s="19"/>
      <c r="DG1308" s="16"/>
      <c r="DN1308" s="16"/>
      <c r="DP1308" s="16"/>
      <c r="DQ1308" s="16"/>
      <c r="DS1308" s="16"/>
      <c r="DU1308" s="16"/>
      <c r="EE1308" s="16"/>
      <c r="EH1308" s="16"/>
      <c r="EI1308" s="16"/>
      <c r="EJ1308" s="16"/>
      <c r="EL1308" s="16"/>
      <c r="EQ1308" s="16"/>
    </row>
    <row r="1309" spans="1:147" x14ac:dyDescent="0.35">
      <c r="A1309" s="16" t="s">
        <v>1161</v>
      </c>
      <c r="J1309" t="s">
        <v>4940</v>
      </c>
      <c r="K1309"/>
      <c r="L1309" s="16" t="s">
        <v>5819</v>
      </c>
      <c r="M1309" s="16"/>
      <c r="Q1309" s="16"/>
      <c r="R1309" s="16"/>
      <c r="S1309" s="16" t="s">
        <v>119</v>
      </c>
      <c r="T1309" s="16">
        <f>SUM(COUNTIF(M1309:S1309,"yes"))</f>
        <v>1</v>
      </c>
      <c r="U1309" s="16"/>
      <c r="V1309" s="16"/>
      <c r="W1309" s="16"/>
      <c r="X1309" s="16"/>
      <c r="Y1309" s="16"/>
      <c r="Z1309" s="16"/>
      <c r="AA1309" s="16"/>
      <c r="AB1309" s="16"/>
      <c r="AC1309" s="16"/>
      <c r="AD1309" s="16"/>
      <c r="AJ1309" s="16"/>
      <c r="AL1309" s="20"/>
      <c r="AM1309" s="16"/>
      <c r="AN1309" s="16" t="s">
        <v>5800</v>
      </c>
      <c r="AR1309" s="16"/>
      <c r="AS1309" s="16"/>
      <c r="AT1309" s="38"/>
      <c r="AU1309" s="16"/>
      <c r="AV1309" s="16"/>
      <c r="BA1309" s="16"/>
      <c r="BB1309" s="16"/>
      <c r="BH1309" s="28"/>
      <c r="BL1309" s="25"/>
      <c r="BQ1309" s="38"/>
      <c r="BS1309" s="38"/>
      <c r="BW1309" s="16"/>
      <c r="BX1309" s="16" t="s">
        <v>4941</v>
      </c>
      <c r="BY1309" s="29" t="s">
        <v>4942</v>
      </c>
      <c r="BZ1309" s="16"/>
      <c r="CC1309" s="16"/>
      <c r="CG1309" s="16"/>
      <c r="CI1309" s="16"/>
      <c r="CJ1309" s="16"/>
      <c r="CL1309" s="16"/>
      <c r="CM1309" s="16"/>
      <c r="CN1309" s="16"/>
      <c r="CS1309" s="16" t="s">
        <v>4945</v>
      </c>
      <c r="CT1309" s="16" t="s">
        <v>119</v>
      </c>
      <c r="CU1309" s="16" t="s">
        <v>3162</v>
      </c>
      <c r="CW1309" s="16" t="s">
        <v>4941</v>
      </c>
      <c r="CX1309" s="16" t="s">
        <v>4942</v>
      </c>
      <c r="CY1309" s="16" t="s">
        <v>4940</v>
      </c>
      <c r="CZ1309" s="16" t="s">
        <v>4944</v>
      </c>
      <c r="DA1309" s="16" t="s">
        <v>3215</v>
      </c>
      <c r="DB1309" s="16" t="s">
        <v>3335</v>
      </c>
      <c r="DC1309" s="16" t="s">
        <v>3284</v>
      </c>
      <c r="DF1309" s="19"/>
      <c r="DG1309" s="16"/>
      <c r="DN1309" s="16"/>
      <c r="DP1309" s="16"/>
      <c r="DQ1309" s="16"/>
      <c r="DS1309" s="16"/>
      <c r="DU1309" s="16"/>
      <c r="EE1309" s="16"/>
      <c r="EH1309" s="16"/>
      <c r="EI1309" s="16"/>
      <c r="EJ1309" s="16"/>
      <c r="EL1309" s="16"/>
      <c r="EQ1309" s="16"/>
    </row>
    <row r="1310" spans="1:147" x14ac:dyDescent="0.35">
      <c r="A1310" s="16" t="s">
        <v>1161</v>
      </c>
      <c r="J1310" t="s">
        <v>4947</v>
      </c>
      <c r="K1310"/>
      <c r="L1310" s="16" t="s">
        <v>5819</v>
      </c>
      <c r="M1310" s="16"/>
      <c r="Q1310" s="16"/>
      <c r="R1310" s="16"/>
      <c r="S1310" s="16" t="s">
        <v>119</v>
      </c>
      <c r="T1310" s="16">
        <f>SUM(COUNTIF(M1310:S1310,"yes"))</f>
        <v>1</v>
      </c>
      <c r="U1310" s="16"/>
      <c r="V1310" s="16"/>
      <c r="W1310" s="16"/>
      <c r="X1310" s="16"/>
      <c r="Y1310" s="16"/>
      <c r="Z1310" s="16"/>
      <c r="AA1310" s="16"/>
      <c r="AB1310" s="16"/>
      <c r="AC1310" s="16"/>
      <c r="AD1310" s="16"/>
      <c r="AJ1310" s="16"/>
      <c r="AL1310" s="20"/>
      <c r="AM1310" s="16"/>
      <c r="AN1310" s="16" t="s">
        <v>5800</v>
      </c>
      <c r="AR1310" s="16"/>
      <c r="AS1310" s="16"/>
      <c r="AT1310" s="38"/>
      <c r="AU1310" s="16"/>
      <c r="AV1310" s="16"/>
      <c r="BA1310" s="16"/>
      <c r="BB1310" s="16"/>
      <c r="BH1310" s="28"/>
      <c r="BL1310" s="25"/>
      <c r="BQ1310" s="38"/>
      <c r="BS1310" s="38"/>
      <c r="BW1310" s="16"/>
      <c r="BX1310" s="16" t="s">
        <v>4948</v>
      </c>
      <c r="BY1310" s="29" t="s">
        <v>4949</v>
      </c>
      <c r="BZ1310" s="16"/>
      <c r="CC1310" s="16"/>
      <c r="CG1310" s="16"/>
      <c r="CI1310" s="16"/>
      <c r="CJ1310" s="16"/>
      <c r="CL1310" s="16"/>
      <c r="CM1310" s="16"/>
      <c r="CN1310" s="16"/>
      <c r="CS1310" s="16" t="s">
        <v>4952</v>
      </c>
      <c r="CT1310" s="16" t="s">
        <v>119</v>
      </c>
      <c r="CU1310" s="16" t="s">
        <v>3162</v>
      </c>
      <c r="CW1310" s="16" t="s">
        <v>4948</v>
      </c>
      <c r="CX1310" s="16" t="s">
        <v>4949</v>
      </c>
      <c r="CY1310" s="16" t="s">
        <v>4947</v>
      </c>
      <c r="CZ1310" s="16" t="s">
        <v>4951</v>
      </c>
      <c r="DA1310" s="16" t="s">
        <v>3164</v>
      </c>
      <c r="DB1310" s="16" t="s">
        <v>3165</v>
      </c>
      <c r="DC1310" s="16" t="s">
        <v>3208</v>
      </c>
      <c r="DF1310" s="19"/>
      <c r="DG1310" s="16"/>
      <c r="DN1310" s="16"/>
      <c r="DP1310" s="16"/>
      <c r="DQ1310" s="16"/>
      <c r="DS1310" s="16"/>
      <c r="DU1310" s="16"/>
      <c r="EE1310" s="16"/>
      <c r="EH1310" s="16"/>
      <c r="EI1310" s="16"/>
      <c r="EJ1310" s="16"/>
      <c r="EL1310" s="16"/>
      <c r="EQ1310" s="16"/>
    </row>
    <row r="1311" spans="1:147" x14ac:dyDescent="0.35">
      <c r="A1311" s="16" t="s">
        <v>1161</v>
      </c>
      <c r="J1311" t="s">
        <v>4953</v>
      </c>
      <c r="K1311"/>
      <c r="L1311" s="16" t="s">
        <v>5819</v>
      </c>
      <c r="M1311" s="16"/>
      <c r="Q1311" s="16"/>
      <c r="R1311" s="16"/>
      <c r="S1311" s="16" t="s">
        <v>119</v>
      </c>
      <c r="T1311" s="16">
        <f>SUM(COUNTIF(M1311:S1311,"yes"))</f>
        <v>1</v>
      </c>
      <c r="U1311" s="16"/>
      <c r="V1311" s="16"/>
      <c r="W1311" s="16"/>
      <c r="X1311" s="16"/>
      <c r="Y1311" s="16"/>
      <c r="Z1311" s="16"/>
      <c r="AA1311" s="16"/>
      <c r="AB1311" s="16"/>
      <c r="AC1311" s="16"/>
      <c r="AD1311" s="16"/>
      <c r="AJ1311" s="16"/>
      <c r="AL1311" s="20"/>
      <c r="AM1311" s="16"/>
      <c r="AN1311" s="16" t="s">
        <v>5800</v>
      </c>
      <c r="AR1311" s="16"/>
      <c r="AS1311" s="16"/>
      <c r="AT1311" s="38"/>
      <c r="AU1311" s="16"/>
      <c r="AV1311" s="16"/>
      <c r="BA1311" s="16"/>
      <c r="BB1311" s="16"/>
      <c r="BH1311" s="28"/>
      <c r="BL1311" s="25"/>
      <c r="BQ1311" s="38"/>
      <c r="BS1311" s="38"/>
      <c r="BW1311" s="16"/>
      <c r="BX1311" s="16" t="s">
        <v>4954</v>
      </c>
      <c r="BY1311" s="29" t="s">
        <v>4955</v>
      </c>
      <c r="BZ1311" s="16"/>
      <c r="CC1311" s="16"/>
      <c r="CG1311" s="16"/>
      <c r="CI1311" s="16"/>
      <c r="CJ1311" s="16"/>
      <c r="CL1311" s="16"/>
      <c r="CM1311" s="16"/>
      <c r="CN1311" s="16"/>
      <c r="CS1311" s="16" t="s">
        <v>4958</v>
      </c>
      <c r="CT1311" s="16" t="s">
        <v>119</v>
      </c>
      <c r="CU1311" s="16" t="s">
        <v>3162</v>
      </c>
      <c r="CW1311" s="16" t="s">
        <v>4954</v>
      </c>
      <c r="CX1311" s="16" t="s">
        <v>4955</v>
      </c>
      <c r="CY1311" s="16" t="s">
        <v>4953</v>
      </c>
      <c r="CZ1311" s="16" t="s">
        <v>4957</v>
      </c>
      <c r="DA1311" s="16" t="s">
        <v>3173</v>
      </c>
      <c r="DB1311" s="16" t="s">
        <v>3492</v>
      </c>
      <c r="DC1311" s="16" t="s">
        <v>3449</v>
      </c>
      <c r="DF1311" s="19"/>
      <c r="DG1311" s="16"/>
      <c r="DN1311" s="16"/>
      <c r="DP1311" s="16"/>
      <c r="DQ1311" s="16"/>
      <c r="DS1311" s="16"/>
      <c r="DU1311" s="16"/>
      <c r="EE1311" s="16"/>
      <c r="EH1311" s="16"/>
      <c r="EI1311" s="16"/>
      <c r="EJ1311" s="16"/>
      <c r="EL1311" s="16"/>
      <c r="EQ1311" s="16"/>
    </row>
    <row r="1312" spans="1:147" x14ac:dyDescent="0.35">
      <c r="A1312" s="16" t="s">
        <v>1161</v>
      </c>
      <c r="J1312" t="s">
        <v>392</v>
      </c>
      <c r="K1312"/>
      <c r="L1312" s="16" t="s">
        <v>5819</v>
      </c>
      <c r="M1312" s="16"/>
      <c r="Q1312" s="16"/>
      <c r="R1312" s="16"/>
      <c r="S1312" s="16" t="s">
        <v>119</v>
      </c>
      <c r="T1312" s="16">
        <f>SUM(COUNTIF(M1312:S1312,"yes"))</f>
        <v>1</v>
      </c>
      <c r="U1312" s="16"/>
      <c r="V1312" s="16"/>
      <c r="W1312" s="16"/>
      <c r="X1312" s="16"/>
      <c r="Y1312" s="16"/>
      <c r="Z1312" s="16"/>
      <c r="AA1312" s="16"/>
      <c r="AB1312" s="16"/>
      <c r="AC1312" s="16"/>
      <c r="AD1312" s="16"/>
      <c r="AJ1312" s="16"/>
      <c r="AL1312" s="20"/>
      <c r="AM1312" s="16"/>
      <c r="AN1312" s="16" t="s">
        <v>5800</v>
      </c>
      <c r="AR1312" s="16"/>
      <c r="AS1312" s="16"/>
      <c r="AT1312" s="38"/>
      <c r="AU1312" s="16"/>
      <c r="AV1312" s="16"/>
      <c r="BA1312" s="16"/>
      <c r="BB1312" s="16"/>
      <c r="BH1312" s="28"/>
      <c r="BL1312" s="25"/>
      <c r="BQ1312" s="38"/>
      <c r="BS1312" s="38"/>
      <c r="BW1312" s="16"/>
      <c r="BX1312" s="16" t="s">
        <v>379</v>
      </c>
      <c r="BY1312" s="29" t="s">
        <v>4959</v>
      </c>
      <c r="BZ1312" s="16"/>
      <c r="CC1312" s="16"/>
      <c r="CG1312" s="16"/>
      <c r="CI1312" s="16"/>
      <c r="CJ1312" s="16"/>
      <c r="CL1312" s="16"/>
      <c r="CM1312" s="16"/>
      <c r="CN1312" s="16"/>
      <c r="CS1312" s="16" t="s">
        <v>405</v>
      </c>
      <c r="CT1312" s="16" t="s">
        <v>119</v>
      </c>
      <c r="CU1312" s="16" t="s">
        <v>3162</v>
      </c>
      <c r="CW1312" s="16" t="s">
        <v>379</v>
      </c>
      <c r="CX1312" s="16" t="s">
        <v>4959</v>
      </c>
      <c r="CY1312" s="16" t="s">
        <v>392</v>
      </c>
      <c r="CZ1312" s="16" t="s">
        <v>4961</v>
      </c>
      <c r="DA1312" s="16" t="s">
        <v>3215</v>
      </c>
      <c r="DB1312" s="16" t="s">
        <v>3165</v>
      </c>
      <c r="DC1312" s="16" t="s">
        <v>3166</v>
      </c>
      <c r="DF1312" s="19"/>
      <c r="DG1312" s="16"/>
      <c r="DN1312" s="16"/>
      <c r="DP1312" s="16"/>
      <c r="DQ1312" s="16"/>
      <c r="DS1312" s="16"/>
      <c r="DU1312" s="16"/>
      <c r="EE1312" s="16"/>
      <c r="EH1312" s="16"/>
      <c r="EI1312" s="16"/>
      <c r="EJ1312" s="16"/>
      <c r="EL1312" s="16"/>
      <c r="EQ1312" s="16"/>
    </row>
    <row r="1313" spans="1:147" x14ac:dyDescent="0.35">
      <c r="A1313" s="16" t="s">
        <v>1161</v>
      </c>
      <c r="J1313" t="s">
        <v>4962</v>
      </c>
      <c r="K1313"/>
      <c r="L1313" s="16" t="s">
        <v>5819</v>
      </c>
      <c r="M1313" s="16"/>
      <c r="Q1313" s="16"/>
      <c r="R1313" s="16"/>
      <c r="S1313" s="16" t="s">
        <v>119</v>
      </c>
      <c r="T1313" s="16">
        <f>SUM(COUNTIF(M1313:S1313,"yes"))</f>
        <v>1</v>
      </c>
      <c r="U1313" s="16"/>
      <c r="V1313" s="16"/>
      <c r="W1313" s="16"/>
      <c r="X1313" s="16"/>
      <c r="Y1313" s="16"/>
      <c r="Z1313" s="16"/>
      <c r="AA1313" s="16"/>
      <c r="AB1313" s="16"/>
      <c r="AC1313" s="16"/>
      <c r="AD1313" s="16"/>
      <c r="AJ1313" s="16"/>
      <c r="AL1313" s="20"/>
      <c r="AM1313" s="16"/>
      <c r="AN1313" s="16" t="s">
        <v>5800</v>
      </c>
      <c r="AR1313" s="16"/>
      <c r="AS1313" s="16"/>
      <c r="AT1313" s="38"/>
      <c r="AU1313" s="16"/>
      <c r="AV1313" s="16"/>
      <c r="BA1313" s="16"/>
      <c r="BB1313" s="16"/>
      <c r="BH1313" s="28"/>
      <c r="BL1313" s="25"/>
      <c r="BQ1313" s="38"/>
      <c r="BS1313" s="38"/>
      <c r="BW1313" s="16"/>
      <c r="BX1313" s="16" t="s">
        <v>4963</v>
      </c>
      <c r="BY1313" s="29" t="s">
        <v>4964</v>
      </c>
      <c r="BZ1313" s="16"/>
      <c r="CC1313" s="16"/>
      <c r="CG1313" s="16"/>
      <c r="CI1313" s="16"/>
      <c r="CJ1313" s="16"/>
      <c r="CL1313" s="16"/>
      <c r="CM1313" s="16"/>
      <c r="CN1313" s="16"/>
      <c r="CS1313" s="16" t="s">
        <v>4967</v>
      </c>
      <c r="CT1313" s="16" t="s">
        <v>119</v>
      </c>
      <c r="CU1313" s="16" t="s">
        <v>3162</v>
      </c>
      <c r="CW1313" s="16" t="s">
        <v>4963</v>
      </c>
      <c r="CX1313" s="16" t="s">
        <v>4964</v>
      </c>
      <c r="CY1313" s="16" t="s">
        <v>4962</v>
      </c>
      <c r="CZ1313" s="16" t="s">
        <v>4966</v>
      </c>
      <c r="DA1313" s="16" t="s">
        <v>3173</v>
      </c>
      <c r="DB1313" s="16" t="s">
        <v>4968</v>
      </c>
      <c r="DC1313" s="16" t="s">
        <v>4969</v>
      </c>
      <c r="DF1313" s="19"/>
      <c r="DG1313" s="16"/>
      <c r="DN1313" s="16"/>
      <c r="DP1313" s="16"/>
      <c r="DQ1313" s="16"/>
      <c r="DS1313" s="16"/>
      <c r="DU1313" s="16"/>
      <c r="EE1313" s="16"/>
      <c r="EH1313" s="16"/>
      <c r="EI1313" s="16"/>
      <c r="EJ1313" s="16"/>
      <c r="EL1313" s="16"/>
      <c r="EQ1313" s="16"/>
    </row>
    <row r="1314" spans="1:147" x14ac:dyDescent="0.35">
      <c r="A1314" s="16" t="s">
        <v>1161</v>
      </c>
      <c r="J1314" t="s">
        <v>4972</v>
      </c>
      <c r="K1314"/>
      <c r="L1314" s="16" t="s">
        <v>5819</v>
      </c>
      <c r="M1314" s="16"/>
      <c r="Q1314" s="16"/>
      <c r="R1314" s="16"/>
      <c r="S1314" s="16" t="s">
        <v>119</v>
      </c>
      <c r="T1314" s="16">
        <f>SUM(COUNTIF(M1314:S1314,"yes"))</f>
        <v>1</v>
      </c>
      <c r="U1314" s="16"/>
      <c r="V1314" s="16"/>
      <c r="W1314" s="16"/>
      <c r="X1314" s="16"/>
      <c r="Y1314" s="16"/>
      <c r="Z1314" s="16"/>
      <c r="AA1314" s="16"/>
      <c r="AB1314" s="16"/>
      <c r="AC1314" s="16"/>
      <c r="AD1314" s="16"/>
      <c r="AJ1314" s="16"/>
      <c r="AL1314" s="20"/>
      <c r="AM1314" s="16"/>
      <c r="AN1314" s="16" t="s">
        <v>5800</v>
      </c>
      <c r="AR1314" s="16"/>
      <c r="AS1314" s="16"/>
      <c r="AT1314" s="38"/>
      <c r="AU1314" s="16"/>
      <c r="AV1314" s="16"/>
      <c r="BA1314" s="16" t="s">
        <v>4971</v>
      </c>
      <c r="BB1314" s="16"/>
      <c r="BD1314" s="16">
        <f>LEN(BC1314)-LEN(SUBSTITUTE(BC1314,",",""))+1</f>
        <v>1</v>
      </c>
      <c r="BF1314" s="16">
        <f>LEN(BE1314)-LEN(SUBSTITUTE(BE1314,",",""))+1</f>
        <v>1</v>
      </c>
      <c r="BG1314" s="16">
        <f>Table1[[#This Row], [no. of native regions]]+Table1[[#This Row], [no. of introduced regions]]</f>
        <v>2</v>
      </c>
      <c r="BH1314" s="28">
        <f>Table1[[#This Row], [no. of introduced regions]]/Table1[[#This Row], [no. of native regions]]</f>
        <v>1</v>
      </c>
      <c r="BL1314" s="25"/>
      <c r="BQ1314" s="38"/>
      <c r="BS1314" s="38"/>
      <c r="BW1314" s="16"/>
      <c r="BX1314" s="16" t="s">
        <v>4973</v>
      </c>
      <c r="BY1314" s="29" t="s">
        <v>4974</v>
      </c>
      <c r="BZ1314" s="16"/>
      <c r="CC1314" s="16"/>
      <c r="CG1314" s="16"/>
      <c r="CI1314" s="16"/>
      <c r="CJ1314" s="16"/>
      <c r="CL1314" s="16"/>
      <c r="CM1314" s="16"/>
      <c r="CN1314" s="16"/>
      <c r="CS1314" s="16" t="s">
        <v>4977</v>
      </c>
      <c r="CT1314" s="16" t="s">
        <v>119</v>
      </c>
      <c r="CU1314" s="16" t="s">
        <v>3162</v>
      </c>
      <c r="CW1314" s="16" t="s">
        <v>4973</v>
      </c>
      <c r="CX1314" s="16" t="s">
        <v>4974</v>
      </c>
      <c r="CY1314" s="16"/>
      <c r="CZ1314" s="16" t="s">
        <v>4976</v>
      </c>
      <c r="DA1314" s="16" t="s">
        <v>4085</v>
      </c>
      <c r="DB1314" s="16" t="s">
        <v>4978</v>
      </c>
      <c r="DC1314" s="16" t="s">
        <v>3217</v>
      </c>
      <c r="DF1314" s="19"/>
      <c r="DG1314" s="16"/>
      <c r="DN1314" s="16"/>
      <c r="DP1314" s="16"/>
      <c r="DQ1314" s="16"/>
      <c r="DS1314" s="16"/>
      <c r="DU1314" s="16"/>
      <c r="EE1314" s="16"/>
      <c r="EH1314" s="16"/>
      <c r="EI1314" s="16"/>
      <c r="EJ1314" s="16"/>
      <c r="EL1314" s="16"/>
      <c r="EQ1314" s="16"/>
    </row>
    <row r="1315" spans="1:147" x14ac:dyDescent="0.35">
      <c r="A1315" s="16" t="s">
        <v>1161</v>
      </c>
      <c r="J1315" t="s">
        <v>4979</v>
      </c>
      <c r="K1315"/>
      <c r="L1315" s="16" t="s">
        <v>5819</v>
      </c>
      <c r="M1315" s="16"/>
      <c r="Q1315" s="16"/>
      <c r="R1315" s="16"/>
      <c r="S1315" s="16" t="s">
        <v>119</v>
      </c>
      <c r="T1315" s="16">
        <f>SUM(COUNTIF(M1315:S1315,"yes"))</f>
        <v>1</v>
      </c>
      <c r="U1315" s="16"/>
      <c r="V1315" s="16"/>
      <c r="W1315" s="16"/>
      <c r="X1315" s="16"/>
      <c r="Y1315" s="16"/>
      <c r="Z1315" s="16"/>
      <c r="AA1315" s="16"/>
      <c r="AB1315" s="16"/>
      <c r="AC1315" s="16"/>
      <c r="AD1315" s="16"/>
      <c r="AJ1315" s="16"/>
      <c r="AL1315" s="20"/>
      <c r="AM1315" s="16"/>
      <c r="AN1315" s="16" t="s">
        <v>5800</v>
      </c>
      <c r="AR1315" s="16"/>
      <c r="AS1315" s="16"/>
      <c r="AT1315" s="38"/>
      <c r="AU1315" s="16"/>
      <c r="AV1315" s="16"/>
      <c r="BA1315" s="16"/>
      <c r="BB1315" s="16"/>
      <c r="BH1315" s="28"/>
      <c r="BL1315" s="25"/>
      <c r="BQ1315" s="38"/>
      <c r="BS1315" s="38"/>
      <c r="BW1315" s="16"/>
      <c r="BX1315" s="16" t="s">
        <v>4980</v>
      </c>
      <c r="BY1315" s="29" t="s">
        <v>4981</v>
      </c>
      <c r="BZ1315" s="16"/>
      <c r="CC1315" s="16"/>
      <c r="CG1315" s="16"/>
      <c r="CI1315" s="16"/>
      <c r="CJ1315" s="16"/>
      <c r="CL1315" s="16"/>
      <c r="CM1315" s="16"/>
      <c r="CN1315" s="16"/>
      <c r="CS1315" s="16" t="s">
        <v>4984</v>
      </c>
      <c r="CT1315" s="16" t="s">
        <v>119</v>
      </c>
      <c r="CU1315" s="16" t="s">
        <v>3162</v>
      </c>
      <c r="CW1315" s="16" t="s">
        <v>4980</v>
      </c>
      <c r="CX1315" s="16" t="s">
        <v>4981</v>
      </c>
      <c r="CY1315" s="16" t="s">
        <v>4979</v>
      </c>
      <c r="CZ1315" s="16" t="s">
        <v>4983</v>
      </c>
      <c r="DA1315" s="16" t="s">
        <v>3709</v>
      </c>
      <c r="DB1315" s="16" t="s">
        <v>4985</v>
      </c>
      <c r="DC1315" s="16" t="s">
        <v>3284</v>
      </c>
      <c r="DF1315" s="19"/>
      <c r="DG1315" s="16"/>
      <c r="DN1315" s="16"/>
      <c r="DP1315" s="16"/>
      <c r="DQ1315" s="16"/>
      <c r="DS1315" s="16"/>
      <c r="DU1315" s="16"/>
      <c r="EE1315" s="16"/>
      <c r="EH1315" s="16"/>
      <c r="EI1315" s="16"/>
      <c r="EJ1315" s="16"/>
      <c r="EL1315" s="16"/>
      <c r="EQ1315" s="16"/>
    </row>
    <row r="1316" spans="1:147" x14ac:dyDescent="0.35">
      <c r="A1316" s="16" t="s">
        <v>1161</v>
      </c>
      <c r="J1316" t="s">
        <v>4986</v>
      </c>
      <c r="K1316"/>
      <c r="L1316" s="16" t="s">
        <v>5819</v>
      </c>
      <c r="M1316" s="16"/>
      <c r="Q1316" s="16"/>
      <c r="R1316" s="16"/>
      <c r="S1316" s="16" t="s">
        <v>119</v>
      </c>
      <c r="T1316" s="16">
        <f>SUM(COUNTIF(M1316:S1316,"yes"))</f>
        <v>1</v>
      </c>
      <c r="U1316" s="16"/>
      <c r="V1316" s="16"/>
      <c r="W1316" s="16"/>
      <c r="X1316" s="16"/>
      <c r="Y1316" s="16"/>
      <c r="Z1316" s="16"/>
      <c r="AA1316" s="16"/>
      <c r="AB1316" s="16"/>
      <c r="AC1316" s="16"/>
      <c r="AD1316" s="16"/>
      <c r="AJ1316" s="16"/>
      <c r="AL1316" s="20"/>
      <c r="AM1316" s="16"/>
      <c r="AN1316" s="16" t="s">
        <v>5800</v>
      </c>
      <c r="AR1316" s="16"/>
      <c r="AS1316" s="16"/>
      <c r="AT1316" s="38"/>
      <c r="AU1316" s="16"/>
      <c r="AV1316" s="16"/>
      <c r="BA1316" s="16"/>
      <c r="BB1316" s="16"/>
      <c r="BH1316" s="28"/>
      <c r="BL1316" s="25"/>
      <c r="BQ1316" s="38"/>
      <c r="BS1316" s="38"/>
      <c r="BW1316" s="16"/>
      <c r="BX1316" s="16" t="s">
        <v>4987</v>
      </c>
      <c r="BY1316" s="29" t="s">
        <v>4988</v>
      </c>
      <c r="BZ1316" s="16"/>
      <c r="CC1316" s="16"/>
      <c r="CG1316" s="16"/>
      <c r="CI1316" s="16"/>
      <c r="CJ1316" s="16"/>
      <c r="CL1316" s="16"/>
      <c r="CM1316" s="16"/>
      <c r="CN1316" s="16"/>
      <c r="CS1316" s="16" t="s">
        <v>4991</v>
      </c>
      <c r="CT1316" s="16" t="s">
        <v>119</v>
      </c>
      <c r="CU1316" s="16" t="s">
        <v>3162</v>
      </c>
      <c r="CW1316" s="16" t="s">
        <v>4987</v>
      </c>
      <c r="CX1316" s="16" t="s">
        <v>4988</v>
      </c>
      <c r="CY1316" s="16" t="s">
        <v>4986</v>
      </c>
      <c r="CZ1316" s="16" t="s">
        <v>4990</v>
      </c>
      <c r="DA1316" s="16" t="s">
        <v>3298</v>
      </c>
      <c r="DB1316" s="16" t="s">
        <v>4985</v>
      </c>
      <c r="DC1316" s="16" t="s">
        <v>3438</v>
      </c>
      <c r="DF1316" s="19"/>
      <c r="DG1316" s="16"/>
      <c r="DN1316" s="16"/>
      <c r="DP1316" s="16"/>
      <c r="DQ1316" s="16"/>
      <c r="DS1316" s="16"/>
      <c r="DU1316" s="16"/>
      <c r="EE1316" s="16"/>
      <c r="EH1316" s="16"/>
      <c r="EI1316" s="16"/>
      <c r="EJ1316" s="16"/>
      <c r="EL1316" s="16"/>
      <c r="EQ1316" s="16"/>
    </row>
    <row r="1317" spans="1:147" x14ac:dyDescent="0.35">
      <c r="A1317" s="16" t="s">
        <v>1161</v>
      </c>
      <c r="J1317" t="s">
        <v>4992</v>
      </c>
      <c r="K1317"/>
      <c r="L1317" s="16" t="s">
        <v>5819</v>
      </c>
      <c r="M1317" s="16"/>
      <c r="Q1317" s="16"/>
      <c r="R1317" s="16"/>
      <c r="S1317" s="16" t="s">
        <v>119</v>
      </c>
      <c r="T1317" s="16">
        <f>SUM(COUNTIF(M1317:S1317,"yes"))</f>
        <v>1</v>
      </c>
      <c r="U1317" s="16"/>
      <c r="V1317" s="16"/>
      <c r="W1317" s="16"/>
      <c r="X1317" s="16"/>
      <c r="Y1317" s="16"/>
      <c r="Z1317" s="16"/>
      <c r="AA1317" s="16"/>
      <c r="AB1317" s="16"/>
      <c r="AC1317" s="16"/>
      <c r="AD1317" s="16"/>
      <c r="AJ1317" s="16"/>
      <c r="AL1317" s="20"/>
      <c r="AM1317" s="16"/>
      <c r="AN1317" s="16" t="s">
        <v>5800</v>
      </c>
      <c r="AR1317" s="16"/>
      <c r="AS1317" s="16"/>
      <c r="AT1317" s="38"/>
      <c r="AU1317" s="16"/>
      <c r="AV1317" s="16"/>
      <c r="BA1317" s="16"/>
      <c r="BB1317" s="16"/>
      <c r="BH1317" s="28"/>
      <c r="BL1317" s="25"/>
      <c r="BQ1317" s="38"/>
      <c r="BS1317" s="38"/>
      <c r="BW1317" s="16"/>
      <c r="BX1317" s="16" t="s">
        <v>4993</v>
      </c>
      <c r="BY1317" s="29" t="s">
        <v>4994</v>
      </c>
      <c r="BZ1317" s="16"/>
      <c r="CC1317" s="16"/>
      <c r="CG1317" s="16"/>
      <c r="CI1317" s="16"/>
      <c r="CJ1317" s="16"/>
      <c r="CL1317" s="16"/>
      <c r="CM1317" s="16"/>
      <c r="CN1317" s="16"/>
      <c r="CS1317" s="16" t="s">
        <v>4997</v>
      </c>
      <c r="CT1317" s="16" t="s">
        <v>119</v>
      </c>
      <c r="CU1317" s="16" t="s">
        <v>3162</v>
      </c>
      <c r="CW1317" s="16" t="s">
        <v>4993</v>
      </c>
      <c r="CX1317" s="16" t="s">
        <v>4994</v>
      </c>
      <c r="CY1317" s="16" t="s">
        <v>4992</v>
      </c>
      <c r="CZ1317" s="16" t="s">
        <v>4996</v>
      </c>
      <c r="DA1317" s="16" t="s">
        <v>3173</v>
      </c>
      <c r="DB1317" s="16" t="s">
        <v>4998</v>
      </c>
      <c r="DC1317" s="16" t="s">
        <v>3449</v>
      </c>
      <c r="DF1317" s="19"/>
      <c r="DG1317" s="16"/>
      <c r="DN1317" s="16"/>
      <c r="DP1317" s="16"/>
      <c r="DQ1317" s="16"/>
      <c r="DS1317" s="16"/>
      <c r="DU1317" s="16"/>
      <c r="EE1317" s="16"/>
      <c r="EH1317" s="16"/>
      <c r="EI1317" s="16"/>
      <c r="EJ1317" s="16"/>
      <c r="EL1317" s="16"/>
      <c r="EQ1317" s="16"/>
    </row>
    <row r="1318" spans="1:147" x14ac:dyDescent="0.35">
      <c r="A1318" s="16" t="s">
        <v>1161</v>
      </c>
      <c r="J1318" t="s">
        <v>4999</v>
      </c>
      <c r="K1318"/>
      <c r="L1318" s="16" t="s">
        <v>5819</v>
      </c>
      <c r="M1318" s="16"/>
      <c r="Q1318" s="16"/>
      <c r="R1318" s="16"/>
      <c r="S1318" s="16" t="s">
        <v>119</v>
      </c>
      <c r="T1318" s="16">
        <f>SUM(COUNTIF(M1318:S1318,"yes"))</f>
        <v>1</v>
      </c>
      <c r="U1318" s="16"/>
      <c r="V1318" s="16"/>
      <c r="W1318" s="16"/>
      <c r="X1318" s="16"/>
      <c r="Y1318" s="16"/>
      <c r="Z1318" s="16"/>
      <c r="AA1318" s="16"/>
      <c r="AB1318" s="16"/>
      <c r="AC1318" s="16"/>
      <c r="AD1318" s="16"/>
      <c r="AJ1318" s="16"/>
      <c r="AL1318" s="20"/>
      <c r="AM1318" s="16"/>
      <c r="AN1318" s="16" t="s">
        <v>5800</v>
      </c>
      <c r="AR1318" s="16"/>
      <c r="AS1318" s="16"/>
      <c r="AT1318" s="38"/>
      <c r="AU1318" s="16"/>
      <c r="AV1318" s="16"/>
      <c r="BA1318" s="16"/>
      <c r="BB1318" s="16"/>
      <c r="BH1318" s="28"/>
      <c r="BL1318" s="25"/>
      <c r="BQ1318" s="38"/>
      <c r="BS1318" s="38"/>
      <c r="BW1318" s="16"/>
      <c r="BX1318" s="16" t="s">
        <v>5000</v>
      </c>
      <c r="BY1318" s="29" t="s">
        <v>5001</v>
      </c>
      <c r="BZ1318" s="16"/>
      <c r="CC1318" s="16"/>
      <c r="CG1318" s="16"/>
      <c r="CI1318" s="16"/>
      <c r="CJ1318" s="16"/>
      <c r="CL1318" s="16"/>
      <c r="CM1318" s="16"/>
      <c r="CN1318" s="16"/>
      <c r="CS1318" s="16" t="s">
        <v>5004</v>
      </c>
      <c r="CT1318" s="16" t="s">
        <v>119</v>
      </c>
      <c r="CU1318" s="16" t="s">
        <v>3162</v>
      </c>
      <c r="CW1318" s="16" t="s">
        <v>5000</v>
      </c>
      <c r="CX1318" s="16" t="s">
        <v>5001</v>
      </c>
      <c r="CY1318" s="16" t="s">
        <v>4999</v>
      </c>
      <c r="CZ1318" s="16" t="s">
        <v>5003</v>
      </c>
      <c r="DA1318" s="16" t="s">
        <v>3516</v>
      </c>
      <c r="DB1318" s="16" t="s">
        <v>5005</v>
      </c>
      <c r="DC1318" s="16" t="s">
        <v>3166</v>
      </c>
      <c r="DF1318" s="19"/>
      <c r="DG1318" s="16"/>
      <c r="DN1318" s="16"/>
      <c r="DP1318" s="16"/>
      <c r="DQ1318" s="16"/>
      <c r="DS1318" s="16"/>
      <c r="DU1318" s="16"/>
      <c r="EE1318" s="16"/>
      <c r="EH1318" s="16"/>
      <c r="EI1318" s="16"/>
      <c r="EJ1318" s="16"/>
      <c r="EL1318" s="16"/>
      <c r="EQ1318" s="16"/>
    </row>
    <row r="1319" spans="1:147" x14ac:dyDescent="0.35">
      <c r="A1319" s="16" t="s">
        <v>1161</v>
      </c>
      <c r="J1319" t="s">
        <v>5006</v>
      </c>
      <c r="K1319"/>
      <c r="L1319" s="16" t="s">
        <v>5819</v>
      </c>
      <c r="M1319" s="16"/>
      <c r="Q1319" s="16"/>
      <c r="R1319" s="16"/>
      <c r="S1319" s="16" t="s">
        <v>119</v>
      </c>
      <c r="T1319" s="16">
        <f>SUM(COUNTIF(M1319:S1319,"yes"))</f>
        <v>1</v>
      </c>
      <c r="U1319" s="16"/>
      <c r="V1319" s="16"/>
      <c r="W1319" s="16"/>
      <c r="X1319" s="16"/>
      <c r="Y1319" s="16"/>
      <c r="Z1319" s="16"/>
      <c r="AA1319" s="16"/>
      <c r="AB1319" s="16"/>
      <c r="AC1319" s="16"/>
      <c r="AD1319" s="16"/>
      <c r="AJ1319" s="16"/>
      <c r="AL1319" s="20"/>
      <c r="AM1319" s="16"/>
      <c r="AN1319" s="16" t="s">
        <v>5800</v>
      </c>
      <c r="AR1319" s="16"/>
      <c r="AS1319" s="16"/>
      <c r="AT1319" s="38"/>
      <c r="AU1319" s="16"/>
      <c r="AV1319" s="16"/>
      <c r="BA1319" s="16"/>
      <c r="BB1319" s="16"/>
      <c r="BH1319" s="28"/>
      <c r="BL1319" s="25"/>
      <c r="BQ1319" s="38"/>
      <c r="BS1319" s="38"/>
      <c r="BW1319" s="16"/>
      <c r="BX1319" s="16" t="s">
        <v>5007</v>
      </c>
      <c r="BY1319" s="29" t="s">
        <v>5008</v>
      </c>
      <c r="BZ1319" s="16"/>
      <c r="CC1319" s="16"/>
      <c r="CG1319" s="16"/>
      <c r="CI1319" s="16"/>
      <c r="CJ1319" s="16"/>
      <c r="CL1319" s="16"/>
      <c r="CM1319" s="16"/>
      <c r="CN1319" s="16"/>
      <c r="CS1319" s="16" t="s">
        <v>5011</v>
      </c>
      <c r="CT1319" s="16" t="s">
        <v>119</v>
      </c>
      <c r="CU1319" s="16" t="s">
        <v>3162</v>
      </c>
      <c r="CW1319" s="16" t="s">
        <v>5007</v>
      </c>
      <c r="CX1319" s="16" t="s">
        <v>5008</v>
      </c>
      <c r="CY1319" s="16" t="s">
        <v>5006</v>
      </c>
      <c r="CZ1319" s="16" t="s">
        <v>5010</v>
      </c>
      <c r="DA1319" s="16" t="s">
        <v>3173</v>
      </c>
      <c r="DB1319" s="16" t="s">
        <v>5012</v>
      </c>
      <c r="DC1319" s="16" t="s">
        <v>3449</v>
      </c>
      <c r="DF1319" s="19"/>
      <c r="DG1319" s="16"/>
      <c r="DN1319" s="16"/>
      <c r="DP1319" s="16"/>
      <c r="DQ1319" s="16"/>
      <c r="DS1319" s="16"/>
      <c r="DU1319" s="16"/>
      <c r="EE1319" s="16"/>
      <c r="EH1319" s="16"/>
      <c r="EI1319" s="16"/>
      <c r="EJ1319" s="16"/>
      <c r="EL1319" s="16"/>
      <c r="EQ1319" s="16"/>
    </row>
    <row r="1320" spans="1:147" x14ac:dyDescent="0.35">
      <c r="A1320" s="16" t="s">
        <v>1161</v>
      </c>
      <c r="J1320" t="s">
        <v>5013</v>
      </c>
      <c r="K1320"/>
      <c r="L1320" s="16" t="s">
        <v>5819</v>
      </c>
      <c r="M1320" s="16"/>
      <c r="Q1320" s="16"/>
      <c r="R1320" s="16"/>
      <c r="S1320" s="16" t="s">
        <v>119</v>
      </c>
      <c r="T1320" s="16">
        <f>SUM(COUNTIF(M1320:S1320,"yes"))</f>
        <v>1</v>
      </c>
      <c r="U1320" s="16"/>
      <c r="V1320" s="16"/>
      <c r="W1320" s="16"/>
      <c r="X1320" s="16"/>
      <c r="Y1320" s="16"/>
      <c r="Z1320" s="16"/>
      <c r="AA1320" s="16"/>
      <c r="AB1320" s="16"/>
      <c r="AC1320" s="16"/>
      <c r="AD1320" s="16"/>
      <c r="AJ1320" s="16"/>
      <c r="AL1320" s="20"/>
      <c r="AM1320" s="16"/>
      <c r="AN1320" s="16" t="s">
        <v>5800</v>
      </c>
      <c r="AR1320" s="16"/>
      <c r="AS1320" s="16"/>
      <c r="AT1320" s="38"/>
      <c r="AU1320" s="16"/>
      <c r="AV1320" s="16"/>
      <c r="BA1320" s="16"/>
      <c r="BB1320" s="16"/>
      <c r="BH1320" s="28"/>
      <c r="BL1320" s="25"/>
      <c r="BQ1320" s="38"/>
      <c r="BS1320" s="38"/>
      <c r="BW1320" s="16"/>
      <c r="BX1320" s="16" t="s">
        <v>5014</v>
      </c>
      <c r="BY1320" s="29" t="s">
        <v>5015</v>
      </c>
      <c r="BZ1320" s="16"/>
      <c r="CC1320" s="16"/>
      <c r="CG1320" s="16"/>
      <c r="CI1320" s="16"/>
      <c r="CJ1320" s="16"/>
      <c r="CL1320" s="16"/>
      <c r="CM1320" s="16"/>
      <c r="CN1320" s="16"/>
      <c r="CS1320" s="16" t="s">
        <v>5018</v>
      </c>
      <c r="CT1320" s="16" t="s">
        <v>119</v>
      </c>
      <c r="CU1320" s="16" t="s">
        <v>3162</v>
      </c>
      <c r="CW1320" s="16" t="s">
        <v>5014</v>
      </c>
      <c r="CX1320" s="16" t="s">
        <v>5015</v>
      </c>
      <c r="CY1320" s="16" t="s">
        <v>5013</v>
      </c>
      <c r="CZ1320" s="16" t="s">
        <v>5017</v>
      </c>
      <c r="DA1320" s="16" t="s">
        <v>3723</v>
      </c>
      <c r="DB1320" s="16" t="s">
        <v>3425</v>
      </c>
      <c r="DC1320" s="16" t="s">
        <v>3598</v>
      </c>
      <c r="DF1320" s="19"/>
      <c r="DG1320" s="16"/>
      <c r="DN1320" s="16"/>
      <c r="DP1320" s="16"/>
      <c r="DQ1320" s="16"/>
      <c r="DS1320" s="16"/>
      <c r="DU1320" s="16"/>
      <c r="EE1320" s="16"/>
      <c r="EH1320" s="16"/>
      <c r="EI1320" s="16"/>
      <c r="EJ1320" s="16"/>
      <c r="EL1320" s="16"/>
      <c r="EQ1320" s="16"/>
    </row>
    <row r="1321" spans="1:147" x14ac:dyDescent="0.35">
      <c r="A1321" s="16" t="s">
        <v>1161</v>
      </c>
      <c r="J1321" t="s">
        <v>5019</v>
      </c>
      <c r="K1321"/>
      <c r="L1321" s="16" t="s">
        <v>5819</v>
      </c>
      <c r="M1321" s="16"/>
      <c r="Q1321" s="16"/>
      <c r="R1321" s="16"/>
      <c r="S1321" s="16" t="s">
        <v>119</v>
      </c>
      <c r="T1321" s="16">
        <f>SUM(COUNTIF(M1321:S1321,"yes"))</f>
        <v>1</v>
      </c>
      <c r="U1321" s="16"/>
      <c r="V1321" s="16"/>
      <c r="W1321" s="16"/>
      <c r="X1321" s="16"/>
      <c r="Y1321" s="16"/>
      <c r="Z1321" s="16"/>
      <c r="AA1321" s="16"/>
      <c r="AB1321" s="16"/>
      <c r="AC1321" s="16"/>
      <c r="AD1321" s="16"/>
      <c r="AJ1321" s="16"/>
      <c r="AL1321" s="20"/>
      <c r="AM1321" s="16"/>
      <c r="AN1321" s="16" t="s">
        <v>5800</v>
      </c>
      <c r="AR1321" s="16"/>
      <c r="AS1321" s="16"/>
      <c r="AT1321" s="38"/>
      <c r="AU1321" s="16"/>
      <c r="AV1321" s="16"/>
      <c r="BA1321" s="16"/>
      <c r="BB1321" s="16"/>
      <c r="BH1321" s="28"/>
      <c r="BL1321" s="25"/>
      <c r="BQ1321" s="38"/>
      <c r="BS1321" s="38"/>
      <c r="BW1321" s="16"/>
      <c r="BX1321" s="16" t="s">
        <v>5020</v>
      </c>
      <c r="BY1321" s="29" t="s">
        <v>5021</v>
      </c>
      <c r="BZ1321" s="16"/>
      <c r="CC1321" s="16"/>
      <c r="CG1321" s="16"/>
      <c r="CI1321" s="16"/>
      <c r="CJ1321" s="16"/>
      <c r="CL1321" s="16"/>
      <c r="CM1321" s="16"/>
      <c r="CN1321" s="16"/>
      <c r="CS1321" s="16" t="s">
        <v>5024</v>
      </c>
      <c r="CT1321" s="16" t="s">
        <v>119</v>
      </c>
      <c r="CU1321" s="16" t="s">
        <v>3162</v>
      </c>
      <c r="CW1321" s="16" t="s">
        <v>5020</v>
      </c>
      <c r="CX1321" s="16" t="s">
        <v>5021</v>
      </c>
      <c r="CY1321" s="16" t="s">
        <v>5019</v>
      </c>
      <c r="CZ1321" s="16" t="s">
        <v>5023</v>
      </c>
      <c r="DA1321" s="16" t="s">
        <v>3164</v>
      </c>
      <c r="DB1321" s="16" t="s">
        <v>5025</v>
      </c>
      <c r="DC1321" s="16" t="s">
        <v>5026</v>
      </c>
      <c r="DF1321" s="19"/>
      <c r="DG1321" s="16"/>
      <c r="DN1321" s="16"/>
      <c r="DP1321" s="16"/>
      <c r="DQ1321" s="16"/>
      <c r="DS1321" s="16"/>
      <c r="DU1321" s="16"/>
      <c r="EE1321" s="16"/>
      <c r="EH1321" s="16"/>
      <c r="EI1321" s="16"/>
      <c r="EJ1321" s="16"/>
      <c r="EL1321" s="16"/>
      <c r="EQ1321" s="16"/>
    </row>
    <row r="1322" spans="1:147" x14ac:dyDescent="0.35">
      <c r="A1322" s="16" t="s">
        <v>1161</v>
      </c>
      <c r="J1322" t="s">
        <v>5027</v>
      </c>
      <c r="K1322"/>
      <c r="L1322" s="16" t="s">
        <v>5819</v>
      </c>
      <c r="M1322" s="16"/>
      <c r="Q1322" s="16"/>
      <c r="R1322" s="16"/>
      <c r="S1322" s="16" t="s">
        <v>119</v>
      </c>
      <c r="T1322" s="16">
        <f>SUM(COUNTIF(M1322:S1322,"yes"))</f>
        <v>1</v>
      </c>
      <c r="U1322" s="16"/>
      <c r="V1322" s="16"/>
      <c r="W1322" s="16"/>
      <c r="X1322" s="16"/>
      <c r="Y1322" s="16"/>
      <c r="Z1322" s="16"/>
      <c r="AA1322" s="16"/>
      <c r="AB1322" s="16"/>
      <c r="AC1322" s="16"/>
      <c r="AD1322" s="16"/>
      <c r="AJ1322" s="16"/>
      <c r="AL1322" s="20"/>
      <c r="AM1322" s="16"/>
      <c r="AN1322" s="16" t="s">
        <v>5800</v>
      </c>
      <c r="AR1322" s="16"/>
      <c r="AS1322" s="16"/>
      <c r="AT1322" s="38"/>
      <c r="AU1322" s="16"/>
      <c r="AV1322" s="16"/>
      <c r="BA1322" s="16"/>
      <c r="BB1322" s="16"/>
      <c r="BH1322" s="28"/>
      <c r="BL1322" s="25"/>
      <c r="BQ1322" s="38"/>
      <c r="BS1322" s="38"/>
      <c r="BW1322" s="16"/>
      <c r="BX1322" s="16" t="s">
        <v>5028</v>
      </c>
      <c r="BY1322" s="29" t="s">
        <v>5029</v>
      </c>
      <c r="BZ1322" s="16"/>
      <c r="CC1322" s="16"/>
      <c r="CG1322" s="16"/>
      <c r="CI1322" s="16"/>
      <c r="CJ1322" s="16"/>
      <c r="CL1322" s="16"/>
      <c r="CM1322" s="16"/>
      <c r="CN1322" s="16"/>
      <c r="CS1322" s="16" t="s">
        <v>5031</v>
      </c>
      <c r="CT1322" s="16" t="s">
        <v>119</v>
      </c>
      <c r="CU1322" s="16" t="s">
        <v>3162</v>
      </c>
      <c r="CW1322" s="16" t="s">
        <v>5028</v>
      </c>
      <c r="CX1322" s="16" t="s">
        <v>5029</v>
      </c>
      <c r="CY1322" s="16" t="s">
        <v>5027</v>
      </c>
      <c r="CZ1322" s="16" t="s">
        <v>6093</v>
      </c>
      <c r="DA1322" s="16" t="s">
        <v>3577</v>
      </c>
      <c r="DB1322" s="16" t="s">
        <v>3183</v>
      </c>
      <c r="DC1322" s="16" t="s">
        <v>3488</v>
      </c>
      <c r="DF1322" s="19"/>
      <c r="DG1322" s="16"/>
      <c r="DN1322" s="16"/>
      <c r="DP1322" s="16"/>
      <c r="DQ1322" s="16"/>
      <c r="DS1322" s="16"/>
      <c r="DU1322" s="16"/>
      <c r="EE1322" s="16"/>
      <c r="EH1322" s="16"/>
      <c r="EI1322" s="16"/>
      <c r="EJ1322" s="16"/>
      <c r="EL1322" s="16"/>
      <c r="EQ1322" s="16"/>
    </row>
    <row r="1323" spans="1:147" x14ac:dyDescent="0.35">
      <c r="A1323" s="16" t="s">
        <v>1161</v>
      </c>
      <c r="J1323" t="s">
        <v>5032</v>
      </c>
      <c r="K1323"/>
      <c r="L1323" s="16" t="s">
        <v>5819</v>
      </c>
      <c r="M1323" s="16"/>
      <c r="Q1323" s="16"/>
      <c r="R1323" s="16"/>
      <c r="S1323" s="16" t="s">
        <v>119</v>
      </c>
      <c r="T1323" s="16">
        <f>SUM(COUNTIF(M1323:S1323,"yes"))</f>
        <v>1</v>
      </c>
      <c r="U1323" s="16"/>
      <c r="V1323" s="16"/>
      <c r="W1323" s="16"/>
      <c r="X1323" s="16"/>
      <c r="Y1323" s="16"/>
      <c r="Z1323" s="16"/>
      <c r="AA1323" s="16"/>
      <c r="AB1323" s="16"/>
      <c r="AC1323" s="16"/>
      <c r="AD1323" s="16"/>
      <c r="AJ1323" s="16"/>
      <c r="AL1323" s="20"/>
      <c r="AM1323" s="16"/>
      <c r="AN1323" s="16" t="s">
        <v>5800</v>
      </c>
      <c r="AR1323" s="16"/>
      <c r="AS1323" s="16"/>
      <c r="AT1323" s="38"/>
      <c r="AU1323" s="16"/>
      <c r="AV1323" s="16"/>
      <c r="BA1323" s="16"/>
      <c r="BB1323" s="16"/>
      <c r="BH1323" s="28"/>
      <c r="BL1323" s="25"/>
      <c r="BQ1323" s="38"/>
      <c r="BS1323" s="38"/>
      <c r="BW1323" s="16"/>
      <c r="BX1323" s="16" t="s">
        <v>5033</v>
      </c>
      <c r="BY1323" s="29" t="s">
        <v>5034</v>
      </c>
      <c r="BZ1323" s="16"/>
      <c r="CC1323" s="16"/>
      <c r="CG1323" s="16"/>
      <c r="CI1323" s="16"/>
      <c r="CJ1323" s="16"/>
      <c r="CL1323" s="16"/>
      <c r="CM1323" s="16"/>
      <c r="CN1323" s="16"/>
      <c r="CS1323" s="16" t="s">
        <v>5037</v>
      </c>
      <c r="CT1323" s="16" t="s">
        <v>119</v>
      </c>
      <c r="CU1323" s="16" t="s">
        <v>3162</v>
      </c>
      <c r="CW1323" s="16" t="s">
        <v>5033</v>
      </c>
      <c r="CX1323" s="16" t="s">
        <v>5034</v>
      </c>
      <c r="CY1323" s="16" t="s">
        <v>5032</v>
      </c>
      <c r="CZ1323" s="16" t="s">
        <v>5036</v>
      </c>
      <c r="DA1323" s="16" t="s">
        <v>3456</v>
      </c>
      <c r="DB1323" s="16" t="s">
        <v>3313</v>
      </c>
      <c r="DC1323" s="16" t="s">
        <v>3166</v>
      </c>
      <c r="DF1323" s="19"/>
      <c r="DG1323" s="16"/>
      <c r="DN1323" s="16"/>
      <c r="DP1323" s="16"/>
      <c r="DQ1323" s="16"/>
      <c r="DS1323" s="16"/>
      <c r="DU1323" s="16"/>
      <c r="EE1323" s="16"/>
      <c r="EH1323" s="16"/>
      <c r="EI1323" s="16"/>
      <c r="EJ1323" s="16"/>
      <c r="EL1323" s="16"/>
      <c r="EQ1323" s="16"/>
    </row>
    <row r="1324" spans="1:147" x14ac:dyDescent="0.35">
      <c r="A1324" s="16" t="s">
        <v>1161</v>
      </c>
      <c r="J1324" t="s">
        <v>5038</v>
      </c>
      <c r="K1324"/>
      <c r="L1324" s="16" t="s">
        <v>5819</v>
      </c>
      <c r="M1324" s="16"/>
      <c r="Q1324" s="16"/>
      <c r="R1324" s="16"/>
      <c r="S1324" s="16" t="s">
        <v>119</v>
      </c>
      <c r="T1324" s="16">
        <f>SUM(COUNTIF(M1324:S1324,"yes"))</f>
        <v>1</v>
      </c>
      <c r="U1324" s="16"/>
      <c r="V1324" s="16"/>
      <c r="W1324" s="16"/>
      <c r="X1324" s="16"/>
      <c r="Y1324" s="16"/>
      <c r="Z1324" s="16"/>
      <c r="AA1324" s="16"/>
      <c r="AB1324" s="16"/>
      <c r="AC1324" s="16"/>
      <c r="AD1324" s="16"/>
      <c r="AJ1324" s="16"/>
      <c r="AL1324" s="20"/>
      <c r="AM1324" s="16"/>
      <c r="AN1324" s="16" t="s">
        <v>5800</v>
      </c>
      <c r="AR1324" s="16"/>
      <c r="AS1324" s="16"/>
      <c r="AT1324" s="38"/>
      <c r="AU1324" s="16"/>
      <c r="AV1324" s="16"/>
      <c r="BA1324" s="16"/>
      <c r="BB1324" s="16"/>
      <c r="BH1324" s="28"/>
      <c r="BL1324" s="25"/>
      <c r="BQ1324" s="38"/>
      <c r="BS1324" s="38"/>
      <c r="BW1324" s="16"/>
      <c r="BX1324" s="16" t="s">
        <v>5039</v>
      </c>
      <c r="BY1324" s="29" t="s">
        <v>5040</v>
      </c>
      <c r="BZ1324" s="16"/>
      <c r="CC1324" s="16"/>
      <c r="CG1324" s="16"/>
      <c r="CI1324" s="16"/>
      <c r="CJ1324" s="16"/>
      <c r="CL1324" s="16"/>
      <c r="CM1324" s="16"/>
      <c r="CN1324" s="16"/>
      <c r="CS1324" s="16" t="s">
        <v>5043</v>
      </c>
      <c r="CT1324" s="16" t="s">
        <v>119</v>
      </c>
      <c r="CU1324" s="16" t="s">
        <v>3162</v>
      </c>
      <c r="CW1324" s="16" t="s">
        <v>5039</v>
      </c>
      <c r="CX1324" s="16" t="s">
        <v>5040</v>
      </c>
      <c r="CY1324" s="16" t="s">
        <v>5038</v>
      </c>
      <c r="CZ1324" s="16" t="s">
        <v>5042</v>
      </c>
      <c r="DA1324" s="16" t="s">
        <v>3282</v>
      </c>
      <c r="DB1324" s="16" t="s">
        <v>5044</v>
      </c>
      <c r="DC1324" s="16" t="s">
        <v>3598</v>
      </c>
      <c r="DF1324" s="19"/>
      <c r="DG1324" s="16"/>
      <c r="DN1324" s="16"/>
      <c r="DP1324" s="16"/>
      <c r="DQ1324" s="16"/>
      <c r="DS1324" s="16"/>
      <c r="DU1324" s="16"/>
      <c r="EE1324" s="16"/>
      <c r="EH1324" s="16"/>
      <c r="EI1324" s="16"/>
      <c r="EJ1324" s="16"/>
      <c r="EL1324" s="16"/>
      <c r="EQ1324" s="16"/>
    </row>
    <row r="1325" spans="1:147" x14ac:dyDescent="0.35">
      <c r="A1325" s="16" t="s">
        <v>1161</v>
      </c>
      <c r="J1325" t="s">
        <v>5045</v>
      </c>
      <c r="K1325"/>
      <c r="L1325" s="16" t="s">
        <v>5819</v>
      </c>
      <c r="M1325" s="16"/>
      <c r="Q1325" s="16"/>
      <c r="R1325" s="16"/>
      <c r="S1325" s="16" t="s">
        <v>119</v>
      </c>
      <c r="T1325" s="16">
        <f>SUM(COUNTIF(M1325:S1325,"yes"))</f>
        <v>1</v>
      </c>
      <c r="U1325" s="16"/>
      <c r="V1325" s="16"/>
      <c r="W1325" s="16"/>
      <c r="X1325" s="16"/>
      <c r="Y1325" s="16"/>
      <c r="Z1325" s="16"/>
      <c r="AA1325" s="16"/>
      <c r="AB1325" s="16"/>
      <c r="AC1325" s="16"/>
      <c r="AD1325" s="16"/>
      <c r="AJ1325" s="16"/>
      <c r="AL1325" s="20"/>
      <c r="AM1325" s="16"/>
      <c r="AN1325" s="16" t="s">
        <v>5800</v>
      </c>
      <c r="AR1325" s="16"/>
      <c r="AS1325" s="16"/>
      <c r="AT1325" s="38"/>
      <c r="AU1325" s="16"/>
      <c r="AV1325" s="16"/>
      <c r="BA1325" s="16"/>
      <c r="BB1325" s="16"/>
      <c r="BH1325" s="28"/>
      <c r="BL1325" s="25"/>
      <c r="BQ1325" s="38"/>
      <c r="BS1325" s="38"/>
      <c r="BW1325" s="16"/>
      <c r="BX1325" s="16" t="s">
        <v>5046</v>
      </c>
      <c r="BY1325" s="29" t="s">
        <v>5047</v>
      </c>
      <c r="BZ1325" s="16"/>
      <c r="CC1325" s="16"/>
      <c r="CG1325" s="16"/>
      <c r="CI1325" s="16"/>
      <c r="CJ1325" s="16"/>
      <c r="CL1325" s="16"/>
      <c r="CM1325" s="16"/>
      <c r="CN1325" s="16"/>
      <c r="CS1325" s="16" t="s">
        <v>5050</v>
      </c>
      <c r="CT1325" s="16" t="s">
        <v>119</v>
      </c>
      <c r="CU1325" s="16" t="s">
        <v>3162</v>
      </c>
      <c r="CW1325" s="16" t="s">
        <v>5046</v>
      </c>
      <c r="CX1325" s="16" t="s">
        <v>5047</v>
      </c>
      <c r="CY1325" s="16" t="s">
        <v>5045</v>
      </c>
      <c r="CZ1325" s="16" t="s">
        <v>5049</v>
      </c>
      <c r="DA1325" s="16" t="s">
        <v>3215</v>
      </c>
      <c r="DB1325" s="16" t="s">
        <v>3183</v>
      </c>
      <c r="DC1325" s="16" t="s">
        <v>5051</v>
      </c>
      <c r="DF1325" s="19"/>
      <c r="DG1325" s="16"/>
      <c r="DN1325" s="16"/>
      <c r="DP1325" s="16"/>
      <c r="DQ1325" s="16"/>
      <c r="DS1325" s="16"/>
      <c r="DU1325" s="16"/>
      <c r="EE1325" s="16"/>
      <c r="EH1325" s="16"/>
      <c r="EI1325" s="16"/>
      <c r="EJ1325" s="16"/>
      <c r="EL1325" s="16"/>
      <c r="EQ1325" s="16"/>
    </row>
    <row r="1326" spans="1:147" x14ac:dyDescent="0.35">
      <c r="A1326" s="16" t="s">
        <v>1161</v>
      </c>
      <c r="J1326" t="s">
        <v>5052</v>
      </c>
      <c r="K1326"/>
      <c r="L1326" s="16" t="s">
        <v>5819</v>
      </c>
      <c r="M1326" s="16"/>
      <c r="Q1326" s="16"/>
      <c r="R1326" s="16"/>
      <c r="S1326" s="16" t="s">
        <v>119</v>
      </c>
      <c r="T1326" s="16">
        <f>SUM(COUNTIF(M1326:S1326,"yes"))</f>
        <v>1</v>
      </c>
      <c r="U1326" s="16"/>
      <c r="V1326" s="16"/>
      <c r="W1326" s="16"/>
      <c r="X1326" s="16"/>
      <c r="Y1326" s="16"/>
      <c r="Z1326" s="16"/>
      <c r="AA1326" s="16"/>
      <c r="AB1326" s="16"/>
      <c r="AC1326" s="16"/>
      <c r="AD1326" s="16"/>
      <c r="AJ1326" s="16"/>
      <c r="AL1326" s="20"/>
      <c r="AM1326" s="16"/>
      <c r="AN1326" s="16" t="s">
        <v>5800</v>
      </c>
      <c r="AR1326" s="16"/>
      <c r="AS1326" s="16"/>
      <c r="AT1326" s="38"/>
      <c r="AU1326" s="16"/>
      <c r="AV1326" s="16"/>
      <c r="BA1326" s="16"/>
      <c r="BB1326" s="16"/>
      <c r="BH1326" s="28"/>
      <c r="BL1326" s="25"/>
      <c r="BQ1326" s="38"/>
      <c r="BS1326" s="38"/>
      <c r="BW1326" s="16"/>
      <c r="BX1326" s="16" t="s">
        <v>5053</v>
      </c>
      <c r="BY1326" s="29" t="s">
        <v>5054</v>
      </c>
      <c r="BZ1326" s="16"/>
      <c r="CC1326" s="16"/>
      <c r="CG1326" s="16"/>
      <c r="CI1326" s="16"/>
      <c r="CJ1326" s="16"/>
      <c r="CL1326" s="16"/>
      <c r="CM1326" s="16"/>
      <c r="CN1326" s="16"/>
      <c r="CS1326" s="16" t="s">
        <v>5057</v>
      </c>
      <c r="CT1326" s="16" t="s">
        <v>119</v>
      </c>
      <c r="CU1326" s="16" t="s">
        <v>3162</v>
      </c>
      <c r="CW1326" s="16" t="s">
        <v>5053</v>
      </c>
      <c r="CX1326" s="16" t="s">
        <v>5054</v>
      </c>
      <c r="CY1326" s="16" t="s">
        <v>5052</v>
      </c>
      <c r="CZ1326" s="16" t="s">
        <v>5056</v>
      </c>
      <c r="DA1326" s="16" t="s">
        <v>3343</v>
      </c>
      <c r="DB1326" s="16" t="s">
        <v>3368</v>
      </c>
      <c r="DC1326" s="16" t="s">
        <v>3445</v>
      </c>
      <c r="DF1326" s="19"/>
      <c r="DG1326" s="16"/>
      <c r="DN1326" s="16"/>
      <c r="DP1326" s="16"/>
      <c r="DQ1326" s="16"/>
      <c r="DS1326" s="16"/>
      <c r="DU1326" s="16"/>
      <c r="EE1326" s="16"/>
      <c r="EH1326" s="16"/>
      <c r="EI1326" s="16"/>
      <c r="EJ1326" s="16"/>
      <c r="EL1326" s="16"/>
      <c r="EQ1326" s="16"/>
    </row>
    <row r="1327" spans="1:147" x14ac:dyDescent="0.35">
      <c r="A1327" s="16" t="s">
        <v>1161</v>
      </c>
      <c r="J1327" t="s">
        <v>5058</v>
      </c>
      <c r="K1327"/>
      <c r="L1327" s="16" t="s">
        <v>5819</v>
      </c>
      <c r="M1327" s="16"/>
      <c r="Q1327" s="16"/>
      <c r="R1327" s="16"/>
      <c r="S1327" s="16" t="s">
        <v>119</v>
      </c>
      <c r="T1327" s="16">
        <f>SUM(COUNTIF(M1327:S1327,"yes"))</f>
        <v>1</v>
      </c>
      <c r="U1327" s="16"/>
      <c r="V1327" s="16"/>
      <c r="W1327" s="16"/>
      <c r="X1327" s="16"/>
      <c r="Y1327" s="16"/>
      <c r="Z1327" s="16"/>
      <c r="AA1327" s="16"/>
      <c r="AB1327" s="16"/>
      <c r="AC1327" s="16"/>
      <c r="AD1327" s="16"/>
      <c r="AJ1327" s="16"/>
      <c r="AL1327" s="20"/>
      <c r="AM1327" s="16"/>
      <c r="AN1327" s="16" t="s">
        <v>5800</v>
      </c>
      <c r="AR1327" s="16"/>
      <c r="AS1327" s="16"/>
      <c r="AT1327" s="38"/>
      <c r="AU1327" s="16"/>
      <c r="AV1327" s="16"/>
      <c r="BA1327" s="16"/>
      <c r="BB1327" s="16"/>
      <c r="BH1327" s="28"/>
      <c r="BL1327" s="25"/>
      <c r="BQ1327" s="38"/>
      <c r="BS1327" s="38"/>
      <c r="BW1327" s="16"/>
      <c r="BX1327" s="16" t="s">
        <v>5059</v>
      </c>
      <c r="BY1327" s="29" t="s">
        <v>5060</v>
      </c>
      <c r="BZ1327" s="16"/>
      <c r="CC1327" s="16"/>
      <c r="CG1327" s="16"/>
      <c r="CI1327" s="16"/>
      <c r="CJ1327" s="16"/>
      <c r="CL1327" s="16"/>
      <c r="CM1327" s="16"/>
      <c r="CN1327" s="16"/>
      <c r="CS1327" s="16" t="s">
        <v>5063</v>
      </c>
      <c r="CT1327" s="16" t="s">
        <v>119</v>
      </c>
      <c r="CU1327" s="16" t="s">
        <v>3162</v>
      </c>
      <c r="CW1327" s="16" t="s">
        <v>5059</v>
      </c>
      <c r="CX1327" s="16" t="s">
        <v>5060</v>
      </c>
      <c r="CY1327" s="16" t="s">
        <v>5058</v>
      </c>
      <c r="CZ1327" s="16" t="s">
        <v>5062</v>
      </c>
      <c r="DA1327" s="16" t="s">
        <v>3456</v>
      </c>
      <c r="DB1327" s="16" t="s">
        <v>3425</v>
      </c>
      <c r="DC1327" s="16" t="s">
        <v>3284</v>
      </c>
      <c r="DF1327" s="19"/>
      <c r="DG1327" s="16"/>
      <c r="DN1327" s="16"/>
      <c r="DP1327" s="16"/>
      <c r="DQ1327" s="16"/>
      <c r="DS1327" s="16"/>
      <c r="DU1327" s="16"/>
      <c r="EE1327" s="16"/>
      <c r="EH1327" s="16"/>
      <c r="EI1327" s="16"/>
      <c r="EJ1327" s="16"/>
      <c r="EL1327" s="16"/>
      <c r="EQ1327" s="16"/>
    </row>
    <row r="1328" spans="1:147" x14ac:dyDescent="0.35">
      <c r="A1328" s="16" t="s">
        <v>1161</v>
      </c>
      <c r="J1328" t="s">
        <v>5064</v>
      </c>
      <c r="K1328"/>
      <c r="L1328" s="16" t="s">
        <v>5819</v>
      </c>
      <c r="M1328" s="16"/>
      <c r="Q1328" s="16"/>
      <c r="R1328" s="16"/>
      <c r="S1328" s="16" t="s">
        <v>119</v>
      </c>
      <c r="T1328" s="16">
        <f>SUM(COUNTIF(M1328:S1328,"yes"))</f>
        <v>1</v>
      </c>
      <c r="U1328" s="16"/>
      <c r="V1328" s="16"/>
      <c r="W1328" s="16"/>
      <c r="X1328" s="16"/>
      <c r="Y1328" s="16"/>
      <c r="Z1328" s="16"/>
      <c r="AA1328" s="16"/>
      <c r="AB1328" s="16"/>
      <c r="AC1328" s="16"/>
      <c r="AD1328" s="16"/>
      <c r="AJ1328" s="16"/>
      <c r="AL1328" s="20"/>
      <c r="AM1328" s="16"/>
      <c r="AN1328" s="16" t="s">
        <v>5800</v>
      </c>
      <c r="AR1328" s="16"/>
      <c r="AS1328" s="16"/>
      <c r="AT1328" s="38"/>
      <c r="AU1328" s="16"/>
      <c r="AV1328" s="16"/>
      <c r="BA1328" s="16"/>
      <c r="BB1328" s="16"/>
      <c r="BH1328" s="28"/>
      <c r="BL1328" s="25"/>
      <c r="BQ1328" s="38"/>
      <c r="BS1328" s="38"/>
      <c r="BW1328" s="16"/>
      <c r="BX1328" s="16" t="s">
        <v>5065</v>
      </c>
      <c r="BY1328" s="29" t="s">
        <v>5066</v>
      </c>
      <c r="BZ1328" s="16"/>
      <c r="CC1328" s="16"/>
      <c r="CG1328" s="16"/>
      <c r="CI1328" s="16"/>
      <c r="CJ1328" s="16"/>
      <c r="CL1328" s="16"/>
      <c r="CM1328" s="16"/>
      <c r="CN1328" s="16"/>
      <c r="CS1328" s="16" t="s">
        <v>5069</v>
      </c>
      <c r="CT1328" s="16" t="s">
        <v>119</v>
      </c>
      <c r="CU1328" s="16" t="s">
        <v>3162</v>
      </c>
      <c r="CW1328" s="16" t="s">
        <v>5065</v>
      </c>
      <c r="CX1328" s="16" t="s">
        <v>5066</v>
      </c>
      <c r="CY1328" s="16" t="s">
        <v>5064</v>
      </c>
      <c r="CZ1328" s="16" t="s">
        <v>5068</v>
      </c>
      <c r="DA1328" s="16" t="s">
        <v>3215</v>
      </c>
      <c r="DB1328" s="16" t="s">
        <v>5070</v>
      </c>
      <c r="DC1328" s="16" t="s">
        <v>3166</v>
      </c>
      <c r="DF1328" s="19"/>
      <c r="DG1328" s="16"/>
      <c r="DN1328" s="16"/>
      <c r="DP1328" s="16"/>
      <c r="DQ1328" s="16"/>
      <c r="DS1328" s="16"/>
      <c r="DU1328" s="16"/>
      <c r="EE1328" s="16"/>
      <c r="EH1328" s="16"/>
      <c r="EI1328" s="16"/>
      <c r="EJ1328" s="16"/>
      <c r="EL1328" s="16"/>
      <c r="EQ1328" s="16"/>
    </row>
    <row r="1329" spans="1:147" x14ac:dyDescent="0.35">
      <c r="A1329" s="16" t="s">
        <v>1161</v>
      </c>
      <c r="J1329" t="s">
        <v>5071</v>
      </c>
      <c r="K1329"/>
      <c r="L1329" s="16" t="s">
        <v>5819</v>
      </c>
      <c r="M1329" s="16"/>
      <c r="Q1329" s="16"/>
      <c r="R1329" s="16"/>
      <c r="S1329" s="16" t="s">
        <v>119</v>
      </c>
      <c r="T1329" s="16">
        <f>SUM(COUNTIF(M1329:S1329,"yes"))</f>
        <v>1</v>
      </c>
      <c r="U1329" s="16"/>
      <c r="V1329" s="16"/>
      <c r="W1329" s="16"/>
      <c r="X1329" s="16"/>
      <c r="Y1329" s="16"/>
      <c r="Z1329" s="16"/>
      <c r="AA1329" s="16"/>
      <c r="AB1329" s="16"/>
      <c r="AC1329" s="16"/>
      <c r="AD1329" s="16"/>
      <c r="AJ1329" s="16"/>
      <c r="AL1329" s="20"/>
      <c r="AM1329" s="16"/>
      <c r="AN1329" s="16" t="s">
        <v>5800</v>
      </c>
      <c r="AR1329" s="16"/>
      <c r="AS1329" s="16"/>
      <c r="AT1329" s="38"/>
      <c r="AU1329" s="16"/>
      <c r="AV1329" s="16"/>
      <c r="BA1329" s="16"/>
      <c r="BB1329" s="16"/>
      <c r="BD1329" s="16">
        <f>LEN(BC1329)-LEN(SUBSTITUTE(BC1329,",",""))+1</f>
        <v>1</v>
      </c>
      <c r="BF1329" s="16">
        <f>LEN(BE1329)-LEN(SUBSTITUTE(BE1329,",",""))+1</f>
        <v>1</v>
      </c>
      <c r="BG1329" s="16">
        <f>Table1[[#This Row], [no. of native regions]]+Table1[[#This Row], [no. of introduced regions]]</f>
        <v>2</v>
      </c>
      <c r="BH1329" s="28">
        <f>Table1[[#This Row], [no. of introduced regions]]/Table1[[#This Row], [no. of native regions]]</f>
        <v>1</v>
      </c>
      <c r="BL1329" s="25"/>
      <c r="BQ1329" s="38"/>
      <c r="BS1329" s="38"/>
      <c r="BW1329" s="16"/>
      <c r="BX1329" s="16" t="s">
        <v>5072</v>
      </c>
      <c r="BY1329" s="29" t="s">
        <v>5073</v>
      </c>
      <c r="BZ1329" s="16"/>
      <c r="CC1329" s="16"/>
      <c r="CG1329" s="16"/>
      <c r="CI1329" s="16"/>
      <c r="CJ1329" s="16"/>
      <c r="CL1329" s="16"/>
      <c r="CM1329" s="16"/>
      <c r="CN1329" s="16"/>
      <c r="CS1329" s="16" t="s">
        <v>5076</v>
      </c>
      <c r="CT1329" s="16" t="s">
        <v>119</v>
      </c>
      <c r="CU1329" s="16" t="s">
        <v>3162</v>
      </c>
      <c r="CW1329" s="16" t="s">
        <v>5072</v>
      </c>
      <c r="CX1329" s="16" t="s">
        <v>5073</v>
      </c>
      <c r="CY1329" s="16"/>
      <c r="CZ1329" s="16" t="s">
        <v>5075</v>
      </c>
      <c r="DA1329" s="16" t="s">
        <v>3684</v>
      </c>
      <c r="DB1329" s="16" t="s">
        <v>3710</v>
      </c>
      <c r="DC1329" s="16" t="s">
        <v>5077</v>
      </c>
      <c r="DF1329" s="19"/>
      <c r="DG1329" s="16"/>
      <c r="DN1329" s="16"/>
      <c r="DP1329" s="16"/>
      <c r="DQ1329" s="16"/>
      <c r="DS1329" s="16"/>
      <c r="DU1329" s="16"/>
      <c r="EE1329" s="16"/>
      <c r="EH1329" s="16"/>
      <c r="EI1329" s="16"/>
      <c r="EJ1329" s="16"/>
      <c r="EL1329" s="16"/>
      <c r="EQ1329" s="16"/>
    </row>
    <row r="1330" spans="1:147" x14ac:dyDescent="0.35">
      <c r="A1330" s="16" t="s">
        <v>1161</v>
      </c>
      <c r="J1330" t="s">
        <v>5083</v>
      </c>
      <c r="K1330"/>
      <c r="L1330" s="16" t="s">
        <v>5819</v>
      </c>
      <c r="M1330" s="16"/>
      <c r="Q1330" s="16"/>
      <c r="R1330" s="16"/>
      <c r="S1330" s="16" t="s">
        <v>119</v>
      </c>
      <c r="T1330" s="16">
        <f>SUM(COUNTIF(M1330:S1330,"yes"))</f>
        <v>1</v>
      </c>
      <c r="U1330" s="16"/>
      <c r="V1330" s="16"/>
      <c r="W1330" s="16"/>
      <c r="X1330" s="16"/>
      <c r="Y1330" s="16"/>
      <c r="Z1330" s="16"/>
      <c r="AA1330" s="16"/>
      <c r="AB1330" s="16"/>
      <c r="AC1330" s="16"/>
      <c r="AD1330" s="16"/>
      <c r="AJ1330" s="16"/>
      <c r="AL1330" s="20"/>
      <c r="AM1330" s="16"/>
      <c r="AN1330" s="16" t="s">
        <v>5800</v>
      </c>
      <c r="AR1330" s="16"/>
      <c r="AS1330" s="16"/>
      <c r="AT1330" s="38"/>
      <c r="AU1330" s="16"/>
      <c r="AV1330" s="16"/>
      <c r="BA1330" s="16"/>
      <c r="BB1330" s="16"/>
      <c r="BH1330" s="28"/>
      <c r="BL1330" s="25"/>
      <c r="BQ1330" s="38"/>
      <c r="BS1330" s="38"/>
      <c r="BW1330" s="16"/>
      <c r="BX1330" s="16" t="s">
        <v>5084</v>
      </c>
      <c r="BY1330" s="29" t="s">
        <v>5085</v>
      </c>
      <c r="BZ1330" s="16"/>
      <c r="CC1330" s="16"/>
      <c r="CG1330" s="16"/>
      <c r="CI1330" s="16"/>
      <c r="CJ1330" s="16"/>
      <c r="CL1330" s="16"/>
      <c r="CM1330" s="16"/>
      <c r="CN1330" s="16"/>
      <c r="CS1330" s="16" t="s">
        <v>5087</v>
      </c>
      <c r="CT1330" s="16" t="s">
        <v>119</v>
      </c>
      <c r="CU1330" s="16" t="s">
        <v>3162</v>
      </c>
      <c r="CW1330" s="16" t="s">
        <v>5084</v>
      </c>
      <c r="CX1330" s="16" t="s">
        <v>5085</v>
      </c>
      <c r="CY1330" s="16" t="s">
        <v>5083</v>
      </c>
      <c r="CZ1330" s="16" t="s">
        <v>5086</v>
      </c>
      <c r="DA1330" s="16" t="s">
        <v>3383</v>
      </c>
      <c r="DB1330" s="16" t="s">
        <v>5088</v>
      </c>
      <c r="DC1330" s="16" t="s">
        <v>4138</v>
      </c>
      <c r="DF1330" s="19"/>
      <c r="DG1330" s="16"/>
      <c r="DN1330" s="16"/>
      <c r="DP1330" s="16"/>
      <c r="DQ1330" s="16"/>
      <c r="DS1330" s="16"/>
      <c r="DU1330" s="16"/>
      <c r="DY1330" s="19"/>
      <c r="EE1330" s="16"/>
      <c r="EH1330" s="16"/>
      <c r="EI1330" s="16"/>
      <c r="EJ1330" s="16"/>
      <c r="EL1330" s="16"/>
      <c r="EQ1330" s="16"/>
    </row>
    <row r="1331" spans="1:147" x14ac:dyDescent="0.35">
      <c r="A1331" s="16" t="s">
        <v>1161</v>
      </c>
      <c r="J1331" t="s">
        <v>5089</v>
      </c>
      <c r="K1331"/>
      <c r="L1331" s="16" t="s">
        <v>5819</v>
      </c>
      <c r="M1331" s="16"/>
      <c r="Q1331" s="16"/>
      <c r="R1331" s="16"/>
      <c r="S1331" s="16" t="s">
        <v>119</v>
      </c>
      <c r="T1331" s="16">
        <f>SUM(COUNTIF(M1331:S1331,"yes"))</f>
        <v>1</v>
      </c>
      <c r="U1331" s="16"/>
      <c r="V1331" s="16"/>
      <c r="W1331" s="16"/>
      <c r="X1331" s="16"/>
      <c r="Y1331" s="16"/>
      <c r="Z1331" s="16"/>
      <c r="AA1331" s="16"/>
      <c r="AB1331" s="16"/>
      <c r="AC1331" s="16"/>
      <c r="AD1331" s="16"/>
      <c r="AJ1331" s="16"/>
      <c r="AL1331" s="20"/>
      <c r="AM1331" s="16"/>
      <c r="AN1331" s="16" t="s">
        <v>5800</v>
      </c>
      <c r="AR1331" s="16"/>
      <c r="AS1331" s="16"/>
      <c r="AT1331" s="38"/>
      <c r="AU1331" s="16"/>
      <c r="AV1331" s="16"/>
      <c r="BA1331" s="16"/>
      <c r="BB1331" s="16"/>
      <c r="BH1331" s="28"/>
      <c r="BL1331" s="25"/>
      <c r="BQ1331" s="38"/>
      <c r="BS1331" s="38"/>
      <c r="BW1331" s="16"/>
      <c r="BX1331" s="16" t="s">
        <v>5090</v>
      </c>
      <c r="BY1331" s="29" t="s">
        <v>5091</v>
      </c>
      <c r="BZ1331" s="16"/>
      <c r="CC1331" s="16"/>
      <c r="CG1331" s="16"/>
      <c r="CI1331" s="16"/>
      <c r="CJ1331" s="16"/>
      <c r="CL1331" s="16"/>
      <c r="CM1331" s="16"/>
      <c r="CN1331" s="16"/>
      <c r="CS1331" s="16" t="s">
        <v>5094</v>
      </c>
      <c r="CT1331" s="16" t="s">
        <v>119</v>
      </c>
      <c r="CU1331" s="16" t="s">
        <v>3162</v>
      </c>
      <c r="CW1331" s="16" t="s">
        <v>5090</v>
      </c>
      <c r="CX1331" s="16" t="s">
        <v>5091</v>
      </c>
      <c r="CY1331" s="16" t="s">
        <v>5089</v>
      </c>
      <c r="CZ1331" s="16" t="s">
        <v>5093</v>
      </c>
      <c r="DA1331" s="16" t="s">
        <v>3383</v>
      </c>
      <c r="DB1331" s="16" t="s">
        <v>3368</v>
      </c>
      <c r="DC1331" s="16" t="s">
        <v>3400</v>
      </c>
      <c r="DF1331" s="19"/>
      <c r="DG1331" s="16"/>
      <c r="DN1331" s="16"/>
      <c r="DP1331" s="16"/>
      <c r="DQ1331" s="16"/>
      <c r="DS1331" s="16"/>
      <c r="DU1331" s="16"/>
      <c r="DY1331" s="19"/>
      <c r="EE1331" s="16"/>
      <c r="EH1331" s="16"/>
      <c r="EI1331" s="16"/>
      <c r="EJ1331" s="16"/>
      <c r="EL1331" s="16"/>
      <c r="EQ1331" s="16"/>
    </row>
    <row r="1332" spans="1:147" x14ac:dyDescent="0.35">
      <c r="A1332" s="16" t="s">
        <v>1161</v>
      </c>
      <c r="J1332" t="s">
        <v>5095</v>
      </c>
      <c r="K1332"/>
      <c r="L1332" s="16" t="s">
        <v>5819</v>
      </c>
      <c r="M1332" s="16"/>
      <c r="Q1332" s="16"/>
      <c r="R1332" s="16"/>
      <c r="S1332" s="16" t="s">
        <v>119</v>
      </c>
      <c r="T1332" s="16">
        <f>SUM(COUNTIF(M1332:S1332,"yes"))</f>
        <v>1</v>
      </c>
      <c r="U1332" s="16"/>
      <c r="V1332" s="16"/>
      <c r="W1332" s="16"/>
      <c r="X1332" s="16"/>
      <c r="Y1332" s="16"/>
      <c r="Z1332" s="16"/>
      <c r="AA1332" s="16"/>
      <c r="AB1332" s="16"/>
      <c r="AC1332" s="16"/>
      <c r="AD1332" s="16"/>
      <c r="AJ1332" s="16"/>
      <c r="AL1332" s="20"/>
      <c r="AM1332" s="16"/>
      <c r="AN1332" s="16" t="s">
        <v>5800</v>
      </c>
      <c r="AR1332" s="16"/>
      <c r="AS1332" s="16"/>
      <c r="AT1332" s="38"/>
      <c r="AU1332" s="16"/>
      <c r="AV1332" s="16"/>
      <c r="BA1332" s="16"/>
      <c r="BB1332" s="16"/>
      <c r="BH1332" s="28"/>
      <c r="BL1332" s="25"/>
      <c r="BQ1332" s="38"/>
      <c r="BS1332" s="38"/>
      <c r="BW1332" s="16"/>
      <c r="BX1332" s="16" t="s">
        <v>5096</v>
      </c>
      <c r="BY1332" s="29" t="s">
        <v>5097</v>
      </c>
      <c r="BZ1332" s="16"/>
      <c r="CC1332" s="16"/>
      <c r="CG1332" s="16"/>
      <c r="CI1332" s="16"/>
      <c r="CJ1332" s="16"/>
      <c r="CL1332" s="16"/>
      <c r="CM1332" s="16"/>
      <c r="CN1332" s="16"/>
      <c r="CS1332" s="16" t="s">
        <v>5100</v>
      </c>
      <c r="CT1332" s="16" t="s">
        <v>119</v>
      </c>
      <c r="CU1332" s="16" t="s">
        <v>3162</v>
      </c>
      <c r="CW1332" s="16" t="s">
        <v>5096</v>
      </c>
      <c r="CX1332" s="16" t="s">
        <v>5097</v>
      </c>
      <c r="CY1332" s="16" t="s">
        <v>5095</v>
      </c>
      <c r="CZ1332" s="16" t="s">
        <v>5099</v>
      </c>
      <c r="DA1332" s="16" t="s">
        <v>3367</v>
      </c>
      <c r="DB1332" s="16" t="s">
        <v>3368</v>
      </c>
      <c r="DC1332" s="16" t="s">
        <v>4092</v>
      </c>
      <c r="DF1332" s="19"/>
      <c r="DG1332" s="16"/>
      <c r="DN1332" s="16"/>
      <c r="DP1332" s="16"/>
      <c r="DQ1332" s="16"/>
      <c r="DS1332" s="16"/>
      <c r="DU1332" s="16"/>
      <c r="DY1332" s="19"/>
      <c r="EE1332" s="16"/>
      <c r="EH1332" s="16"/>
      <c r="EI1332" s="16"/>
      <c r="EJ1332" s="16"/>
      <c r="EL1332" s="16"/>
      <c r="EQ1332" s="16"/>
    </row>
    <row r="1333" spans="1:147" x14ac:dyDescent="0.35">
      <c r="A1333" s="16" t="s">
        <v>1161</v>
      </c>
      <c r="J1333" t="s">
        <v>5101</v>
      </c>
      <c r="K1333"/>
      <c r="L1333" s="16" t="s">
        <v>5819</v>
      </c>
      <c r="M1333" s="16"/>
      <c r="Q1333" s="16"/>
      <c r="R1333" s="16"/>
      <c r="S1333" s="16" t="s">
        <v>119</v>
      </c>
      <c r="T1333" s="16">
        <f>SUM(COUNTIF(M1333:S1333,"yes"))</f>
        <v>1</v>
      </c>
      <c r="U1333" s="16"/>
      <c r="V1333" s="16"/>
      <c r="W1333" s="16"/>
      <c r="X1333" s="16"/>
      <c r="Y1333" s="16"/>
      <c r="Z1333" s="16"/>
      <c r="AA1333" s="16"/>
      <c r="AB1333" s="16"/>
      <c r="AC1333" s="16"/>
      <c r="AD1333" s="16"/>
      <c r="AJ1333" s="16"/>
      <c r="AL1333" s="20"/>
      <c r="AM1333" s="16"/>
      <c r="AN1333" s="16" t="s">
        <v>5800</v>
      </c>
      <c r="AR1333" s="16"/>
      <c r="AS1333" s="16"/>
      <c r="AT1333" s="38"/>
      <c r="AU1333" s="16"/>
      <c r="AV1333" s="16"/>
      <c r="BA1333" s="16"/>
      <c r="BB1333" s="16"/>
      <c r="BH1333" s="28"/>
      <c r="BL1333" s="25"/>
      <c r="BQ1333" s="38"/>
      <c r="BS1333" s="38"/>
      <c r="BW1333" s="16"/>
      <c r="BX1333" s="16" t="s">
        <v>5102</v>
      </c>
      <c r="BY1333" s="29" t="s">
        <v>5103</v>
      </c>
      <c r="BZ1333" s="16"/>
      <c r="CC1333" s="16"/>
      <c r="CG1333" s="16"/>
      <c r="CI1333" s="16"/>
      <c r="CJ1333" s="16"/>
      <c r="CL1333" s="16"/>
      <c r="CM1333" s="16"/>
      <c r="CN1333" s="16"/>
      <c r="CS1333" s="16" t="s">
        <v>5106</v>
      </c>
      <c r="CT1333" s="16" t="s">
        <v>119</v>
      </c>
      <c r="CU1333" s="16" t="s">
        <v>3162</v>
      </c>
      <c r="CW1333" s="16" t="s">
        <v>5102</v>
      </c>
      <c r="CX1333" s="16" t="s">
        <v>5103</v>
      </c>
      <c r="CY1333" s="16" t="s">
        <v>5101</v>
      </c>
      <c r="CZ1333" s="16" t="s">
        <v>5105</v>
      </c>
      <c r="DA1333" s="16" t="s">
        <v>3173</v>
      </c>
      <c r="DB1333" s="16" t="s">
        <v>3368</v>
      </c>
      <c r="DC1333" s="16" t="s">
        <v>5051</v>
      </c>
      <c r="DF1333" s="19"/>
      <c r="DG1333" s="16"/>
      <c r="DN1333" s="16"/>
      <c r="DP1333" s="16"/>
      <c r="DQ1333" s="16"/>
      <c r="DS1333" s="16"/>
      <c r="DU1333" s="16"/>
      <c r="DY1333" s="19"/>
      <c r="EE1333" s="16"/>
      <c r="EH1333" s="16"/>
      <c r="EI1333" s="16"/>
      <c r="EJ1333" s="16"/>
      <c r="EL1333" s="16"/>
      <c r="EQ1333" s="16"/>
    </row>
    <row r="1334" spans="1:147" x14ac:dyDescent="0.35">
      <c r="A1334" s="16" t="s">
        <v>1161</v>
      </c>
      <c r="J1334" t="s">
        <v>5107</v>
      </c>
      <c r="K1334"/>
      <c r="L1334" s="16" t="s">
        <v>5819</v>
      </c>
      <c r="M1334" s="16"/>
      <c r="Q1334" s="16"/>
      <c r="R1334" s="16"/>
      <c r="S1334" s="16" t="s">
        <v>119</v>
      </c>
      <c r="T1334" s="16">
        <f>SUM(COUNTIF(M1334:S1334,"yes"))</f>
        <v>1</v>
      </c>
      <c r="U1334" s="16"/>
      <c r="V1334" s="16"/>
      <c r="W1334" s="16"/>
      <c r="X1334" s="16"/>
      <c r="Y1334" s="16"/>
      <c r="Z1334" s="16"/>
      <c r="AA1334" s="16"/>
      <c r="AB1334" s="16"/>
      <c r="AC1334" s="16"/>
      <c r="AD1334" s="16"/>
      <c r="AJ1334" s="16"/>
      <c r="AL1334" s="20"/>
      <c r="AM1334" s="16"/>
      <c r="AN1334" s="16" t="s">
        <v>5800</v>
      </c>
      <c r="AR1334" s="16"/>
      <c r="AS1334" s="16"/>
      <c r="AT1334" s="38"/>
      <c r="AU1334" s="16"/>
      <c r="AV1334" s="16"/>
      <c r="BA1334" s="16"/>
      <c r="BB1334" s="16"/>
      <c r="BH1334" s="28"/>
      <c r="BL1334" s="25"/>
      <c r="BQ1334" s="38"/>
      <c r="BS1334" s="38"/>
      <c r="BW1334" s="16"/>
      <c r="BX1334" s="16" t="s">
        <v>5108</v>
      </c>
      <c r="BY1334" s="29" t="s">
        <v>5109</v>
      </c>
      <c r="BZ1334" s="16"/>
      <c r="CC1334" s="16"/>
      <c r="CG1334" s="16"/>
      <c r="CI1334" s="16"/>
      <c r="CJ1334" s="16"/>
      <c r="CL1334" s="16"/>
      <c r="CM1334" s="16"/>
      <c r="CN1334" s="16"/>
      <c r="CS1334" s="16" t="s">
        <v>5112</v>
      </c>
      <c r="CT1334" s="16" t="s">
        <v>119</v>
      </c>
      <c r="CU1334" s="16" t="s">
        <v>3162</v>
      </c>
      <c r="CW1334" s="16" t="s">
        <v>5108</v>
      </c>
      <c r="CX1334" s="16" t="s">
        <v>5109</v>
      </c>
      <c r="CY1334" s="16" t="s">
        <v>5107</v>
      </c>
      <c r="CZ1334" s="16" t="s">
        <v>5111</v>
      </c>
      <c r="DA1334" s="16" t="s">
        <v>3173</v>
      </c>
      <c r="DB1334" s="16" t="s">
        <v>4238</v>
      </c>
      <c r="DC1334" s="16" t="s">
        <v>4495</v>
      </c>
      <c r="DF1334" s="19"/>
      <c r="DG1334" s="16"/>
      <c r="DN1334" s="16"/>
      <c r="DP1334" s="16"/>
      <c r="DQ1334" s="16"/>
      <c r="DS1334" s="16"/>
      <c r="DU1334" s="16"/>
      <c r="DY1334" s="19"/>
      <c r="EE1334" s="16"/>
      <c r="EH1334" s="16"/>
      <c r="EI1334" s="16"/>
      <c r="EJ1334" s="16"/>
      <c r="EL1334" s="16"/>
      <c r="EQ1334" s="16"/>
    </row>
    <row r="1335" spans="1:147" x14ac:dyDescent="0.35">
      <c r="A1335" s="16" t="s">
        <v>1161</v>
      </c>
      <c r="J1335" t="s">
        <v>5113</v>
      </c>
      <c r="K1335"/>
      <c r="L1335" s="16" t="s">
        <v>5819</v>
      </c>
      <c r="M1335" s="16"/>
      <c r="Q1335" s="16"/>
      <c r="R1335" s="16"/>
      <c r="S1335" s="16" t="s">
        <v>119</v>
      </c>
      <c r="T1335" s="16">
        <f>SUM(COUNTIF(M1335:S1335,"yes"))</f>
        <v>1</v>
      </c>
      <c r="U1335" s="16"/>
      <c r="V1335" s="16"/>
      <c r="W1335" s="16"/>
      <c r="X1335" s="16"/>
      <c r="Y1335" s="16"/>
      <c r="Z1335" s="16"/>
      <c r="AA1335" s="16"/>
      <c r="AB1335" s="16"/>
      <c r="AC1335" s="16"/>
      <c r="AD1335" s="16"/>
      <c r="AJ1335" s="16"/>
      <c r="AL1335" s="20"/>
      <c r="AM1335" s="16"/>
      <c r="AN1335" s="16" t="s">
        <v>5800</v>
      </c>
      <c r="AR1335" s="16"/>
      <c r="AS1335" s="16"/>
      <c r="AT1335" s="38"/>
      <c r="AU1335" s="16"/>
      <c r="AV1335" s="16"/>
      <c r="BA1335" s="16"/>
      <c r="BB1335" s="16"/>
      <c r="BH1335" s="28"/>
      <c r="BL1335" s="25"/>
      <c r="BQ1335" s="38"/>
      <c r="BS1335" s="38"/>
      <c r="BW1335" s="16"/>
      <c r="BX1335" s="16" t="s">
        <v>5114</v>
      </c>
      <c r="BY1335" s="29" t="s">
        <v>5115</v>
      </c>
      <c r="BZ1335" s="16"/>
      <c r="CC1335" s="16"/>
      <c r="CG1335" s="16"/>
      <c r="CI1335" s="16"/>
      <c r="CJ1335" s="16"/>
      <c r="CL1335" s="16"/>
      <c r="CM1335" s="16"/>
      <c r="CN1335" s="16"/>
      <c r="CS1335" s="16" t="s">
        <v>5118</v>
      </c>
      <c r="CT1335" s="16" t="s">
        <v>119</v>
      </c>
      <c r="CU1335" s="16" t="s">
        <v>3162</v>
      </c>
      <c r="CW1335" s="16" t="s">
        <v>5114</v>
      </c>
      <c r="CX1335" s="16" t="s">
        <v>5115</v>
      </c>
      <c r="CY1335" s="16" t="s">
        <v>5113</v>
      </c>
      <c r="CZ1335" s="16" t="s">
        <v>5117</v>
      </c>
      <c r="DA1335" s="16" t="s">
        <v>3972</v>
      </c>
      <c r="DB1335" s="16" t="s">
        <v>5119</v>
      </c>
      <c r="DC1335" s="16" t="s">
        <v>3630</v>
      </c>
      <c r="DF1335" s="19"/>
      <c r="DG1335" s="16"/>
      <c r="DN1335" s="16"/>
      <c r="DP1335" s="16"/>
      <c r="DQ1335" s="16"/>
      <c r="DS1335" s="16"/>
      <c r="DU1335" s="16"/>
      <c r="DY1335" s="19"/>
      <c r="EE1335" s="16"/>
      <c r="EH1335" s="16"/>
      <c r="EI1335" s="16"/>
      <c r="EJ1335" s="16"/>
      <c r="EL1335" s="16"/>
      <c r="EQ1335" s="16"/>
    </row>
    <row r="1336" spans="1:147" x14ac:dyDescent="0.35">
      <c r="A1336" s="16" t="s">
        <v>1161</v>
      </c>
      <c r="J1336" t="s">
        <v>5120</v>
      </c>
      <c r="K1336"/>
      <c r="L1336" s="16" t="s">
        <v>5819</v>
      </c>
      <c r="M1336" s="16"/>
      <c r="Q1336" s="16"/>
      <c r="R1336" s="16"/>
      <c r="S1336" s="16" t="s">
        <v>119</v>
      </c>
      <c r="T1336" s="16">
        <f>SUM(COUNTIF(M1336:S1336,"yes"))</f>
        <v>1</v>
      </c>
      <c r="U1336" s="16"/>
      <c r="V1336" s="16"/>
      <c r="W1336" s="16"/>
      <c r="X1336" s="16"/>
      <c r="Y1336" s="16"/>
      <c r="Z1336" s="16"/>
      <c r="AA1336" s="16"/>
      <c r="AB1336" s="16"/>
      <c r="AC1336" s="16"/>
      <c r="AD1336" s="16"/>
      <c r="AJ1336" s="16"/>
      <c r="AL1336" s="20"/>
      <c r="AM1336" s="16"/>
      <c r="AN1336" s="16" t="s">
        <v>5800</v>
      </c>
      <c r="AR1336" s="16"/>
      <c r="AS1336" s="16"/>
      <c r="AT1336" s="38"/>
      <c r="AU1336" s="16"/>
      <c r="AV1336" s="16"/>
      <c r="BA1336" s="16"/>
      <c r="BB1336" s="16"/>
      <c r="BH1336" s="28"/>
      <c r="BL1336" s="25"/>
      <c r="BQ1336" s="38"/>
      <c r="BS1336" s="38"/>
      <c r="BW1336" s="16"/>
      <c r="BX1336" s="16" t="s">
        <v>5121</v>
      </c>
      <c r="BY1336" s="29" t="s">
        <v>5122</v>
      </c>
      <c r="BZ1336" s="16"/>
      <c r="CC1336" s="16"/>
      <c r="CG1336" s="16"/>
      <c r="CI1336" s="16"/>
      <c r="CJ1336" s="16"/>
      <c r="CL1336" s="16"/>
      <c r="CM1336" s="16"/>
      <c r="CN1336" s="16"/>
      <c r="CS1336" s="16" t="s">
        <v>5125</v>
      </c>
      <c r="CT1336" s="16" t="s">
        <v>119</v>
      </c>
      <c r="CU1336" s="16" t="s">
        <v>3162</v>
      </c>
      <c r="CW1336" s="16" t="s">
        <v>5121</v>
      </c>
      <c r="CX1336" s="16" t="s">
        <v>5122</v>
      </c>
      <c r="CY1336" s="16" t="s">
        <v>5120</v>
      </c>
      <c r="CZ1336" s="16" t="s">
        <v>5124</v>
      </c>
      <c r="DA1336" s="16" t="s">
        <v>3890</v>
      </c>
      <c r="DB1336" s="16" t="s">
        <v>4018</v>
      </c>
      <c r="DC1336" s="16" t="s">
        <v>3284</v>
      </c>
      <c r="DF1336" s="19"/>
      <c r="DG1336" s="16"/>
      <c r="DN1336" s="16"/>
      <c r="DP1336" s="16"/>
      <c r="DQ1336" s="16"/>
      <c r="DS1336" s="16"/>
      <c r="DU1336" s="16"/>
      <c r="DY1336" s="19"/>
      <c r="EE1336" s="16"/>
      <c r="EH1336" s="16"/>
      <c r="EI1336" s="16"/>
      <c r="EJ1336" s="16"/>
      <c r="EL1336" s="16"/>
      <c r="EQ1336" s="16"/>
    </row>
    <row r="1337" spans="1:147" x14ac:dyDescent="0.35">
      <c r="A1337" s="16" t="s">
        <v>1161</v>
      </c>
      <c r="J1337" t="s">
        <v>5126</v>
      </c>
      <c r="K1337"/>
      <c r="L1337" s="16" t="s">
        <v>5819</v>
      </c>
      <c r="M1337" s="16"/>
      <c r="Q1337" s="16"/>
      <c r="R1337" s="16"/>
      <c r="S1337" s="16" t="s">
        <v>119</v>
      </c>
      <c r="T1337" s="16">
        <f>SUM(COUNTIF(M1337:S1337,"yes"))</f>
        <v>1</v>
      </c>
      <c r="U1337" s="16"/>
      <c r="V1337" s="16"/>
      <c r="W1337" s="16"/>
      <c r="X1337" s="16"/>
      <c r="Y1337" s="16"/>
      <c r="Z1337" s="16"/>
      <c r="AA1337" s="16"/>
      <c r="AB1337" s="16"/>
      <c r="AC1337" s="16"/>
      <c r="AD1337" s="16"/>
      <c r="AJ1337" s="16"/>
      <c r="AL1337" s="20"/>
      <c r="AM1337" s="16"/>
      <c r="AN1337" s="16" t="s">
        <v>5800</v>
      </c>
      <c r="AR1337" s="16"/>
      <c r="AS1337" s="16"/>
      <c r="AT1337" s="38"/>
      <c r="AU1337" s="16"/>
      <c r="AV1337" s="16"/>
      <c r="BA1337" s="16"/>
      <c r="BB1337" s="16"/>
      <c r="BH1337" s="28"/>
      <c r="BL1337" s="25"/>
      <c r="BQ1337" s="38"/>
      <c r="BS1337" s="38"/>
      <c r="BW1337" s="16"/>
      <c r="BX1337" s="16" t="s">
        <v>5127</v>
      </c>
      <c r="BY1337" s="29" t="s">
        <v>5128</v>
      </c>
      <c r="BZ1337" s="16"/>
      <c r="CC1337" s="16"/>
      <c r="CG1337" s="16"/>
      <c r="CI1337" s="16"/>
      <c r="CJ1337" s="16"/>
      <c r="CL1337" s="16"/>
      <c r="CM1337" s="16"/>
      <c r="CN1337" s="16"/>
      <c r="CS1337" s="16" t="s">
        <v>5131</v>
      </c>
      <c r="CT1337" s="16" t="s">
        <v>119</v>
      </c>
      <c r="CU1337" s="16" t="s">
        <v>3162</v>
      </c>
      <c r="CW1337" s="16" t="s">
        <v>5127</v>
      </c>
      <c r="CX1337" s="16" t="s">
        <v>5128</v>
      </c>
      <c r="CY1337" s="16" t="s">
        <v>5126</v>
      </c>
      <c r="CZ1337" s="16" t="s">
        <v>5130</v>
      </c>
      <c r="DA1337" s="16" t="s">
        <v>3224</v>
      </c>
      <c r="DB1337" s="16" t="s">
        <v>3524</v>
      </c>
      <c r="DC1337" s="16" t="s">
        <v>3820</v>
      </c>
      <c r="DF1337" s="19"/>
      <c r="DG1337" s="16"/>
      <c r="DN1337" s="16"/>
      <c r="DP1337" s="16"/>
      <c r="DQ1337" s="16"/>
      <c r="DS1337" s="16"/>
      <c r="DU1337" s="16"/>
      <c r="DY1337" s="19"/>
      <c r="EE1337" s="16"/>
      <c r="EH1337" s="16"/>
      <c r="EI1337" s="16"/>
      <c r="EJ1337" s="16"/>
      <c r="EL1337" s="16"/>
      <c r="EQ1337" s="16"/>
    </row>
    <row r="1338" spans="1:147" x14ac:dyDescent="0.35">
      <c r="A1338" s="16" t="s">
        <v>1161</v>
      </c>
      <c r="J1338" t="s">
        <v>5132</v>
      </c>
      <c r="K1338"/>
      <c r="L1338" s="16" t="s">
        <v>5819</v>
      </c>
      <c r="M1338" s="16"/>
      <c r="Q1338" s="16"/>
      <c r="R1338" s="16"/>
      <c r="S1338" s="16" t="s">
        <v>119</v>
      </c>
      <c r="T1338" s="16">
        <f>SUM(COUNTIF(M1338:S1338,"yes"))</f>
        <v>1</v>
      </c>
      <c r="U1338" s="16"/>
      <c r="V1338" s="16"/>
      <c r="W1338" s="16"/>
      <c r="X1338" s="16"/>
      <c r="Y1338" s="16"/>
      <c r="Z1338" s="16"/>
      <c r="AA1338" s="16"/>
      <c r="AB1338" s="16"/>
      <c r="AC1338" s="16"/>
      <c r="AD1338" s="16"/>
      <c r="AJ1338" s="16"/>
      <c r="AL1338" s="20"/>
      <c r="AM1338" s="16"/>
      <c r="AN1338" s="16" t="s">
        <v>5800</v>
      </c>
      <c r="AR1338" s="16"/>
      <c r="AS1338" s="16"/>
      <c r="AT1338" s="38"/>
      <c r="AU1338" s="16"/>
      <c r="AV1338" s="16"/>
      <c r="BA1338" s="16"/>
      <c r="BB1338" s="16"/>
      <c r="BH1338" s="28"/>
      <c r="BL1338" s="25"/>
      <c r="BQ1338" s="38"/>
      <c r="BS1338" s="38"/>
      <c r="BW1338" s="16"/>
      <c r="BX1338" s="16" t="s">
        <v>5133</v>
      </c>
      <c r="BY1338" s="29" t="s">
        <v>5134</v>
      </c>
      <c r="BZ1338" s="16"/>
      <c r="CC1338" s="16"/>
      <c r="CG1338" s="16"/>
      <c r="CI1338" s="16"/>
      <c r="CJ1338" s="16"/>
      <c r="CL1338" s="16"/>
      <c r="CM1338" s="16"/>
      <c r="CN1338" s="16"/>
      <c r="CS1338" s="16" t="s">
        <v>5137</v>
      </c>
      <c r="CT1338" s="16" t="s">
        <v>119</v>
      </c>
      <c r="CU1338" s="16" t="s">
        <v>3162</v>
      </c>
      <c r="CW1338" s="16" t="s">
        <v>5133</v>
      </c>
      <c r="CX1338" s="16" t="s">
        <v>5134</v>
      </c>
      <c r="CY1338" s="16" t="s">
        <v>5132</v>
      </c>
      <c r="CZ1338" s="16" t="s">
        <v>5136</v>
      </c>
      <c r="DA1338" s="16" t="s">
        <v>3456</v>
      </c>
      <c r="DB1338" s="16" t="s">
        <v>5138</v>
      </c>
      <c r="DC1338" s="16" t="s">
        <v>3509</v>
      </c>
      <c r="DF1338" s="19"/>
      <c r="DG1338" s="16"/>
      <c r="DN1338" s="16"/>
      <c r="DP1338" s="16"/>
      <c r="DQ1338" s="16"/>
      <c r="DS1338" s="16"/>
      <c r="DU1338" s="16"/>
      <c r="DY1338" s="19"/>
      <c r="EE1338" s="16"/>
      <c r="EH1338" s="16"/>
      <c r="EI1338" s="16"/>
      <c r="EJ1338" s="16"/>
      <c r="EL1338" s="16"/>
      <c r="EQ1338" s="16"/>
    </row>
    <row r="1339" spans="1:147" x14ac:dyDescent="0.35">
      <c r="A1339" s="16" t="s">
        <v>1161</v>
      </c>
      <c r="J1339" t="s">
        <v>5139</v>
      </c>
      <c r="K1339"/>
      <c r="L1339" s="16" t="s">
        <v>5819</v>
      </c>
      <c r="M1339" s="16"/>
      <c r="Q1339" s="16"/>
      <c r="R1339" s="16"/>
      <c r="S1339" s="16" t="s">
        <v>119</v>
      </c>
      <c r="T1339" s="16">
        <f>SUM(COUNTIF(M1339:S1339,"yes"))</f>
        <v>1</v>
      </c>
      <c r="U1339" s="16"/>
      <c r="V1339" s="16"/>
      <c r="W1339" s="16"/>
      <c r="X1339" s="16"/>
      <c r="Y1339" s="16"/>
      <c r="Z1339" s="16"/>
      <c r="AA1339" s="16"/>
      <c r="AB1339" s="16"/>
      <c r="AC1339" s="16"/>
      <c r="AD1339" s="16"/>
      <c r="AJ1339" s="16"/>
      <c r="AL1339" s="20"/>
      <c r="AM1339" s="16"/>
      <c r="AN1339" s="16" t="s">
        <v>5800</v>
      </c>
      <c r="AR1339" s="16"/>
      <c r="AS1339" s="16"/>
      <c r="AT1339" s="38"/>
      <c r="AU1339" s="16"/>
      <c r="AV1339" s="16"/>
      <c r="BA1339" s="16"/>
      <c r="BB1339" s="16"/>
      <c r="BH1339" s="28"/>
      <c r="BL1339" s="25"/>
      <c r="BQ1339" s="38"/>
      <c r="BS1339" s="38"/>
      <c r="BW1339" s="16"/>
      <c r="BX1339" s="16" t="s">
        <v>5140</v>
      </c>
      <c r="BY1339" s="29" t="s">
        <v>5141</v>
      </c>
      <c r="BZ1339" s="16"/>
      <c r="CC1339" s="16"/>
      <c r="CG1339" s="16"/>
      <c r="CI1339" s="16"/>
      <c r="CJ1339" s="16"/>
      <c r="CL1339" s="16"/>
      <c r="CM1339" s="16"/>
      <c r="CN1339" s="16"/>
      <c r="CS1339" s="16" t="s">
        <v>5144</v>
      </c>
      <c r="CT1339" s="16" t="s">
        <v>119</v>
      </c>
      <c r="CU1339" s="16" t="s">
        <v>3162</v>
      </c>
      <c r="CW1339" s="16" t="s">
        <v>5140</v>
      </c>
      <c r="CX1339" s="16" t="s">
        <v>5141</v>
      </c>
      <c r="CY1339" s="16" t="s">
        <v>5139</v>
      </c>
      <c r="CZ1339" s="16" t="s">
        <v>5143</v>
      </c>
      <c r="DA1339" s="16" t="s">
        <v>3182</v>
      </c>
      <c r="DB1339" s="16" t="s">
        <v>3313</v>
      </c>
      <c r="DC1339" s="16" t="s">
        <v>5145</v>
      </c>
      <c r="DF1339" s="19"/>
      <c r="DG1339" s="16"/>
      <c r="DN1339" s="16"/>
      <c r="DP1339" s="16"/>
      <c r="DQ1339" s="16"/>
      <c r="DS1339" s="16"/>
      <c r="DU1339" s="16"/>
      <c r="DY1339" s="19"/>
      <c r="EE1339" s="16"/>
      <c r="EH1339" s="16"/>
      <c r="EI1339" s="16"/>
      <c r="EJ1339" s="16"/>
      <c r="EL1339" s="16"/>
      <c r="EQ1339" s="16"/>
    </row>
    <row r="1340" spans="1:147" x14ac:dyDescent="0.35">
      <c r="A1340" s="16" t="s">
        <v>1161</v>
      </c>
      <c r="J1340" t="s">
        <v>5146</v>
      </c>
      <c r="K1340"/>
      <c r="L1340" s="16" t="s">
        <v>5819</v>
      </c>
      <c r="M1340" s="16"/>
      <c r="Q1340" s="16"/>
      <c r="R1340" s="16"/>
      <c r="S1340" s="16" t="s">
        <v>119</v>
      </c>
      <c r="T1340" s="16">
        <f>SUM(COUNTIF(M1340:S1340,"yes"))</f>
        <v>1</v>
      </c>
      <c r="U1340" s="16"/>
      <c r="V1340" s="16"/>
      <c r="W1340" s="16"/>
      <c r="X1340" s="16"/>
      <c r="Y1340" s="16"/>
      <c r="Z1340" s="16"/>
      <c r="AA1340" s="16"/>
      <c r="AB1340" s="16"/>
      <c r="AC1340" s="16"/>
      <c r="AD1340" s="16"/>
      <c r="AJ1340" s="16"/>
      <c r="AL1340" s="20"/>
      <c r="AM1340" s="16"/>
      <c r="AN1340" s="16" t="s">
        <v>5800</v>
      </c>
      <c r="AR1340" s="16"/>
      <c r="AS1340" s="16"/>
      <c r="AT1340" s="38"/>
      <c r="AU1340" s="16"/>
      <c r="AV1340" s="16"/>
      <c r="BA1340" s="16"/>
      <c r="BB1340" s="16"/>
      <c r="BH1340" s="28"/>
      <c r="BL1340" s="25"/>
      <c r="BQ1340" s="38"/>
      <c r="BS1340" s="38"/>
      <c r="BW1340" s="16"/>
      <c r="BX1340" s="16" t="s">
        <v>5147</v>
      </c>
      <c r="BY1340" s="29" t="s">
        <v>5148</v>
      </c>
      <c r="BZ1340" s="16"/>
      <c r="CC1340" s="16"/>
      <c r="CG1340" s="16"/>
      <c r="CI1340" s="16"/>
      <c r="CJ1340" s="16"/>
      <c r="CL1340" s="16"/>
      <c r="CM1340" s="16"/>
      <c r="CN1340" s="16"/>
      <c r="CS1340" s="16" t="s">
        <v>5151</v>
      </c>
      <c r="CT1340" s="16" t="s">
        <v>119</v>
      </c>
      <c r="CU1340" s="16" t="s">
        <v>3162</v>
      </c>
      <c r="CW1340" s="16" t="s">
        <v>5147</v>
      </c>
      <c r="CX1340" s="16" t="s">
        <v>5148</v>
      </c>
      <c r="CY1340" s="16" t="s">
        <v>5146</v>
      </c>
      <c r="CZ1340" s="16" t="s">
        <v>5150</v>
      </c>
      <c r="DA1340" s="16" t="s">
        <v>3224</v>
      </c>
      <c r="DB1340" s="16" t="s">
        <v>3864</v>
      </c>
      <c r="DC1340" s="16" t="s">
        <v>3400</v>
      </c>
      <c r="DF1340" s="19"/>
      <c r="DG1340" s="16"/>
      <c r="DN1340" s="16"/>
      <c r="DP1340" s="16"/>
      <c r="DQ1340" s="16"/>
      <c r="DS1340" s="16"/>
      <c r="DU1340" s="16"/>
      <c r="DY1340" s="19"/>
      <c r="EE1340" s="16"/>
      <c r="EH1340" s="16"/>
      <c r="EI1340" s="16"/>
      <c r="EJ1340" s="16"/>
      <c r="EL1340" s="16"/>
      <c r="EQ1340" s="16"/>
    </row>
    <row r="1341" spans="1:147" x14ac:dyDescent="0.35">
      <c r="A1341" s="16" t="s">
        <v>1161</v>
      </c>
      <c r="J1341" t="s">
        <v>5152</v>
      </c>
      <c r="K1341"/>
      <c r="L1341" s="16" t="s">
        <v>5819</v>
      </c>
      <c r="M1341" s="16"/>
      <c r="Q1341" s="16"/>
      <c r="R1341" s="16"/>
      <c r="S1341" s="16" t="s">
        <v>119</v>
      </c>
      <c r="T1341" s="16">
        <f>SUM(COUNTIF(M1341:S1341,"yes"))</f>
        <v>1</v>
      </c>
      <c r="U1341" s="16"/>
      <c r="V1341" s="16"/>
      <c r="W1341" s="16"/>
      <c r="X1341" s="16"/>
      <c r="Y1341" s="16"/>
      <c r="Z1341" s="16"/>
      <c r="AA1341" s="16"/>
      <c r="AB1341" s="16"/>
      <c r="AC1341" s="16"/>
      <c r="AD1341" s="16"/>
      <c r="AJ1341" s="16"/>
      <c r="AL1341" s="20"/>
      <c r="AM1341" s="16"/>
      <c r="AN1341" s="16" t="s">
        <v>5800</v>
      </c>
      <c r="AR1341" s="16"/>
      <c r="AS1341" s="16"/>
      <c r="AT1341" s="38"/>
      <c r="AU1341" s="16"/>
      <c r="AV1341" s="16"/>
      <c r="BA1341" s="16"/>
      <c r="BB1341" s="16"/>
      <c r="BH1341" s="28"/>
      <c r="BL1341" s="25"/>
      <c r="BQ1341" s="38"/>
      <c r="BS1341" s="38"/>
      <c r="BW1341" s="16"/>
      <c r="BX1341" s="16" t="s">
        <v>5153</v>
      </c>
      <c r="BY1341" s="29" t="s">
        <v>5154</v>
      </c>
      <c r="BZ1341" s="16"/>
      <c r="CC1341" s="16"/>
      <c r="CG1341" s="16"/>
      <c r="CI1341" s="16"/>
      <c r="CJ1341" s="16"/>
      <c r="CL1341" s="16"/>
      <c r="CM1341" s="16"/>
      <c r="CN1341" s="16"/>
      <c r="CS1341" s="16" t="s">
        <v>5157</v>
      </c>
      <c r="CT1341" s="16" t="s">
        <v>119</v>
      </c>
      <c r="CU1341" s="16" t="s">
        <v>3162</v>
      </c>
      <c r="CW1341" s="16" t="s">
        <v>5153</v>
      </c>
      <c r="CX1341" s="16" t="s">
        <v>5154</v>
      </c>
      <c r="CY1341" s="16" t="s">
        <v>5152</v>
      </c>
      <c r="CZ1341" s="16" t="s">
        <v>5156</v>
      </c>
      <c r="DA1341" s="16" t="s">
        <v>3173</v>
      </c>
      <c r="DB1341" s="16" t="s">
        <v>5158</v>
      </c>
      <c r="DC1341" s="16" t="s">
        <v>5159</v>
      </c>
      <c r="DF1341" s="19"/>
      <c r="DG1341" s="16"/>
      <c r="DN1341" s="16"/>
      <c r="DP1341" s="16"/>
      <c r="DQ1341" s="16"/>
      <c r="DS1341" s="16"/>
      <c r="DU1341" s="16"/>
      <c r="DY1341" s="19"/>
      <c r="EE1341" s="16"/>
      <c r="EH1341" s="16"/>
      <c r="EI1341" s="16"/>
      <c r="EJ1341" s="16"/>
      <c r="EL1341" s="16"/>
      <c r="EQ1341" s="16"/>
    </row>
    <row r="1342" spans="1:147" x14ac:dyDescent="0.35">
      <c r="A1342" s="16" t="s">
        <v>1161</v>
      </c>
      <c r="J1342" t="s">
        <v>5160</v>
      </c>
      <c r="K1342"/>
      <c r="L1342" s="16" t="s">
        <v>5819</v>
      </c>
      <c r="M1342" s="16"/>
      <c r="Q1342" s="16"/>
      <c r="R1342" s="16"/>
      <c r="S1342" s="16" t="s">
        <v>119</v>
      </c>
      <c r="T1342" s="16">
        <f>SUM(COUNTIF(M1342:S1342,"yes"))</f>
        <v>1</v>
      </c>
      <c r="U1342" s="16"/>
      <c r="V1342" s="16"/>
      <c r="W1342" s="16"/>
      <c r="X1342" s="16"/>
      <c r="Y1342" s="16"/>
      <c r="Z1342" s="16"/>
      <c r="AA1342" s="16"/>
      <c r="AB1342" s="16"/>
      <c r="AC1342" s="16"/>
      <c r="AD1342" s="16"/>
      <c r="AJ1342" s="16"/>
      <c r="AL1342" s="20"/>
      <c r="AM1342" s="16"/>
      <c r="AN1342" s="16" t="s">
        <v>5800</v>
      </c>
      <c r="AR1342" s="16"/>
      <c r="AS1342" s="16"/>
      <c r="AT1342" s="38"/>
      <c r="AU1342" s="16"/>
      <c r="AV1342" s="16"/>
      <c r="BA1342" s="16"/>
      <c r="BB1342" s="16"/>
      <c r="BH1342" s="28"/>
      <c r="BL1342" s="25"/>
      <c r="BQ1342" s="38"/>
      <c r="BS1342" s="38"/>
      <c r="BW1342" s="16"/>
      <c r="BX1342" s="16" t="s">
        <v>5161</v>
      </c>
      <c r="BY1342" s="29" t="s">
        <v>5162</v>
      </c>
      <c r="BZ1342" s="16"/>
      <c r="CC1342" s="16"/>
      <c r="CG1342" s="16"/>
      <c r="CI1342" s="16"/>
      <c r="CJ1342" s="16"/>
      <c r="CL1342" s="16"/>
      <c r="CM1342" s="16"/>
      <c r="CN1342" s="16"/>
      <c r="CS1342" s="16" t="s">
        <v>5165</v>
      </c>
      <c r="CT1342" s="16" t="s">
        <v>119</v>
      </c>
      <c r="CU1342" s="16" t="s">
        <v>3162</v>
      </c>
      <c r="CW1342" s="16" t="s">
        <v>5161</v>
      </c>
      <c r="CX1342" s="16" t="s">
        <v>5162</v>
      </c>
      <c r="CY1342" s="16" t="s">
        <v>5160</v>
      </c>
      <c r="CZ1342" s="16" t="s">
        <v>5164</v>
      </c>
      <c r="DA1342" s="16" t="s">
        <v>3972</v>
      </c>
      <c r="DB1342" s="16" t="s">
        <v>5119</v>
      </c>
      <c r="DC1342" s="16" t="s">
        <v>5166</v>
      </c>
      <c r="DF1342" s="19"/>
      <c r="DG1342" s="16"/>
      <c r="DN1342" s="16"/>
      <c r="DP1342" s="16"/>
      <c r="DQ1342" s="16"/>
      <c r="DS1342" s="16"/>
      <c r="DU1342" s="16"/>
      <c r="DY1342" s="19"/>
      <c r="EE1342" s="16"/>
      <c r="EH1342" s="16"/>
      <c r="EI1342" s="16"/>
      <c r="EJ1342" s="16"/>
      <c r="EL1342" s="16"/>
      <c r="EQ1342" s="16"/>
    </row>
    <row r="1343" spans="1:147" x14ac:dyDescent="0.35">
      <c r="A1343" s="16" t="s">
        <v>1161</v>
      </c>
      <c r="J1343" t="s">
        <v>5167</v>
      </c>
      <c r="K1343"/>
      <c r="L1343" s="16" t="s">
        <v>5819</v>
      </c>
      <c r="M1343" s="16"/>
      <c r="Q1343" s="16"/>
      <c r="R1343" s="16"/>
      <c r="S1343" s="16" t="s">
        <v>119</v>
      </c>
      <c r="T1343" s="16">
        <f>SUM(COUNTIF(M1343:S1343,"yes"))</f>
        <v>1</v>
      </c>
      <c r="U1343" s="16"/>
      <c r="V1343" s="16"/>
      <c r="W1343" s="16"/>
      <c r="X1343" s="16"/>
      <c r="Y1343" s="16"/>
      <c r="Z1343" s="16"/>
      <c r="AA1343" s="16"/>
      <c r="AB1343" s="16"/>
      <c r="AC1343" s="16"/>
      <c r="AD1343" s="16"/>
      <c r="AJ1343" s="16"/>
      <c r="AL1343" s="20"/>
      <c r="AM1343" s="16"/>
      <c r="AN1343" s="16" t="s">
        <v>5800</v>
      </c>
      <c r="AR1343" s="16"/>
      <c r="AS1343" s="16"/>
      <c r="AT1343" s="38"/>
      <c r="AU1343" s="16"/>
      <c r="AV1343" s="16"/>
      <c r="BA1343" s="16"/>
      <c r="BB1343" s="16"/>
      <c r="BD1343" s="16">
        <f>LEN(BC1343)-LEN(SUBSTITUTE(BC1343,",",""))+1</f>
        <v>1</v>
      </c>
      <c r="BF1343" s="16">
        <f>LEN(BE1343)-LEN(SUBSTITUTE(BE1343,",",""))+1</f>
        <v>1</v>
      </c>
      <c r="BG1343" s="16">
        <f>Table1[[#This Row], [no. of native regions]]+Table1[[#This Row], [no. of introduced regions]]</f>
        <v>2</v>
      </c>
      <c r="BH1343" s="28">
        <f>Table1[[#This Row], [no. of introduced regions]]/Table1[[#This Row], [no. of native regions]]</f>
        <v>1</v>
      </c>
      <c r="BL1343" s="25"/>
      <c r="BQ1343" s="38"/>
      <c r="BS1343" s="38"/>
      <c r="BW1343" s="16"/>
      <c r="BX1343" s="16" t="s">
        <v>5168</v>
      </c>
      <c r="BY1343" s="29" t="s">
        <v>5169</v>
      </c>
      <c r="BZ1343" s="16"/>
      <c r="CC1343" s="16"/>
      <c r="CG1343" s="16"/>
      <c r="CI1343" s="16"/>
      <c r="CJ1343" s="16"/>
      <c r="CL1343" s="16"/>
      <c r="CM1343" s="16"/>
      <c r="CN1343" s="16"/>
      <c r="CS1343" s="16" t="s">
        <v>5172</v>
      </c>
      <c r="CT1343" s="16" t="s">
        <v>119</v>
      </c>
      <c r="CU1343" s="16" t="s">
        <v>3162</v>
      </c>
      <c r="CW1343" s="16" t="s">
        <v>5168</v>
      </c>
      <c r="CX1343" s="16" t="s">
        <v>5169</v>
      </c>
      <c r="CY1343" s="16"/>
      <c r="CZ1343" s="16" t="s">
        <v>5171</v>
      </c>
      <c r="DA1343" s="16" t="s">
        <v>3282</v>
      </c>
      <c r="DB1343" s="16" t="s">
        <v>5173</v>
      </c>
      <c r="DC1343" s="16" t="s">
        <v>5174</v>
      </c>
      <c r="DF1343" s="19"/>
      <c r="DG1343" s="16"/>
      <c r="DN1343" s="16"/>
      <c r="DP1343" s="16"/>
      <c r="DQ1343" s="16"/>
      <c r="DS1343" s="16"/>
      <c r="DU1343" s="16"/>
      <c r="DY1343" s="19"/>
      <c r="EE1343" s="16"/>
      <c r="EH1343" s="16"/>
      <c r="EI1343" s="16"/>
      <c r="EJ1343" s="16"/>
      <c r="EL1343" s="16"/>
      <c r="EQ1343" s="16"/>
    </row>
    <row r="1344" spans="1:147" x14ac:dyDescent="0.35">
      <c r="A1344" s="16" t="s">
        <v>1161</v>
      </c>
      <c r="J1344" t="s">
        <v>5175</v>
      </c>
      <c r="K1344"/>
      <c r="L1344" s="16" t="s">
        <v>5819</v>
      </c>
      <c r="M1344" s="16"/>
      <c r="Q1344" s="16"/>
      <c r="R1344" s="16"/>
      <c r="S1344" s="16" t="s">
        <v>119</v>
      </c>
      <c r="T1344" s="16">
        <f>SUM(COUNTIF(M1344:S1344,"yes"))</f>
        <v>1</v>
      </c>
      <c r="U1344" s="16"/>
      <c r="V1344" s="16"/>
      <c r="W1344" s="16"/>
      <c r="X1344" s="16"/>
      <c r="Y1344" s="16"/>
      <c r="Z1344" s="16"/>
      <c r="AA1344" s="16"/>
      <c r="AB1344" s="16"/>
      <c r="AC1344" s="16"/>
      <c r="AD1344" s="16"/>
      <c r="AJ1344" s="16"/>
      <c r="AL1344" s="20"/>
      <c r="AM1344" s="16"/>
      <c r="AN1344" s="16" t="s">
        <v>5800</v>
      </c>
      <c r="AR1344" s="16"/>
      <c r="AS1344" s="16"/>
      <c r="AT1344" s="38"/>
      <c r="AU1344" s="16"/>
      <c r="AV1344" s="16"/>
      <c r="BA1344" s="16"/>
      <c r="BB1344" s="16"/>
      <c r="BH1344" s="28"/>
      <c r="BL1344" s="25"/>
      <c r="BQ1344" s="38"/>
      <c r="BS1344" s="38"/>
      <c r="BW1344" s="16"/>
      <c r="BX1344" s="16" t="s">
        <v>5176</v>
      </c>
      <c r="BY1344" s="29" t="s">
        <v>5177</v>
      </c>
      <c r="BZ1344" s="16"/>
      <c r="CC1344" s="16"/>
      <c r="CG1344" s="16"/>
      <c r="CI1344" s="16"/>
      <c r="CJ1344" s="16"/>
      <c r="CL1344" s="16"/>
      <c r="CM1344" s="16"/>
      <c r="CN1344" s="16"/>
      <c r="CS1344" s="16" t="s">
        <v>5180</v>
      </c>
      <c r="CT1344" s="16" t="s">
        <v>119</v>
      </c>
      <c r="CU1344" s="16" t="s">
        <v>3162</v>
      </c>
      <c r="CW1344" s="16" t="s">
        <v>5176</v>
      </c>
      <c r="CX1344" s="16" t="s">
        <v>5177</v>
      </c>
      <c r="CY1344" s="16" t="s">
        <v>5175</v>
      </c>
      <c r="CZ1344" s="16" t="s">
        <v>5179</v>
      </c>
      <c r="DA1344" s="16" t="s">
        <v>3479</v>
      </c>
      <c r="DB1344" s="16" t="s">
        <v>5181</v>
      </c>
      <c r="DC1344" s="16" t="s">
        <v>5182</v>
      </c>
      <c r="DF1344" s="19"/>
      <c r="DG1344" s="16"/>
      <c r="DN1344" s="16"/>
      <c r="DP1344" s="16"/>
      <c r="DQ1344" s="16"/>
      <c r="DS1344" s="16"/>
      <c r="DU1344" s="16"/>
      <c r="DY1344" s="19"/>
      <c r="EE1344" s="16"/>
      <c r="EH1344" s="16"/>
      <c r="EI1344" s="16"/>
      <c r="EJ1344" s="16"/>
      <c r="EL1344" s="16"/>
      <c r="EQ1344" s="16"/>
    </row>
    <row r="1345" spans="1:147" x14ac:dyDescent="0.35">
      <c r="A1345" s="16" t="s">
        <v>1161</v>
      </c>
      <c r="J1345" t="s">
        <v>5183</v>
      </c>
      <c r="K1345"/>
      <c r="L1345" s="16" t="s">
        <v>5819</v>
      </c>
      <c r="M1345" s="16"/>
      <c r="Q1345" s="16"/>
      <c r="R1345" s="16"/>
      <c r="S1345" s="16" t="s">
        <v>119</v>
      </c>
      <c r="T1345" s="16">
        <f>SUM(COUNTIF(M1345:S1345,"yes"))</f>
        <v>1</v>
      </c>
      <c r="U1345" s="16"/>
      <c r="V1345" s="16"/>
      <c r="W1345" s="16"/>
      <c r="X1345" s="16"/>
      <c r="Y1345" s="16"/>
      <c r="Z1345" s="16"/>
      <c r="AA1345" s="16"/>
      <c r="AB1345" s="16"/>
      <c r="AC1345" s="16"/>
      <c r="AD1345" s="16"/>
      <c r="AJ1345" s="16"/>
      <c r="AL1345" s="20"/>
      <c r="AM1345" s="16"/>
      <c r="AN1345" s="16" t="s">
        <v>5800</v>
      </c>
      <c r="AR1345" s="16"/>
      <c r="AS1345" s="16"/>
      <c r="AT1345" s="38"/>
      <c r="AU1345" s="16"/>
      <c r="AV1345" s="16"/>
      <c r="BA1345" s="16"/>
      <c r="BB1345" s="16"/>
      <c r="BH1345" s="28"/>
      <c r="BL1345" s="25"/>
      <c r="BQ1345" s="38"/>
      <c r="BS1345" s="38"/>
      <c r="BW1345" s="16"/>
      <c r="BX1345" s="16" t="s">
        <v>5184</v>
      </c>
      <c r="BY1345" s="29" t="s">
        <v>5185</v>
      </c>
      <c r="BZ1345" s="16"/>
      <c r="CC1345" s="16"/>
      <c r="CG1345" s="16"/>
      <c r="CI1345" s="16"/>
      <c r="CJ1345" s="16"/>
      <c r="CL1345" s="16"/>
      <c r="CM1345" s="16"/>
      <c r="CN1345" s="16"/>
      <c r="CS1345" s="16" t="s">
        <v>5188</v>
      </c>
      <c r="CT1345" s="16" t="s">
        <v>119</v>
      </c>
      <c r="CU1345" s="16" t="s">
        <v>3162</v>
      </c>
      <c r="CW1345" s="16" t="s">
        <v>5184</v>
      </c>
      <c r="CX1345" s="16" t="s">
        <v>5185</v>
      </c>
      <c r="CY1345" s="16" t="s">
        <v>5183</v>
      </c>
      <c r="CZ1345" s="16" t="s">
        <v>5187</v>
      </c>
      <c r="DA1345" s="16" t="s">
        <v>3343</v>
      </c>
      <c r="DB1345" s="16" t="s">
        <v>5189</v>
      </c>
      <c r="DC1345" s="16" t="s">
        <v>5190</v>
      </c>
      <c r="DF1345" s="19"/>
      <c r="DG1345" s="16"/>
      <c r="DN1345" s="16"/>
      <c r="DP1345" s="16"/>
      <c r="DQ1345" s="16"/>
      <c r="DS1345" s="16"/>
      <c r="DU1345" s="16"/>
      <c r="DY1345" s="19"/>
      <c r="EE1345" s="16"/>
      <c r="EH1345" s="16"/>
      <c r="EI1345" s="16"/>
      <c r="EJ1345" s="16"/>
      <c r="EL1345" s="16"/>
      <c r="EQ1345" s="16"/>
    </row>
    <row r="1346" spans="1:147" x14ac:dyDescent="0.35">
      <c r="A1346" s="16" t="s">
        <v>1161</v>
      </c>
      <c r="J1346" t="s">
        <v>5191</v>
      </c>
      <c r="K1346"/>
      <c r="L1346" s="16" t="s">
        <v>5819</v>
      </c>
      <c r="M1346" s="16"/>
      <c r="Q1346" s="16"/>
      <c r="R1346" s="16"/>
      <c r="S1346" s="16" t="s">
        <v>119</v>
      </c>
      <c r="T1346" s="16">
        <f>SUM(COUNTIF(M1346:S1346,"yes"))</f>
        <v>1</v>
      </c>
      <c r="U1346" s="16"/>
      <c r="V1346" s="16"/>
      <c r="W1346" s="16"/>
      <c r="X1346" s="16"/>
      <c r="Y1346" s="16"/>
      <c r="Z1346" s="16"/>
      <c r="AA1346" s="16"/>
      <c r="AB1346" s="16"/>
      <c r="AC1346" s="16"/>
      <c r="AD1346" s="16"/>
      <c r="AJ1346" s="16"/>
      <c r="AL1346" s="20"/>
      <c r="AM1346" s="16"/>
      <c r="AN1346" s="16" t="s">
        <v>5800</v>
      </c>
      <c r="AR1346" s="16"/>
      <c r="AS1346" s="16"/>
      <c r="AT1346" s="38"/>
      <c r="AU1346" s="16"/>
      <c r="AV1346" s="16"/>
      <c r="BA1346" s="16"/>
      <c r="BB1346" s="16"/>
      <c r="BH1346" s="28"/>
      <c r="BL1346" s="25"/>
      <c r="BQ1346" s="38"/>
      <c r="BS1346" s="38"/>
      <c r="BW1346" s="16"/>
      <c r="BX1346" s="16" t="s">
        <v>5192</v>
      </c>
      <c r="BY1346" s="29" t="s">
        <v>5193</v>
      </c>
      <c r="BZ1346" s="16"/>
      <c r="CC1346" s="16"/>
      <c r="CG1346" s="16"/>
      <c r="CI1346" s="16"/>
      <c r="CJ1346" s="16"/>
      <c r="CL1346" s="16"/>
      <c r="CM1346" s="16"/>
      <c r="CN1346" s="16"/>
      <c r="CS1346" s="16" t="s">
        <v>5196</v>
      </c>
      <c r="CT1346" s="16" t="s">
        <v>119</v>
      </c>
      <c r="CU1346" s="16" t="s">
        <v>3162</v>
      </c>
      <c r="CW1346" s="16" t="s">
        <v>5192</v>
      </c>
      <c r="CX1346" s="16" t="s">
        <v>5193</v>
      </c>
      <c r="CY1346" s="16" t="s">
        <v>5191</v>
      </c>
      <c r="CZ1346" s="16" t="s">
        <v>5195</v>
      </c>
      <c r="DA1346" s="16" t="s">
        <v>3248</v>
      </c>
      <c r="DB1346" s="16" t="s">
        <v>4688</v>
      </c>
      <c r="DC1346" s="16" t="s">
        <v>5197</v>
      </c>
      <c r="DF1346" s="19"/>
      <c r="DG1346" s="16"/>
      <c r="DN1346" s="16"/>
      <c r="DP1346" s="16"/>
      <c r="DQ1346" s="16"/>
      <c r="DS1346" s="16"/>
      <c r="DU1346" s="16"/>
      <c r="DY1346" s="19"/>
      <c r="EE1346" s="16"/>
      <c r="EH1346" s="16"/>
      <c r="EI1346" s="16"/>
      <c r="EJ1346" s="16"/>
      <c r="EL1346" s="16"/>
      <c r="EQ1346" s="16"/>
    </row>
    <row r="1347" spans="1:147" x14ac:dyDescent="0.35">
      <c r="A1347" s="16" t="s">
        <v>1161</v>
      </c>
      <c r="J1347" t="s">
        <v>5198</v>
      </c>
      <c r="K1347"/>
      <c r="L1347" s="16" t="s">
        <v>5819</v>
      </c>
      <c r="M1347" s="16"/>
      <c r="Q1347" s="16"/>
      <c r="R1347" s="16"/>
      <c r="S1347" s="16" t="s">
        <v>119</v>
      </c>
      <c r="T1347" s="16">
        <f>SUM(COUNTIF(M1347:S1347,"yes"))</f>
        <v>1</v>
      </c>
      <c r="U1347" s="16"/>
      <c r="V1347" s="16"/>
      <c r="W1347" s="16"/>
      <c r="X1347" s="16"/>
      <c r="Y1347" s="16"/>
      <c r="Z1347" s="16"/>
      <c r="AA1347" s="16"/>
      <c r="AB1347" s="16"/>
      <c r="AC1347" s="16"/>
      <c r="AD1347" s="16"/>
      <c r="AJ1347" s="16"/>
      <c r="AL1347" s="20"/>
      <c r="AM1347" s="16"/>
      <c r="AN1347" s="16" t="s">
        <v>5800</v>
      </c>
      <c r="AR1347" s="16"/>
      <c r="AS1347" s="16"/>
      <c r="AT1347" s="38"/>
      <c r="AU1347" s="16"/>
      <c r="AV1347" s="16"/>
      <c r="BA1347" s="16"/>
      <c r="BB1347" s="16"/>
      <c r="BH1347" s="28"/>
      <c r="BL1347" s="25"/>
      <c r="BQ1347" s="38"/>
      <c r="BS1347" s="38"/>
      <c r="BW1347" s="16"/>
      <c r="BX1347" s="16" t="s">
        <v>5199</v>
      </c>
      <c r="BY1347" s="29" t="s">
        <v>5200</v>
      </c>
      <c r="BZ1347" s="16"/>
      <c r="CC1347" s="16"/>
      <c r="CG1347" s="16"/>
      <c r="CI1347" s="16"/>
      <c r="CJ1347" s="16"/>
      <c r="CL1347" s="16"/>
      <c r="CM1347" s="16"/>
      <c r="CN1347" s="16"/>
      <c r="CS1347" s="16" t="s">
        <v>5203</v>
      </c>
      <c r="CT1347" s="16" t="s">
        <v>119</v>
      </c>
      <c r="CU1347" s="16" t="s">
        <v>3162</v>
      </c>
      <c r="CW1347" s="16" t="s">
        <v>5199</v>
      </c>
      <c r="CX1347" s="16" t="s">
        <v>5200</v>
      </c>
      <c r="CY1347" s="16" t="s">
        <v>5198</v>
      </c>
      <c r="CZ1347" s="16" t="s">
        <v>5202</v>
      </c>
      <c r="DA1347" s="16" t="s">
        <v>3562</v>
      </c>
      <c r="DB1347" s="16" t="s">
        <v>5204</v>
      </c>
      <c r="DC1347" s="16" t="s">
        <v>4830</v>
      </c>
      <c r="DF1347" s="19"/>
      <c r="DG1347" s="16"/>
      <c r="DN1347" s="16"/>
      <c r="DP1347" s="16"/>
      <c r="DQ1347" s="16"/>
      <c r="DS1347" s="16"/>
      <c r="DU1347" s="16"/>
      <c r="DY1347" s="19"/>
      <c r="EE1347" s="16"/>
      <c r="EH1347" s="16"/>
      <c r="EI1347" s="16"/>
      <c r="EJ1347" s="16"/>
      <c r="EL1347" s="16"/>
      <c r="EQ1347" s="16"/>
    </row>
    <row r="1348" spans="1:147" x14ac:dyDescent="0.35">
      <c r="A1348" s="16" t="s">
        <v>1161</v>
      </c>
      <c r="J1348" t="s">
        <v>5205</v>
      </c>
      <c r="K1348"/>
      <c r="L1348" s="16" t="s">
        <v>5819</v>
      </c>
      <c r="M1348" s="16"/>
      <c r="Q1348" s="16"/>
      <c r="R1348" s="16"/>
      <c r="S1348" s="16" t="s">
        <v>119</v>
      </c>
      <c r="T1348" s="16">
        <f>SUM(COUNTIF(M1348:S1348,"yes"))</f>
        <v>1</v>
      </c>
      <c r="U1348" s="16"/>
      <c r="V1348" s="16"/>
      <c r="W1348" s="16"/>
      <c r="X1348" s="16"/>
      <c r="Y1348" s="16"/>
      <c r="Z1348" s="16"/>
      <c r="AA1348" s="16"/>
      <c r="AB1348" s="16"/>
      <c r="AC1348" s="16"/>
      <c r="AD1348" s="16"/>
      <c r="AJ1348" s="16"/>
      <c r="AL1348" s="20"/>
      <c r="AM1348" s="16"/>
      <c r="AN1348" s="16" t="s">
        <v>5800</v>
      </c>
      <c r="AR1348" s="16"/>
      <c r="AS1348" s="16"/>
      <c r="AT1348" s="38"/>
      <c r="AU1348" s="16"/>
      <c r="AV1348" s="16"/>
      <c r="BA1348" s="16"/>
      <c r="BB1348" s="16"/>
      <c r="BH1348" s="28"/>
      <c r="BL1348" s="25"/>
      <c r="BQ1348" s="38"/>
      <c r="BS1348" s="38"/>
      <c r="BW1348" s="16"/>
      <c r="BX1348" s="16" t="s">
        <v>5206</v>
      </c>
      <c r="BY1348" s="29" t="s">
        <v>5207</v>
      </c>
      <c r="BZ1348" s="16"/>
      <c r="CC1348" s="16"/>
      <c r="CG1348" s="16"/>
      <c r="CI1348" s="16"/>
      <c r="CJ1348" s="16"/>
      <c r="CL1348" s="16"/>
      <c r="CM1348" s="16"/>
      <c r="CN1348" s="16"/>
      <c r="CS1348" s="16" t="s">
        <v>5209</v>
      </c>
      <c r="CT1348" s="16" t="s">
        <v>119</v>
      </c>
      <c r="CU1348" s="16" t="s">
        <v>3162</v>
      </c>
      <c r="CW1348" s="16" t="s">
        <v>5206</v>
      </c>
      <c r="CX1348" s="16" t="s">
        <v>5207</v>
      </c>
      <c r="CY1348" s="16" t="s">
        <v>5205</v>
      </c>
      <c r="CZ1348" s="16" t="s">
        <v>6094</v>
      </c>
      <c r="DA1348" s="16" t="s">
        <v>3199</v>
      </c>
      <c r="DB1348" s="16" t="s">
        <v>3191</v>
      </c>
      <c r="DC1348" s="16" t="s">
        <v>5210</v>
      </c>
      <c r="DF1348" s="19"/>
      <c r="DG1348" s="16"/>
      <c r="DN1348" s="16"/>
      <c r="DP1348" s="16"/>
      <c r="DQ1348" s="16"/>
      <c r="DS1348" s="16"/>
      <c r="DU1348" s="16"/>
      <c r="DY1348" s="19"/>
      <c r="EE1348" s="16"/>
      <c r="EH1348" s="16"/>
      <c r="EI1348" s="16"/>
      <c r="EJ1348" s="16"/>
      <c r="EL1348" s="16"/>
      <c r="EQ1348" s="16"/>
    </row>
    <row r="1349" spans="1:147" x14ac:dyDescent="0.35">
      <c r="A1349" s="16" t="s">
        <v>1161</v>
      </c>
      <c r="J1349" t="s">
        <v>5211</v>
      </c>
      <c r="K1349"/>
      <c r="L1349" s="16" t="s">
        <v>5819</v>
      </c>
      <c r="M1349" s="16"/>
      <c r="Q1349" s="16"/>
      <c r="R1349" s="16"/>
      <c r="S1349" s="16" t="s">
        <v>119</v>
      </c>
      <c r="T1349" s="16">
        <f>SUM(COUNTIF(M1349:S1349,"yes"))</f>
        <v>1</v>
      </c>
      <c r="U1349" s="16"/>
      <c r="V1349" s="16"/>
      <c r="W1349" s="16"/>
      <c r="X1349" s="16"/>
      <c r="Y1349" s="16"/>
      <c r="Z1349" s="16"/>
      <c r="AA1349" s="16"/>
      <c r="AB1349" s="16"/>
      <c r="AC1349" s="16"/>
      <c r="AD1349" s="16"/>
      <c r="AJ1349" s="16"/>
      <c r="AL1349" s="20"/>
      <c r="AM1349" s="16"/>
      <c r="AN1349" s="16" t="s">
        <v>5800</v>
      </c>
      <c r="AR1349" s="16"/>
      <c r="AS1349" s="16"/>
      <c r="AT1349" s="38"/>
      <c r="AU1349" s="16"/>
      <c r="AV1349" s="16"/>
      <c r="BA1349" s="16"/>
      <c r="BB1349" s="16"/>
      <c r="BH1349" s="28"/>
      <c r="BL1349" s="25"/>
      <c r="BQ1349" s="38"/>
      <c r="BS1349" s="38"/>
      <c r="BW1349" s="16"/>
      <c r="BX1349" s="16" t="s">
        <v>5212</v>
      </c>
      <c r="BY1349" s="29" t="s">
        <v>5213</v>
      </c>
      <c r="BZ1349" s="16"/>
      <c r="CC1349" s="16"/>
      <c r="CG1349" s="16"/>
      <c r="CI1349" s="16"/>
      <c r="CJ1349" s="16"/>
      <c r="CL1349" s="16"/>
      <c r="CM1349" s="16"/>
      <c r="CN1349" s="16"/>
      <c r="CS1349" s="16" t="s">
        <v>5215</v>
      </c>
      <c r="CT1349" s="16" t="s">
        <v>119</v>
      </c>
      <c r="CU1349" s="16" t="s">
        <v>3162</v>
      </c>
      <c r="CW1349" s="16" t="s">
        <v>5212</v>
      </c>
      <c r="CX1349" s="16" t="s">
        <v>5213</v>
      </c>
      <c r="CY1349" s="16" t="s">
        <v>5211</v>
      </c>
      <c r="CZ1349" s="16" t="s">
        <v>6095</v>
      </c>
      <c r="DA1349" s="16" t="s">
        <v>3199</v>
      </c>
      <c r="DB1349" s="16" t="s">
        <v>3605</v>
      </c>
      <c r="DC1349" s="16" t="s">
        <v>5051</v>
      </c>
      <c r="DF1349" s="19"/>
      <c r="DG1349" s="16"/>
      <c r="DN1349" s="16"/>
      <c r="DP1349" s="16"/>
      <c r="DQ1349" s="16"/>
      <c r="DS1349" s="16"/>
      <c r="DU1349" s="16"/>
      <c r="DY1349" s="19"/>
      <c r="EE1349" s="16"/>
      <c r="EH1349" s="16"/>
      <c r="EI1349" s="16"/>
      <c r="EJ1349" s="16"/>
      <c r="EL1349" s="16"/>
      <c r="EQ1349" s="16"/>
    </row>
    <row r="1350" spans="1:147" x14ac:dyDescent="0.35">
      <c r="A1350" s="16" t="s">
        <v>1161</v>
      </c>
      <c r="J1350" t="s">
        <v>5216</v>
      </c>
      <c r="K1350"/>
      <c r="L1350" s="16" t="s">
        <v>5819</v>
      </c>
      <c r="M1350" s="16"/>
      <c r="Q1350" s="16"/>
      <c r="R1350" s="16"/>
      <c r="S1350" s="16" t="s">
        <v>119</v>
      </c>
      <c r="T1350" s="16">
        <f>SUM(COUNTIF(M1350:S1350,"yes"))</f>
        <v>1</v>
      </c>
      <c r="U1350" s="16"/>
      <c r="V1350" s="16"/>
      <c r="W1350" s="16"/>
      <c r="X1350" s="16"/>
      <c r="Y1350" s="16"/>
      <c r="Z1350" s="16"/>
      <c r="AA1350" s="16"/>
      <c r="AB1350" s="16"/>
      <c r="AC1350" s="16"/>
      <c r="AD1350" s="16"/>
      <c r="AJ1350" s="16"/>
      <c r="AL1350" s="20"/>
      <c r="AM1350" s="16"/>
      <c r="AN1350" s="16" t="s">
        <v>5800</v>
      </c>
      <c r="AR1350" s="16"/>
      <c r="AS1350" s="16"/>
      <c r="AT1350" s="38"/>
      <c r="AU1350" s="16"/>
      <c r="AV1350" s="16"/>
      <c r="BA1350" s="16"/>
      <c r="BB1350" s="16"/>
      <c r="BH1350" s="28"/>
      <c r="BL1350" s="25"/>
      <c r="BQ1350" s="38"/>
      <c r="BS1350" s="38"/>
      <c r="BW1350" s="16"/>
      <c r="BX1350" s="16" t="s">
        <v>5217</v>
      </c>
      <c r="BY1350" s="29" t="s">
        <v>5218</v>
      </c>
      <c r="BZ1350" s="16"/>
      <c r="CC1350" s="16"/>
      <c r="CG1350" s="16"/>
      <c r="CI1350" s="16"/>
      <c r="CJ1350" s="16"/>
      <c r="CL1350" s="16"/>
      <c r="CM1350" s="16"/>
      <c r="CN1350" s="16"/>
      <c r="CS1350" s="16" t="s">
        <v>5221</v>
      </c>
      <c r="CT1350" s="16" t="s">
        <v>119</v>
      </c>
      <c r="CU1350" s="16" t="s">
        <v>3162</v>
      </c>
      <c r="CW1350" s="16" t="s">
        <v>5217</v>
      </c>
      <c r="CX1350" s="16" t="s">
        <v>5218</v>
      </c>
      <c r="CY1350" s="16" t="s">
        <v>5216</v>
      </c>
      <c r="CZ1350" s="16" t="s">
        <v>5220</v>
      </c>
      <c r="DA1350" s="16" t="s">
        <v>3562</v>
      </c>
      <c r="DB1350" s="16" t="s">
        <v>5222</v>
      </c>
      <c r="DC1350" s="16" t="s">
        <v>3284</v>
      </c>
      <c r="DF1350" s="19"/>
      <c r="DG1350" s="16"/>
      <c r="DN1350" s="16"/>
      <c r="DP1350" s="16"/>
      <c r="DQ1350" s="16"/>
      <c r="DS1350" s="16"/>
      <c r="DU1350" s="16"/>
      <c r="DY1350" s="19"/>
      <c r="EE1350" s="16"/>
      <c r="EH1350" s="16"/>
      <c r="EI1350" s="16"/>
      <c r="EJ1350" s="16"/>
      <c r="EL1350" s="16"/>
      <c r="EQ1350" s="16"/>
    </row>
    <row r="1351" spans="1:147" x14ac:dyDescent="0.35">
      <c r="A1351" s="16" t="s">
        <v>1161</v>
      </c>
      <c r="J1351" t="s">
        <v>1042</v>
      </c>
      <c r="K1351"/>
      <c r="L1351" s="16" t="s">
        <v>5819</v>
      </c>
      <c r="M1351" s="16"/>
      <c r="Q1351" s="16"/>
      <c r="R1351" s="16"/>
      <c r="S1351" s="16" t="s">
        <v>119</v>
      </c>
      <c r="T1351" s="16">
        <f>SUM(COUNTIF(M1351:S1351,"yes"))</f>
        <v>1</v>
      </c>
      <c r="U1351" s="16"/>
      <c r="V1351" s="16"/>
      <c r="W1351" s="16"/>
      <c r="X1351" s="16"/>
      <c r="Y1351" s="16"/>
      <c r="Z1351" s="16"/>
      <c r="AA1351" s="16"/>
      <c r="AB1351" s="16"/>
      <c r="AC1351" s="16"/>
      <c r="AD1351" s="16"/>
      <c r="AJ1351" s="16"/>
      <c r="AL1351" s="20"/>
      <c r="AM1351" s="16"/>
      <c r="AN1351" s="16" t="s">
        <v>5800</v>
      </c>
      <c r="AR1351" s="16"/>
      <c r="AS1351" s="16"/>
      <c r="AT1351" s="38"/>
      <c r="AU1351" s="16"/>
      <c r="AV1351" s="16"/>
      <c r="BA1351" s="16"/>
      <c r="BB1351" s="16"/>
      <c r="BH1351" s="28"/>
      <c r="BL1351" s="25"/>
      <c r="BQ1351" s="38"/>
      <c r="BS1351" s="38"/>
      <c r="BW1351" s="16"/>
      <c r="BX1351" s="16" t="s">
        <v>542</v>
      </c>
      <c r="BY1351" s="29" t="s">
        <v>5223</v>
      </c>
      <c r="BZ1351" s="16"/>
      <c r="CC1351" s="16"/>
      <c r="CG1351" s="16"/>
      <c r="CI1351" s="16"/>
      <c r="CJ1351" s="16"/>
      <c r="CL1351" s="16"/>
      <c r="CM1351" s="16"/>
      <c r="CN1351" s="16"/>
      <c r="CS1351" s="16" t="s">
        <v>5226</v>
      </c>
      <c r="CT1351" s="16" t="s">
        <v>119</v>
      </c>
      <c r="CU1351" s="16" t="s">
        <v>3162</v>
      </c>
      <c r="CW1351" s="16" t="s">
        <v>542</v>
      </c>
      <c r="CX1351" s="16" t="s">
        <v>5223</v>
      </c>
      <c r="CY1351" s="16" t="s">
        <v>1042</v>
      </c>
      <c r="CZ1351" s="16" t="s">
        <v>5225</v>
      </c>
      <c r="DA1351" s="16" t="s">
        <v>3479</v>
      </c>
      <c r="DB1351" s="16" t="s">
        <v>3368</v>
      </c>
      <c r="DC1351" s="16" t="s">
        <v>3622</v>
      </c>
      <c r="DF1351" s="19"/>
      <c r="DG1351" s="16"/>
      <c r="DN1351" s="16"/>
      <c r="DP1351" s="16"/>
      <c r="DQ1351" s="16"/>
      <c r="DS1351" s="16"/>
      <c r="DU1351" s="16"/>
      <c r="DY1351" s="19"/>
      <c r="EE1351" s="16"/>
      <c r="EH1351" s="16"/>
      <c r="EI1351" s="16"/>
      <c r="EJ1351" s="16"/>
      <c r="EL1351" s="16"/>
      <c r="EQ1351" s="16"/>
    </row>
    <row r="1352" spans="1:147" x14ac:dyDescent="0.35">
      <c r="A1352" s="16" t="s">
        <v>1161</v>
      </c>
      <c r="J1352" t="s">
        <v>5227</v>
      </c>
      <c r="K1352"/>
      <c r="L1352" s="16" t="s">
        <v>5819</v>
      </c>
      <c r="M1352" s="16"/>
      <c r="Q1352" s="16"/>
      <c r="R1352" s="16"/>
      <c r="S1352" s="16" t="s">
        <v>119</v>
      </c>
      <c r="T1352" s="16">
        <f>SUM(COUNTIF(M1352:S1352,"yes"))</f>
        <v>1</v>
      </c>
      <c r="U1352" s="16"/>
      <c r="V1352" s="16"/>
      <c r="W1352" s="16"/>
      <c r="X1352" s="16"/>
      <c r="Y1352" s="16"/>
      <c r="Z1352" s="16"/>
      <c r="AA1352" s="16"/>
      <c r="AB1352" s="16"/>
      <c r="AC1352" s="16"/>
      <c r="AD1352" s="16"/>
      <c r="AJ1352" s="16"/>
      <c r="AL1352" s="20"/>
      <c r="AM1352" s="16"/>
      <c r="AN1352" s="16" t="s">
        <v>5800</v>
      </c>
      <c r="AR1352" s="16"/>
      <c r="AS1352" s="16"/>
      <c r="AT1352" s="38"/>
      <c r="AU1352" s="16"/>
      <c r="AV1352" s="16"/>
      <c r="BA1352" s="16"/>
      <c r="BB1352" s="16"/>
      <c r="BH1352" s="28"/>
      <c r="BL1352" s="25"/>
      <c r="BQ1352" s="38"/>
      <c r="BS1352" s="38"/>
      <c r="BW1352" s="16"/>
      <c r="BX1352" s="16" t="s">
        <v>5228</v>
      </c>
      <c r="BY1352" s="29" t="s">
        <v>5229</v>
      </c>
      <c r="BZ1352" s="16"/>
      <c r="CC1352" s="16"/>
      <c r="CG1352" s="16"/>
      <c r="CI1352" s="16"/>
      <c r="CJ1352" s="16"/>
      <c r="CL1352" s="16"/>
      <c r="CM1352" s="16"/>
      <c r="CN1352" s="16"/>
      <c r="CS1352" s="16" t="s">
        <v>5232</v>
      </c>
      <c r="CT1352" s="16" t="s">
        <v>119</v>
      </c>
      <c r="CU1352" s="16" t="s">
        <v>3162</v>
      </c>
      <c r="CW1352" s="16" t="s">
        <v>5228</v>
      </c>
      <c r="CX1352" s="16" t="s">
        <v>5229</v>
      </c>
      <c r="CY1352" s="16" t="s">
        <v>5227</v>
      </c>
      <c r="CZ1352" s="16" t="s">
        <v>5231</v>
      </c>
      <c r="DA1352" s="16" t="s">
        <v>3863</v>
      </c>
      <c r="DB1352" s="16" t="s">
        <v>5025</v>
      </c>
      <c r="DC1352" s="16" t="s">
        <v>3445</v>
      </c>
      <c r="DF1352" s="19"/>
      <c r="DG1352" s="16"/>
      <c r="DN1352" s="16"/>
      <c r="DP1352" s="16"/>
      <c r="DQ1352" s="16"/>
      <c r="DS1352" s="16"/>
      <c r="DU1352" s="16"/>
      <c r="DY1352" s="19"/>
      <c r="EE1352" s="16"/>
      <c r="EH1352" s="16"/>
      <c r="EI1352" s="16"/>
      <c r="EJ1352" s="16"/>
      <c r="EL1352" s="16"/>
      <c r="EQ1352" s="16"/>
    </row>
    <row r="1353" spans="1:147" x14ac:dyDescent="0.35">
      <c r="A1353" s="16" t="s">
        <v>1161</v>
      </c>
      <c r="J1353" t="s">
        <v>5233</v>
      </c>
      <c r="K1353"/>
      <c r="L1353" s="16" t="s">
        <v>5819</v>
      </c>
      <c r="M1353" s="16"/>
      <c r="Q1353" s="16"/>
      <c r="R1353" s="16"/>
      <c r="S1353" s="16" t="s">
        <v>119</v>
      </c>
      <c r="T1353" s="16">
        <f>SUM(COUNTIF(M1353:S1353,"yes"))</f>
        <v>1</v>
      </c>
      <c r="U1353" s="16"/>
      <c r="V1353" s="16"/>
      <c r="W1353" s="16"/>
      <c r="X1353" s="16"/>
      <c r="Y1353" s="16"/>
      <c r="Z1353" s="16"/>
      <c r="AA1353" s="16"/>
      <c r="AB1353" s="16"/>
      <c r="AC1353" s="16"/>
      <c r="AD1353" s="16"/>
      <c r="AJ1353" s="16"/>
      <c r="AL1353" s="20"/>
      <c r="AM1353" s="16"/>
      <c r="AN1353" s="16" t="s">
        <v>5800</v>
      </c>
      <c r="AR1353" s="16"/>
      <c r="AS1353" s="16"/>
      <c r="AT1353" s="38"/>
      <c r="AU1353" s="16"/>
      <c r="AV1353" s="16"/>
      <c r="BA1353" s="16"/>
      <c r="BB1353" s="16"/>
      <c r="BH1353" s="28"/>
      <c r="BL1353" s="25"/>
      <c r="BQ1353" s="38"/>
      <c r="BS1353" s="38"/>
      <c r="BW1353" s="16"/>
      <c r="BX1353" s="16" t="s">
        <v>5234</v>
      </c>
      <c r="BY1353" s="29" t="s">
        <v>5235</v>
      </c>
      <c r="BZ1353" s="16"/>
      <c r="CC1353" s="16"/>
      <c r="CG1353" s="16"/>
      <c r="CI1353" s="16"/>
      <c r="CJ1353" s="16"/>
      <c r="CL1353" s="16"/>
      <c r="CM1353" s="16"/>
      <c r="CN1353" s="16"/>
      <c r="CS1353" s="16" t="s">
        <v>5238</v>
      </c>
      <c r="CT1353" s="16" t="s">
        <v>119</v>
      </c>
      <c r="CU1353" s="16" t="s">
        <v>3162</v>
      </c>
      <c r="CW1353" s="16" t="s">
        <v>5234</v>
      </c>
      <c r="CX1353" s="16" t="s">
        <v>5235</v>
      </c>
      <c r="CY1353" s="16" t="s">
        <v>5233</v>
      </c>
      <c r="CZ1353" s="16" t="s">
        <v>5237</v>
      </c>
      <c r="DA1353" s="16" t="s">
        <v>3215</v>
      </c>
      <c r="DB1353" s="16" t="s">
        <v>3651</v>
      </c>
      <c r="DC1353" s="16" t="s">
        <v>3400</v>
      </c>
      <c r="DF1353" s="19"/>
      <c r="DG1353" s="16"/>
      <c r="DN1353" s="16"/>
      <c r="DP1353" s="16"/>
      <c r="DQ1353" s="16"/>
      <c r="DS1353" s="16"/>
      <c r="DU1353" s="16"/>
      <c r="DY1353" s="19"/>
      <c r="EE1353" s="16"/>
      <c r="EH1353" s="16"/>
      <c r="EI1353" s="16"/>
      <c r="EJ1353" s="16"/>
      <c r="EL1353" s="16"/>
      <c r="EQ1353" s="16"/>
    </row>
    <row r="1354" spans="1:147" x14ac:dyDescent="0.35">
      <c r="A1354" s="16" t="s">
        <v>1161</v>
      </c>
      <c r="J1354" t="s">
        <v>5239</v>
      </c>
      <c r="K1354"/>
      <c r="L1354" s="16" t="s">
        <v>5819</v>
      </c>
      <c r="M1354" s="16"/>
      <c r="Q1354" s="16"/>
      <c r="R1354" s="16"/>
      <c r="S1354" s="16" t="s">
        <v>119</v>
      </c>
      <c r="T1354" s="16">
        <f>SUM(COUNTIF(M1354:S1354,"yes"))</f>
        <v>1</v>
      </c>
      <c r="U1354" s="16"/>
      <c r="V1354" s="16"/>
      <c r="W1354" s="16"/>
      <c r="X1354" s="16"/>
      <c r="Y1354" s="16"/>
      <c r="Z1354" s="16"/>
      <c r="AA1354" s="16"/>
      <c r="AB1354" s="16"/>
      <c r="AC1354" s="16"/>
      <c r="AD1354" s="16"/>
      <c r="AJ1354" s="16"/>
      <c r="AL1354" s="20"/>
      <c r="AM1354" s="16"/>
      <c r="AN1354" s="16" t="s">
        <v>5800</v>
      </c>
      <c r="AR1354" s="16"/>
      <c r="AS1354" s="16"/>
      <c r="AT1354" s="38"/>
      <c r="AU1354" s="16"/>
      <c r="AV1354" s="16"/>
      <c r="BA1354" s="16"/>
      <c r="BB1354" s="16"/>
      <c r="BH1354" s="28"/>
      <c r="BL1354" s="25"/>
      <c r="BQ1354" s="38"/>
      <c r="BS1354" s="38"/>
      <c r="BW1354" s="16"/>
      <c r="BX1354" s="16" t="s">
        <v>5240</v>
      </c>
      <c r="BY1354" s="29" t="s">
        <v>5241</v>
      </c>
      <c r="BZ1354" s="16"/>
      <c r="CC1354" s="16"/>
      <c r="CG1354" s="16"/>
      <c r="CI1354" s="16"/>
      <c r="CJ1354" s="16"/>
      <c r="CL1354" s="16"/>
      <c r="CM1354" s="16"/>
      <c r="CN1354" s="16"/>
      <c r="CS1354" s="16" t="s">
        <v>5244</v>
      </c>
      <c r="CT1354" s="16" t="s">
        <v>119</v>
      </c>
      <c r="CU1354" s="16" t="s">
        <v>3162</v>
      </c>
      <c r="CW1354" s="16" t="s">
        <v>5240</v>
      </c>
      <c r="CX1354" s="16" t="s">
        <v>5241</v>
      </c>
      <c r="CY1354" s="16" t="s">
        <v>5239</v>
      </c>
      <c r="CZ1354" s="16" t="s">
        <v>5243</v>
      </c>
      <c r="DA1354" s="16" t="s">
        <v>3164</v>
      </c>
      <c r="DB1354" s="16" t="s">
        <v>3621</v>
      </c>
      <c r="DC1354" s="16" t="s">
        <v>3166</v>
      </c>
      <c r="DF1354" s="19"/>
      <c r="DG1354" s="16"/>
      <c r="DN1354" s="16"/>
      <c r="DP1354" s="16"/>
      <c r="DQ1354" s="16"/>
      <c r="DS1354" s="16"/>
      <c r="DU1354" s="16"/>
      <c r="DY1354" s="19"/>
      <c r="EE1354" s="16"/>
      <c r="EH1354" s="16"/>
      <c r="EI1354" s="16"/>
      <c r="EJ1354" s="16"/>
      <c r="EL1354" s="16"/>
      <c r="EQ1354" s="16"/>
    </row>
    <row r="1355" spans="1:147" x14ac:dyDescent="0.35">
      <c r="A1355" s="16" t="s">
        <v>1161</v>
      </c>
      <c r="J1355" t="s">
        <v>5245</v>
      </c>
      <c r="K1355"/>
      <c r="L1355" s="16" t="s">
        <v>5819</v>
      </c>
      <c r="M1355" s="16"/>
      <c r="Q1355" s="16"/>
      <c r="R1355" s="16"/>
      <c r="S1355" s="16" t="s">
        <v>119</v>
      </c>
      <c r="T1355" s="16">
        <f>SUM(COUNTIF(M1355:S1355,"yes"))</f>
        <v>1</v>
      </c>
      <c r="U1355" s="16"/>
      <c r="V1355" s="16"/>
      <c r="W1355" s="16"/>
      <c r="X1355" s="16"/>
      <c r="Y1355" s="16"/>
      <c r="Z1355" s="16"/>
      <c r="AA1355" s="16"/>
      <c r="AB1355" s="16"/>
      <c r="AC1355" s="16"/>
      <c r="AD1355" s="16"/>
      <c r="AJ1355" s="16"/>
      <c r="AL1355" s="20"/>
      <c r="AM1355" s="16"/>
      <c r="AN1355" s="16" t="s">
        <v>5800</v>
      </c>
      <c r="AR1355" s="16"/>
      <c r="AS1355" s="16"/>
      <c r="AT1355" s="38"/>
      <c r="AU1355" s="16"/>
      <c r="AV1355" s="16"/>
      <c r="BA1355" s="16"/>
      <c r="BB1355" s="16"/>
      <c r="BH1355" s="28"/>
      <c r="BL1355" s="25"/>
      <c r="BQ1355" s="38"/>
      <c r="BS1355" s="38"/>
      <c r="BW1355" s="16"/>
      <c r="BX1355" s="16" t="s">
        <v>5246</v>
      </c>
      <c r="BY1355" s="29" t="s">
        <v>5247</v>
      </c>
      <c r="BZ1355" s="16"/>
      <c r="CC1355" s="16"/>
      <c r="CG1355" s="16"/>
      <c r="CI1355" s="16"/>
      <c r="CJ1355" s="16"/>
      <c r="CL1355" s="16"/>
      <c r="CM1355" s="16"/>
      <c r="CN1355" s="16"/>
      <c r="CS1355" s="16" t="s">
        <v>5250</v>
      </c>
      <c r="CT1355" s="16" t="s">
        <v>119</v>
      </c>
      <c r="CU1355" s="16" t="s">
        <v>3162</v>
      </c>
      <c r="CW1355" s="16" t="s">
        <v>5246</v>
      </c>
      <c r="CX1355" s="16" t="s">
        <v>5247</v>
      </c>
      <c r="CY1355" s="16" t="s">
        <v>5245</v>
      </c>
      <c r="CZ1355" s="16" t="s">
        <v>5249</v>
      </c>
      <c r="DA1355" s="16" t="s">
        <v>3215</v>
      </c>
      <c r="DB1355" s="16" t="s">
        <v>5251</v>
      </c>
      <c r="DC1355" s="16" t="s">
        <v>3488</v>
      </c>
      <c r="DF1355" s="19"/>
      <c r="DG1355" s="16"/>
      <c r="DN1355" s="16"/>
      <c r="DP1355" s="16"/>
      <c r="DQ1355" s="16"/>
      <c r="DS1355" s="16"/>
      <c r="DU1355" s="16"/>
      <c r="DY1355" s="19"/>
      <c r="EE1355" s="16"/>
      <c r="EH1355" s="16"/>
      <c r="EI1355" s="16"/>
      <c r="EJ1355" s="16"/>
      <c r="EL1355" s="16"/>
      <c r="EQ1355" s="16"/>
    </row>
    <row r="1356" spans="1:147" x14ac:dyDescent="0.35">
      <c r="A1356" s="16" t="s">
        <v>1161</v>
      </c>
      <c r="J1356" t="s">
        <v>5252</v>
      </c>
      <c r="K1356"/>
      <c r="L1356" s="16" t="s">
        <v>5819</v>
      </c>
      <c r="M1356" s="16"/>
      <c r="Q1356" s="16"/>
      <c r="R1356" s="16"/>
      <c r="S1356" s="16" t="s">
        <v>119</v>
      </c>
      <c r="T1356" s="16">
        <f>SUM(COUNTIF(M1356:S1356,"yes"))</f>
        <v>1</v>
      </c>
      <c r="U1356" s="16"/>
      <c r="V1356" s="16"/>
      <c r="W1356" s="16"/>
      <c r="X1356" s="16"/>
      <c r="Y1356" s="16"/>
      <c r="Z1356" s="16"/>
      <c r="AA1356" s="16"/>
      <c r="AB1356" s="16"/>
      <c r="AC1356" s="16"/>
      <c r="AD1356" s="16"/>
      <c r="AJ1356" s="16"/>
      <c r="AL1356" s="20"/>
      <c r="AM1356" s="16"/>
      <c r="AN1356" s="16" t="s">
        <v>5800</v>
      </c>
      <c r="AR1356" s="16"/>
      <c r="AS1356" s="16"/>
      <c r="AT1356" s="38"/>
      <c r="AU1356" s="16"/>
      <c r="AV1356" s="16"/>
      <c r="BA1356" s="16"/>
      <c r="BB1356" s="16"/>
      <c r="BH1356" s="28"/>
      <c r="BL1356" s="25"/>
      <c r="BQ1356" s="38"/>
      <c r="BS1356" s="38"/>
      <c r="BW1356" s="16"/>
      <c r="BX1356" s="16" t="s">
        <v>5253</v>
      </c>
      <c r="BY1356" s="29" t="s">
        <v>5254</v>
      </c>
      <c r="BZ1356" s="16"/>
      <c r="CC1356" s="16"/>
      <c r="CG1356" s="16"/>
      <c r="CI1356" s="16"/>
      <c r="CJ1356" s="16"/>
      <c r="CL1356" s="16"/>
      <c r="CM1356" s="16"/>
      <c r="CN1356" s="16"/>
      <c r="CS1356" s="16" t="s">
        <v>5257</v>
      </c>
      <c r="CT1356" s="16" t="s">
        <v>119</v>
      </c>
      <c r="CU1356" s="16" t="s">
        <v>3162</v>
      </c>
      <c r="CW1356" s="16" t="s">
        <v>5253</v>
      </c>
      <c r="CX1356" s="16" t="s">
        <v>5254</v>
      </c>
      <c r="CY1356" s="16" t="s">
        <v>5252</v>
      </c>
      <c r="CZ1356" s="16" t="s">
        <v>5256</v>
      </c>
      <c r="DA1356" s="16" t="s">
        <v>3709</v>
      </c>
      <c r="DB1356" s="16" t="s">
        <v>3772</v>
      </c>
      <c r="DC1356" s="16" t="s">
        <v>3284</v>
      </c>
      <c r="DF1356" s="19"/>
      <c r="DG1356" s="16"/>
      <c r="DN1356" s="16"/>
      <c r="DP1356" s="16"/>
      <c r="DQ1356" s="16"/>
      <c r="DS1356" s="16"/>
      <c r="DU1356" s="16"/>
      <c r="DY1356" s="19"/>
      <c r="EE1356" s="16"/>
      <c r="EH1356" s="16"/>
      <c r="EI1356" s="16"/>
      <c r="EJ1356" s="16"/>
      <c r="EL1356" s="16"/>
      <c r="EQ1356" s="16"/>
    </row>
    <row r="1357" spans="1:147" x14ac:dyDescent="0.35">
      <c r="A1357" s="16" t="s">
        <v>1161</v>
      </c>
      <c r="J1357" t="s">
        <v>5258</v>
      </c>
      <c r="K1357"/>
      <c r="L1357" s="16" t="s">
        <v>5819</v>
      </c>
      <c r="M1357" s="16"/>
      <c r="Q1357" s="16"/>
      <c r="R1357" s="16"/>
      <c r="S1357" s="16" t="s">
        <v>119</v>
      </c>
      <c r="T1357" s="16">
        <f>SUM(COUNTIF(M1357:S1357,"yes"))</f>
        <v>1</v>
      </c>
      <c r="U1357" s="16"/>
      <c r="V1357" s="16"/>
      <c r="W1357" s="16"/>
      <c r="X1357" s="16"/>
      <c r="Y1357" s="16"/>
      <c r="Z1357" s="16"/>
      <c r="AA1357" s="16"/>
      <c r="AB1357" s="16"/>
      <c r="AC1357" s="16"/>
      <c r="AD1357" s="16"/>
      <c r="AJ1357" s="16"/>
      <c r="AL1357" s="20"/>
      <c r="AM1357" s="16"/>
      <c r="AN1357" s="16" t="s">
        <v>5800</v>
      </c>
      <c r="AR1357" s="16"/>
      <c r="AS1357" s="16"/>
      <c r="AT1357" s="38"/>
      <c r="AU1357" s="16"/>
      <c r="AV1357" s="16"/>
      <c r="BA1357" s="16"/>
      <c r="BB1357" s="16"/>
      <c r="BH1357" s="28"/>
      <c r="BL1357" s="25"/>
      <c r="BQ1357" s="38"/>
      <c r="BS1357" s="38"/>
      <c r="BW1357" s="16"/>
      <c r="BX1357" s="16" t="s">
        <v>5259</v>
      </c>
      <c r="BY1357" s="29" t="s">
        <v>5260</v>
      </c>
      <c r="BZ1357" s="16"/>
      <c r="CC1357" s="16"/>
      <c r="CG1357" s="16"/>
      <c r="CI1357" s="16"/>
      <c r="CJ1357" s="16"/>
      <c r="CL1357" s="16"/>
      <c r="CM1357" s="16"/>
      <c r="CN1357" s="16"/>
      <c r="CS1357" s="16" t="s">
        <v>5263</v>
      </c>
      <c r="CT1357" s="16" t="s">
        <v>119</v>
      </c>
      <c r="CU1357" s="16" t="s">
        <v>3162</v>
      </c>
      <c r="CW1357" s="16" t="s">
        <v>5259</v>
      </c>
      <c r="CX1357" s="16" t="s">
        <v>5260</v>
      </c>
      <c r="CY1357" s="16" t="s">
        <v>5258</v>
      </c>
      <c r="CZ1357" s="16" t="s">
        <v>5262</v>
      </c>
      <c r="DA1357" s="16" t="s">
        <v>3343</v>
      </c>
      <c r="DB1357" s="16" t="s">
        <v>3524</v>
      </c>
      <c r="DC1357" s="16" t="s">
        <v>5264</v>
      </c>
      <c r="DF1357" s="19"/>
      <c r="DG1357" s="16"/>
      <c r="DN1357" s="16"/>
      <c r="DP1357" s="16"/>
      <c r="DQ1357" s="16"/>
      <c r="DS1357" s="16"/>
      <c r="DU1357" s="16"/>
      <c r="DY1357" s="19"/>
      <c r="EE1357" s="16"/>
      <c r="EH1357" s="16"/>
      <c r="EI1357" s="16"/>
      <c r="EJ1357" s="16"/>
      <c r="EL1357" s="16"/>
      <c r="EQ1357" s="16"/>
    </row>
    <row r="1358" spans="1:147" x14ac:dyDescent="0.35">
      <c r="A1358" s="16" t="s">
        <v>1161</v>
      </c>
      <c r="J1358" t="s">
        <v>5265</v>
      </c>
      <c r="K1358"/>
      <c r="L1358" s="16" t="s">
        <v>5819</v>
      </c>
      <c r="M1358" s="16"/>
      <c r="Q1358" s="16"/>
      <c r="R1358" s="16"/>
      <c r="S1358" s="16" t="s">
        <v>119</v>
      </c>
      <c r="T1358" s="16">
        <f>SUM(COUNTIF(M1358:S1358,"yes"))</f>
        <v>1</v>
      </c>
      <c r="U1358" s="16"/>
      <c r="V1358" s="16"/>
      <c r="W1358" s="16"/>
      <c r="X1358" s="16"/>
      <c r="Y1358" s="16"/>
      <c r="Z1358" s="16"/>
      <c r="AA1358" s="16"/>
      <c r="AB1358" s="16"/>
      <c r="AC1358" s="16"/>
      <c r="AD1358" s="16"/>
      <c r="AJ1358" s="16"/>
      <c r="AL1358" s="20"/>
      <c r="AM1358" s="16"/>
      <c r="AN1358" s="16" t="s">
        <v>5800</v>
      </c>
      <c r="AR1358" s="16"/>
      <c r="AS1358" s="16"/>
      <c r="AT1358" s="38"/>
      <c r="AU1358" s="16"/>
      <c r="AV1358" s="16"/>
      <c r="BA1358" s="16"/>
      <c r="BB1358" s="16"/>
      <c r="BH1358" s="28"/>
      <c r="BL1358" s="25"/>
      <c r="BQ1358" s="38"/>
      <c r="BS1358" s="38"/>
      <c r="BW1358" s="16"/>
      <c r="BX1358" s="16" t="s">
        <v>5266</v>
      </c>
      <c r="BY1358" s="29" t="s">
        <v>5267</v>
      </c>
      <c r="BZ1358" s="16"/>
      <c r="CC1358" s="16"/>
      <c r="CG1358" s="16"/>
      <c r="CI1358" s="16"/>
      <c r="CJ1358" s="16"/>
      <c r="CL1358" s="16"/>
      <c r="CM1358" s="16"/>
      <c r="CN1358" s="16"/>
      <c r="CS1358" s="16" t="s">
        <v>5270</v>
      </c>
      <c r="CT1358" s="16" t="s">
        <v>119</v>
      </c>
      <c r="CU1358" s="16" t="s">
        <v>3162</v>
      </c>
      <c r="CW1358" s="16" t="s">
        <v>5266</v>
      </c>
      <c r="CX1358" s="16" t="s">
        <v>5267</v>
      </c>
      <c r="CY1358" s="16" t="s">
        <v>5265</v>
      </c>
      <c r="CZ1358" s="16" t="s">
        <v>5269</v>
      </c>
      <c r="DA1358" s="16" t="s">
        <v>3547</v>
      </c>
      <c r="DB1358" s="16" t="s">
        <v>5138</v>
      </c>
      <c r="DC1358" s="16" t="s">
        <v>3820</v>
      </c>
      <c r="DF1358" s="19"/>
      <c r="DG1358" s="16"/>
      <c r="DN1358" s="16"/>
      <c r="DP1358" s="16"/>
      <c r="DQ1358" s="16"/>
      <c r="DS1358" s="16"/>
      <c r="DU1358" s="16"/>
      <c r="DY1358" s="19"/>
      <c r="EE1358" s="16"/>
      <c r="EH1358" s="16"/>
      <c r="EI1358" s="16"/>
      <c r="EJ1358" s="16"/>
      <c r="EL1358" s="16"/>
      <c r="EQ1358" s="16"/>
    </row>
    <row r="1359" spans="1:147" x14ac:dyDescent="0.35">
      <c r="A1359" s="16" t="s">
        <v>1161</v>
      </c>
      <c r="J1359" t="s">
        <v>5271</v>
      </c>
      <c r="K1359"/>
      <c r="L1359" s="16" t="s">
        <v>5819</v>
      </c>
      <c r="M1359" s="16"/>
      <c r="Q1359" s="16"/>
      <c r="R1359" s="16"/>
      <c r="S1359" s="16" t="s">
        <v>119</v>
      </c>
      <c r="T1359" s="16">
        <f>SUM(COUNTIF(M1359:S1359,"yes"))</f>
        <v>1</v>
      </c>
      <c r="U1359" s="16"/>
      <c r="V1359" s="16"/>
      <c r="W1359" s="16"/>
      <c r="X1359" s="16"/>
      <c r="Y1359" s="16"/>
      <c r="Z1359" s="16"/>
      <c r="AA1359" s="16"/>
      <c r="AB1359" s="16"/>
      <c r="AC1359" s="16"/>
      <c r="AD1359" s="16"/>
      <c r="AJ1359" s="16"/>
      <c r="AL1359" s="20"/>
      <c r="AM1359" s="16"/>
      <c r="AN1359" s="16" t="s">
        <v>5800</v>
      </c>
      <c r="AR1359" s="16"/>
      <c r="AS1359" s="16"/>
      <c r="AT1359" s="38"/>
      <c r="AU1359" s="16"/>
      <c r="AV1359" s="16"/>
      <c r="BA1359" s="16"/>
      <c r="BB1359" s="16"/>
      <c r="BH1359" s="28"/>
      <c r="BL1359" s="25"/>
      <c r="BQ1359" s="38"/>
      <c r="BS1359" s="38"/>
      <c r="BW1359" s="16"/>
      <c r="BX1359" s="16" t="s">
        <v>5272</v>
      </c>
      <c r="BY1359" s="29" t="s">
        <v>5273</v>
      </c>
      <c r="BZ1359" s="16"/>
      <c r="CC1359" s="16"/>
      <c r="CG1359" s="16"/>
      <c r="CI1359" s="16"/>
      <c r="CJ1359" s="16"/>
      <c r="CL1359" s="16"/>
      <c r="CM1359" s="16"/>
      <c r="CN1359" s="16"/>
      <c r="CS1359" s="16" t="s">
        <v>5276</v>
      </c>
      <c r="CT1359" s="16" t="s">
        <v>119</v>
      </c>
      <c r="CU1359" s="16" t="s">
        <v>3162</v>
      </c>
      <c r="CW1359" s="16" t="s">
        <v>5272</v>
      </c>
      <c r="CX1359" s="16" t="s">
        <v>5273</v>
      </c>
      <c r="CY1359" s="16" t="s">
        <v>5271</v>
      </c>
      <c r="CZ1359" s="16" t="s">
        <v>5275</v>
      </c>
      <c r="DA1359" s="16" t="s">
        <v>3239</v>
      </c>
      <c r="DB1359" s="16" t="s">
        <v>3605</v>
      </c>
      <c r="DC1359" s="16" t="s">
        <v>3449</v>
      </c>
      <c r="DF1359" s="19"/>
      <c r="DG1359" s="16"/>
      <c r="DN1359" s="16"/>
      <c r="DP1359" s="16"/>
      <c r="DQ1359" s="16"/>
      <c r="DS1359" s="16"/>
      <c r="DU1359" s="16"/>
      <c r="DY1359" s="19"/>
      <c r="EE1359" s="16"/>
      <c r="EH1359" s="16"/>
      <c r="EI1359" s="16"/>
      <c r="EJ1359" s="16"/>
      <c r="EL1359" s="16"/>
      <c r="EQ1359" s="16"/>
    </row>
    <row r="1360" spans="1:147" x14ac:dyDescent="0.35">
      <c r="A1360" s="16" t="s">
        <v>1161</v>
      </c>
      <c r="J1360" t="s">
        <v>5277</v>
      </c>
      <c r="K1360"/>
      <c r="L1360" s="16" t="s">
        <v>5819</v>
      </c>
      <c r="M1360" s="16"/>
      <c r="Q1360" s="16"/>
      <c r="R1360" s="16"/>
      <c r="S1360" s="16" t="s">
        <v>119</v>
      </c>
      <c r="T1360" s="16">
        <f>SUM(COUNTIF(M1360:S1360,"yes"))</f>
        <v>1</v>
      </c>
      <c r="U1360" s="16"/>
      <c r="V1360" s="16"/>
      <c r="W1360" s="16"/>
      <c r="X1360" s="16"/>
      <c r="Y1360" s="16"/>
      <c r="Z1360" s="16"/>
      <c r="AA1360" s="16"/>
      <c r="AB1360" s="16"/>
      <c r="AC1360" s="16"/>
      <c r="AD1360" s="16"/>
      <c r="AJ1360" s="16"/>
      <c r="AL1360" s="20"/>
      <c r="AM1360" s="16"/>
      <c r="AN1360" s="16" t="s">
        <v>5800</v>
      </c>
      <c r="AR1360" s="16"/>
      <c r="AS1360" s="16"/>
      <c r="AT1360" s="38"/>
      <c r="AU1360" s="16"/>
      <c r="AV1360" s="16"/>
      <c r="BA1360" s="16"/>
      <c r="BB1360" s="16"/>
      <c r="BH1360" s="28"/>
      <c r="BL1360" s="25"/>
      <c r="BQ1360" s="38"/>
      <c r="BS1360" s="38"/>
      <c r="BW1360" s="16"/>
      <c r="BX1360" s="16" t="s">
        <v>5278</v>
      </c>
      <c r="BY1360" s="29" t="s">
        <v>5279</v>
      </c>
      <c r="BZ1360" s="16"/>
      <c r="CC1360" s="16"/>
      <c r="CG1360" s="16"/>
      <c r="CI1360" s="16"/>
      <c r="CJ1360" s="16"/>
      <c r="CL1360" s="16"/>
      <c r="CM1360" s="16"/>
      <c r="CN1360" s="16"/>
      <c r="CS1360" s="16" t="s">
        <v>5282</v>
      </c>
      <c r="CT1360" s="16" t="s">
        <v>119</v>
      </c>
      <c r="CU1360" s="16" t="s">
        <v>3162</v>
      </c>
      <c r="CW1360" s="16" t="s">
        <v>5278</v>
      </c>
      <c r="CX1360" s="16" t="s">
        <v>5279</v>
      </c>
      <c r="CY1360" s="16" t="s">
        <v>5277</v>
      </c>
      <c r="CZ1360" s="16" t="s">
        <v>5281</v>
      </c>
      <c r="DA1360" s="16" t="s">
        <v>3199</v>
      </c>
      <c r="DB1360" s="16" t="s">
        <v>5283</v>
      </c>
      <c r="DC1360" s="16" t="s">
        <v>3493</v>
      </c>
      <c r="DF1360" s="19"/>
      <c r="DG1360" s="16"/>
      <c r="DN1360" s="16"/>
      <c r="DP1360" s="16"/>
      <c r="DQ1360" s="16"/>
      <c r="DS1360" s="16"/>
      <c r="DU1360" s="16"/>
      <c r="DY1360" s="19"/>
      <c r="EE1360" s="16"/>
      <c r="EH1360" s="16"/>
      <c r="EI1360" s="16"/>
      <c r="EJ1360" s="16"/>
      <c r="EL1360" s="16"/>
      <c r="EQ1360" s="16"/>
    </row>
    <row r="1361" spans="1:147" x14ac:dyDescent="0.35">
      <c r="A1361" s="16" t="s">
        <v>1161</v>
      </c>
      <c r="J1361" t="s">
        <v>5284</v>
      </c>
      <c r="K1361"/>
      <c r="L1361" s="16" t="s">
        <v>5819</v>
      </c>
      <c r="M1361" s="16"/>
      <c r="Q1361" s="16"/>
      <c r="R1361" s="16"/>
      <c r="S1361" s="16" t="s">
        <v>119</v>
      </c>
      <c r="T1361" s="16">
        <f>SUM(COUNTIF(M1361:S1361,"yes"))</f>
        <v>1</v>
      </c>
      <c r="U1361" s="16"/>
      <c r="V1361" s="16"/>
      <c r="W1361" s="16"/>
      <c r="X1361" s="16"/>
      <c r="Y1361" s="16"/>
      <c r="Z1361" s="16"/>
      <c r="AA1361" s="16"/>
      <c r="AB1361" s="16"/>
      <c r="AC1361" s="16"/>
      <c r="AD1361" s="16"/>
      <c r="AJ1361" s="16"/>
      <c r="AL1361" s="20"/>
      <c r="AM1361" s="16"/>
      <c r="AN1361" s="16" t="s">
        <v>5800</v>
      </c>
      <c r="AR1361" s="16"/>
      <c r="AS1361" s="16"/>
      <c r="AT1361" s="38"/>
      <c r="AU1361" s="16"/>
      <c r="AV1361" s="16"/>
      <c r="BA1361" s="16"/>
      <c r="BB1361" s="16"/>
      <c r="BH1361" s="28"/>
      <c r="BL1361" s="25"/>
      <c r="BQ1361" s="38"/>
      <c r="BS1361" s="38"/>
      <c r="BW1361" s="16"/>
      <c r="BX1361" s="16" t="s">
        <v>5285</v>
      </c>
      <c r="BY1361" s="29" t="s">
        <v>5286</v>
      </c>
      <c r="BZ1361" s="16"/>
      <c r="CC1361" s="16"/>
      <c r="CG1361" s="16"/>
      <c r="CI1361" s="16"/>
      <c r="CJ1361" s="16"/>
      <c r="CL1361" s="16"/>
      <c r="CM1361" s="16"/>
      <c r="CN1361" s="16"/>
      <c r="CS1361" s="16" t="s">
        <v>5289</v>
      </c>
      <c r="CT1361" s="16" t="s">
        <v>119</v>
      </c>
      <c r="CU1361" s="16" t="s">
        <v>3162</v>
      </c>
      <c r="CW1361" s="16" t="s">
        <v>5285</v>
      </c>
      <c r="CX1361" s="16" t="s">
        <v>5286</v>
      </c>
      <c r="CY1361" s="16" t="s">
        <v>5284</v>
      </c>
      <c r="CZ1361" s="16" t="s">
        <v>5288</v>
      </c>
      <c r="DA1361" s="16" t="s">
        <v>3282</v>
      </c>
      <c r="DB1361" s="16" t="s">
        <v>5290</v>
      </c>
      <c r="DC1361" s="16" t="s">
        <v>3241</v>
      </c>
      <c r="DF1361" s="19"/>
      <c r="DG1361" s="16"/>
      <c r="DN1361" s="16"/>
      <c r="DP1361" s="16"/>
      <c r="DQ1361" s="16"/>
      <c r="DS1361" s="16"/>
      <c r="DU1361" s="16"/>
      <c r="DY1361" s="19"/>
      <c r="EE1361" s="16"/>
      <c r="EH1361" s="16"/>
      <c r="EI1361" s="16"/>
      <c r="EJ1361" s="16"/>
      <c r="EL1361" s="16"/>
      <c r="EQ1361" s="16"/>
    </row>
    <row r="1362" spans="1:147" x14ac:dyDescent="0.35">
      <c r="A1362" s="16" t="s">
        <v>1161</v>
      </c>
      <c r="J1362" t="s">
        <v>5291</v>
      </c>
      <c r="K1362"/>
      <c r="L1362" s="16" t="s">
        <v>5819</v>
      </c>
      <c r="M1362" s="16"/>
      <c r="Q1362" s="16"/>
      <c r="R1362" s="16"/>
      <c r="S1362" s="16" t="s">
        <v>119</v>
      </c>
      <c r="T1362" s="16">
        <f>SUM(COUNTIF(M1362:S1362,"yes"))</f>
        <v>1</v>
      </c>
      <c r="U1362" s="16"/>
      <c r="V1362" s="16"/>
      <c r="W1362" s="16"/>
      <c r="X1362" s="16"/>
      <c r="Y1362" s="16"/>
      <c r="Z1362" s="16"/>
      <c r="AA1362" s="16"/>
      <c r="AB1362" s="16"/>
      <c r="AC1362" s="16"/>
      <c r="AD1362" s="16"/>
      <c r="AJ1362" s="16"/>
      <c r="AL1362" s="20"/>
      <c r="AM1362" s="16"/>
      <c r="AN1362" s="16" t="s">
        <v>5800</v>
      </c>
      <c r="AR1362" s="16"/>
      <c r="AS1362" s="16"/>
      <c r="AT1362" s="38"/>
      <c r="AU1362" s="16"/>
      <c r="AV1362" s="16"/>
      <c r="BA1362" s="16"/>
      <c r="BB1362" s="16"/>
      <c r="BH1362" s="28"/>
      <c r="BL1362" s="25"/>
      <c r="BQ1362" s="38"/>
      <c r="BS1362" s="38"/>
      <c r="BW1362" s="16"/>
      <c r="BX1362" s="16" t="s">
        <v>5292</v>
      </c>
      <c r="BY1362" s="29" t="s">
        <v>5293</v>
      </c>
      <c r="BZ1362" s="16"/>
      <c r="CC1362" s="16"/>
      <c r="CG1362" s="16"/>
      <c r="CI1362" s="16"/>
      <c r="CJ1362" s="16"/>
      <c r="CL1362" s="16"/>
      <c r="CM1362" s="16"/>
      <c r="CN1362" s="16"/>
      <c r="CS1362" s="16" t="s">
        <v>5296</v>
      </c>
      <c r="CT1362" s="16" t="s">
        <v>119</v>
      </c>
      <c r="CU1362" s="16" t="s">
        <v>3162</v>
      </c>
      <c r="CW1362" s="16" t="s">
        <v>5292</v>
      </c>
      <c r="CX1362" s="16" t="s">
        <v>5293</v>
      </c>
      <c r="CY1362" s="16" t="s">
        <v>5291</v>
      </c>
      <c r="CZ1362" s="16" t="s">
        <v>5295</v>
      </c>
      <c r="DA1362" s="16" t="s">
        <v>3265</v>
      </c>
      <c r="DB1362" s="16" t="s">
        <v>3183</v>
      </c>
      <c r="DC1362" s="16" t="s">
        <v>3166</v>
      </c>
      <c r="DF1362" s="19"/>
      <c r="DG1362" s="16"/>
      <c r="DN1362" s="16"/>
      <c r="DP1362" s="16"/>
      <c r="DQ1362" s="16"/>
      <c r="DS1362" s="16"/>
      <c r="DU1362" s="16"/>
      <c r="DY1362" s="19"/>
      <c r="EE1362" s="16"/>
      <c r="EH1362" s="16"/>
      <c r="EI1362" s="16"/>
      <c r="EJ1362" s="16"/>
      <c r="EL1362" s="16"/>
      <c r="EQ1362" s="16"/>
    </row>
    <row r="1363" spans="1:147" x14ac:dyDescent="0.35">
      <c r="A1363" s="16" t="s">
        <v>1161</v>
      </c>
      <c r="J1363" t="s">
        <v>5297</v>
      </c>
      <c r="K1363"/>
      <c r="L1363" s="16" t="s">
        <v>5819</v>
      </c>
      <c r="M1363" s="16"/>
      <c r="Q1363" s="16"/>
      <c r="R1363" s="16"/>
      <c r="S1363" s="16" t="s">
        <v>119</v>
      </c>
      <c r="T1363" s="16">
        <f>SUM(COUNTIF(M1363:S1363,"yes"))</f>
        <v>1</v>
      </c>
      <c r="U1363" s="16"/>
      <c r="V1363" s="16"/>
      <c r="W1363" s="16"/>
      <c r="X1363" s="16"/>
      <c r="Y1363" s="16"/>
      <c r="Z1363" s="16"/>
      <c r="AA1363" s="16"/>
      <c r="AB1363" s="16"/>
      <c r="AC1363" s="16"/>
      <c r="AD1363" s="16"/>
      <c r="AJ1363" s="16"/>
      <c r="AL1363" s="20"/>
      <c r="AM1363" s="16"/>
      <c r="AN1363" s="16" t="s">
        <v>5800</v>
      </c>
      <c r="AR1363" s="16"/>
      <c r="AS1363" s="16"/>
      <c r="AT1363" s="38"/>
      <c r="AU1363" s="16"/>
      <c r="AV1363" s="16"/>
      <c r="BA1363" s="16"/>
      <c r="BB1363" s="16"/>
      <c r="BH1363" s="28"/>
      <c r="BL1363" s="25"/>
      <c r="BQ1363" s="38"/>
      <c r="BS1363" s="38"/>
      <c r="BW1363" s="16"/>
      <c r="BX1363" s="16" t="s">
        <v>5298</v>
      </c>
      <c r="BY1363" s="29" t="s">
        <v>5299</v>
      </c>
      <c r="BZ1363" s="16"/>
      <c r="CC1363" s="16"/>
      <c r="CG1363" s="16"/>
      <c r="CI1363" s="16"/>
      <c r="CJ1363" s="16"/>
      <c r="CL1363" s="16"/>
      <c r="CM1363" s="16"/>
      <c r="CN1363" s="16"/>
      <c r="CS1363" s="16" t="s">
        <v>5302</v>
      </c>
      <c r="CT1363" s="16" t="s">
        <v>119</v>
      </c>
      <c r="CU1363" s="16" t="s">
        <v>3162</v>
      </c>
      <c r="CW1363" s="16" t="s">
        <v>5298</v>
      </c>
      <c r="CX1363" s="16" t="s">
        <v>5299</v>
      </c>
      <c r="CY1363" s="16" t="s">
        <v>5297</v>
      </c>
      <c r="CZ1363" s="16" t="s">
        <v>5301</v>
      </c>
      <c r="DA1363" s="16" t="s">
        <v>3173</v>
      </c>
      <c r="DB1363" s="16" t="s">
        <v>3240</v>
      </c>
      <c r="DC1363" s="16" t="s">
        <v>5051</v>
      </c>
      <c r="DF1363" s="19"/>
      <c r="DG1363" s="16"/>
      <c r="DN1363" s="16"/>
      <c r="DP1363" s="16"/>
      <c r="DQ1363" s="16"/>
      <c r="DS1363" s="16"/>
      <c r="DU1363" s="16"/>
      <c r="DY1363" s="19"/>
      <c r="EE1363" s="16"/>
      <c r="EH1363" s="16"/>
      <c r="EI1363" s="16"/>
      <c r="EJ1363" s="16"/>
      <c r="EL1363" s="16"/>
      <c r="EQ1363" s="16"/>
    </row>
    <row r="1364" spans="1:147" x14ac:dyDescent="0.35">
      <c r="A1364" s="16" t="s">
        <v>1161</v>
      </c>
      <c r="J1364" t="s">
        <v>5303</v>
      </c>
      <c r="K1364"/>
      <c r="L1364" s="16" t="s">
        <v>5819</v>
      </c>
      <c r="M1364" s="16"/>
      <c r="Q1364" s="16"/>
      <c r="R1364" s="16"/>
      <c r="S1364" s="16" t="s">
        <v>119</v>
      </c>
      <c r="T1364" s="16">
        <f>SUM(COUNTIF(M1364:S1364,"yes"))</f>
        <v>1</v>
      </c>
      <c r="U1364" s="16"/>
      <c r="V1364" s="16"/>
      <c r="W1364" s="16"/>
      <c r="X1364" s="16"/>
      <c r="Y1364" s="16"/>
      <c r="Z1364" s="16"/>
      <c r="AA1364" s="16"/>
      <c r="AB1364" s="16"/>
      <c r="AC1364" s="16"/>
      <c r="AD1364" s="16"/>
      <c r="AJ1364" s="16"/>
      <c r="AL1364" s="20"/>
      <c r="AM1364" s="16"/>
      <c r="AN1364" s="16" t="s">
        <v>5800</v>
      </c>
      <c r="AR1364" s="16"/>
      <c r="AS1364" s="16"/>
      <c r="AT1364" s="38"/>
      <c r="AU1364" s="16"/>
      <c r="AV1364" s="16"/>
      <c r="BA1364" s="16"/>
      <c r="BB1364" s="16"/>
      <c r="BH1364" s="28"/>
      <c r="BL1364" s="25"/>
      <c r="BQ1364" s="38"/>
      <c r="BS1364" s="38"/>
      <c r="BW1364" s="16"/>
      <c r="BX1364" s="16" t="s">
        <v>5304</v>
      </c>
      <c r="BY1364" s="29" t="s">
        <v>5305</v>
      </c>
      <c r="BZ1364" s="16"/>
      <c r="CC1364" s="16"/>
      <c r="CG1364" s="16"/>
      <c r="CI1364" s="16"/>
      <c r="CJ1364" s="16"/>
      <c r="CL1364" s="16"/>
      <c r="CM1364" s="16"/>
      <c r="CN1364" s="16"/>
      <c r="CS1364" s="16" t="s">
        <v>5308</v>
      </c>
      <c r="CT1364" s="16" t="s">
        <v>119</v>
      </c>
      <c r="CU1364" s="16" t="s">
        <v>3162</v>
      </c>
      <c r="CW1364" s="16" t="s">
        <v>5304</v>
      </c>
      <c r="CX1364" s="16" t="s">
        <v>5305</v>
      </c>
      <c r="CY1364" s="16" t="s">
        <v>5303</v>
      </c>
      <c r="CZ1364" s="16" t="s">
        <v>5307</v>
      </c>
      <c r="DA1364" s="16" t="s">
        <v>3456</v>
      </c>
      <c r="DB1364" s="16" t="s">
        <v>3425</v>
      </c>
      <c r="DC1364" s="16" t="s">
        <v>3314</v>
      </c>
      <c r="DF1364" s="19"/>
      <c r="DG1364" s="16"/>
      <c r="DN1364" s="16"/>
      <c r="DP1364" s="16"/>
      <c r="DQ1364" s="16"/>
      <c r="DS1364" s="16"/>
      <c r="DU1364" s="16"/>
      <c r="DY1364" s="19"/>
      <c r="EE1364" s="16"/>
      <c r="EH1364" s="16"/>
      <c r="EI1364" s="16"/>
      <c r="EJ1364" s="16"/>
      <c r="EL1364" s="16"/>
      <c r="EQ1364" s="16"/>
    </row>
    <row r="1365" spans="1:147" x14ac:dyDescent="0.35">
      <c r="A1365" s="16" t="s">
        <v>1161</v>
      </c>
      <c r="J1365" t="s">
        <v>5309</v>
      </c>
      <c r="K1365"/>
      <c r="L1365" s="16" t="s">
        <v>5819</v>
      </c>
      <c r="M1365" s="16"/>
      <c r="Q1365" s="16"/>
      <c r="R1365" s="16"/>
      <c r="S1365" s="16" t="s">
        <v>119</v>
      </c>
      <c r="T1365" s="16">
        <f>SUM(COUNTIF(M1365:S1365,"yes"))</f>
        <v>1</v>
      </c>
      <c r="U1365" s="16"/>
      <c r="V1365" s="16"/>
      <c r="W1365" s="16"/>
      <c r="X1365" s="16"/>
      <c r="Y1365" s="16"/>
      <c r="Z1365" s="16"/>
      <c r="AA1365" s="16"/>
      <c r="AB1365" s="16"/>
      <c r="AC1365" s="16"/>
      <c r="AD1365" s="16"/>
      <c r="AJ1365" s="16"/>
      <c r="AL1365" s="20"/>
      <c r="AM1365" s="16"/>
      <c r="AN1365" s="16" t="s">
        <v>5800</v>
      </c>
      <c r="AR1365" s="16"/>
      <c r="AS1365" s="16"/>
      <c r="AT1365" s="38"/>
      <c r="AU1365" s="16"/>
      <c r="AV1365" s="16"/>
      <c r="BA1365" s="16"/>
      <c r="BB1365" s="16"/>
      <c r="BH1365" s="28"/>
      <c r="BL1365" s="25"/>
      <c r="BQ1365" s="38"/>
      <c r="BS1365" s="38"/>
      <c r="BW1365" s="16"/>
      <c r="BX1365" s="16" t="s">
        <v>5310</v>
      </c>
      <c r="BY1365" s="29" t="s">
        <v>5311</v>
      </c>
      <c r="BZ1365" s="16"/>
      <c r="CC1365" s="16"/>
      <c r="CG1365" s="16"/>
      <c r="CI1365" s="16"/>
      <c r="CJ1365" s="16"/>
      <c r="CL1365" s="16"/>
      <c r="CM1365" s="16"/>
      <c r="CN1365" s="16"/>
      <c r="CS1365" s="16" t="s">
        <v>5314</v>
      </c>
      <c r="CT1365" s="16" t="s">
        <v>119</v>
      </c>
      <c r="CU1365" s="16" t="s">
        <v>3162</v>
      </c>
      <c r="CW1365" s="16" t="s">
        <v>5310</v>
      </c>
      <c r="CX1365" s="16" t="s">
        <v>5311</v>
      </c>
      <c r="CY1365" s="16" t="s">
        <v>5309</v>
      </c>
      <c r="CZ1365" s="16" t="s">
        <v>5313</v>
      </c>
      <c r="DA1365" s="16" t="s">
        <v>3265</v>
      </c>
      <c r="DB1365" s="16" t="s">
        <v>3425</v>
      </c>
      <c r="DC1365" s="16" t="s">
        <v>4830</v>
      </c>
      <c r="DF1365" s="19"/>
      <c r="DG1365" s="16"/>
      <c r="DN1365" s="16"/>
      <c r="DP1365" s="16"/>
      <c r="DQ1365" s="16"/>
      <c r="DS1365" s="16"/>
      <c r="DU1365" s="16"/>
      <c r="DY1365" s="19"/>
      <c r="EE1365" s="16"/>
      <c r="EH1365" s="16"/>
      <c r="EI1365" s="16"/>
      <c r="EJ1365" s="16"/>
      <c r="EL1365" s="16"/>
      <c r="EQ1365" s="16"/>
    </row>
    <row r="1366" spans="1:147" x14ac:dyDescent="0.35">
      <c r="A1366" s="16" t="s">
        <v>1161</v>
      </c>
      <c r="J1366" t="s">
        <v>394</v>
      </c>
      <c r="K1366"/>
      <c r="L1366" s="16" t="s">
        <v>5819</v>
      </c>
      <c r="M1366" s="16"/>
      <c r="Q1366" s="16"/>
      <c r="R1366" s="16"/>
      <c r="S1366" s="16" t="s">
        <v>119</v>
      </c>
      <c r="T1366" s="16">
        <f>SUM(COUNTIF(M1366:S1366,"yes"))</f>
        <v>1</v>
      </c>
      <c r="U1366" s="16"/>
      <c r="V1366" s="16"/>
      <c r="W1366" s="16"/>
      <c r="X1366" s="16"/>
      <c r="Y1366" s="16"/>
      <c r="Z1366" s="16"/>
      <c r="AA1366" s="16"/>
      <c r="AB1366" s="16"/>
      <c r="AC1366" s="16"/>
      <c r="AD1366" s="16"/>
      <c r="AJ1366" s="16"/>
      <c r="AL1366" s="20"/>
      <c r="AM1366" s="16"/>
      <c r="AN1366" s="16" t="s">
        <v>5800</v>
      </c>
      <c r="AR1366" s="16"/>
      <c r="AS1366" s="16"/>
      <c r="AT1366" s="38"/>
      <c r="AU1366" s="16"/>
      <c r="AV1366" s="16"/>
      <c r="BA1366" s="16"/>
      <c r="BB1366" s="16"/>
      <c r="BH1366" s="28"/>
      <c r="BL1366" s="25"/>
      <c r="BQ1366" s="38"/>
      <c r="BS1366" s="38"/>
      <c r="BW1366" s="16"/>
      <c r="BX1366" s="16" t="s">
        <v>381</v>
      </c>
      <c r="BY1366" s="29" t="s">
        <v>5315</v>
      </c>
      <c r="BZ1366" s="16"/>
      <c r="CC1366" s="16"/>
      <c r="CG1366" s="16"/>
      <c r="CI1366" s="16"/>
      <c r="CJ1366" s="16"/>
      <c r="CL1366" s="16"/>
      <c r="CM1366" s="16"/>
      <c r="CN1366" s="16"/>
      <c r="CS1366" s="16" t="s">
        <v>407</v>
      </c>
      <c r="CT1366" s="16" t="s">
        <v>119</v>
      </c>
      <c r="CU1366" s="16" t="s">
        <v>3162</v>
      </c>
      <c r="CW1366" s="16" t="s">
        <v>381</v>
      </c>
      <c r="CX1366" s="16" t="s">
        <v>5315</v>
      </c>
      <c r="CY1366" s="16" t="s">
        <v>394</v>
      </c>
      <c r="CZ1366" s="16" t="s">
        <v>5317</v>
      </c>
      <c r="DA1366" s="16" t="s">
        <v>5318</v>
      </c>
      <c r="DB1366" s="16" t="s">
        <v>3174</v>
      </c>
      <c r="DC1366" s="16" t="s">
        <v>5319</v>
      </c>
      <c r="DF1366" s="19"/>
      <c r="DG1366" s="16"/>
      <c r="DN1366" s="16"/>
      <c r="DP1366" s="16"/>
      <c r="DQ1366" s="16"/>
      <c r="DS1366" s="16"/>
      <c r="DU1366" s="16"/>
      <c r="DY1366" s="19"/>
      <c r="EE1366" s="16"/>
      <c r="EH1366" s="16"/>
      <c r="EI1366" s="16"/>
      <c r="EJ1366" s="16"/>
      <c r="EL1366" s="16"/>
      <c r="EQ1366" s="16"/>
    </row>
    <row r="1367" spans="1:147" x14ac:dyDescent="0.35">
      <c r="A1367" s="16" t="s">
        <v>1161</v>
      </c>
      <c r="J1367" t="s">
        <v>5320</v>
      </c>
      <c r="K1367"/>
      <c r="L1367" s="16" t="s">
        <v>5819</v>
      </c>
      <c r="M1367" s="16"/>
      <c r="Q1367" s="16"/>
      <c r="R1367" s="16"/>
      <c r="S1367" s="16" t="s">
        <v>119</v>
      </c>
      <c r="T1367" s="16">
        <f>SUM(COUNTIF(M1367:S1367,"yes"))</f>
        <v>1</v>
      </c>
      <c r="U1367" s="16"/>
      <c r="V1367" s="16"/>
      <c r="W1367" s="16"/>
      <c r="X1367" s="16"/>
      <c r="Y1367" s="16"/>
      <c r="Z1367" s="16"/>
      <c r="AA1367" s="16"/>
      <c r="AB1367" s="16"/>
      <c r="AC1367" s="16"/>
      <c r="AD1367" s="16"/>
      <c r="AJ1367" s="16"/>
      <c r="AL1367" s="20"/>
      <c r="AM1367" s="16"/>
      <c r="AN1367" s="16" t="s">
        <v>5800</v>
      </c>
      <c r="AR1367" s="16"/>
      <c r="AS1367" s="16"/>
      <c r="AT1367" s="38"/>
      <c r="AU1367" s="16"/>
      <c r="AV1367" s="16"/>
      <c r="BA1367" s="16"/>
      <c r="BB1367" s="16"/>
      <c r="BH1367" s="28"/>
      <c r="BL1367" s="25"/>
      <c r="BQ1367" s="38"/>
      <c r="BS1367" s="38"/>
      <c r="BW1367" s="16"/>
      <c r="BX1367" s="16" t="s">
        <v>5321</v>
      </c>
      <c r="BY1367" s="29" t="s">
        <v>5322</v>
      </c>
      <c r="BZ1367" s="16"/>
      <c r="CC1367" s="16"/>
      <c r="CG1367" s="16"/>
      <c r="CI1367" s="16"/>
      <c r="CJ1367" s="16"/>
      <c r="CL1367" s="16"/>
      <c r="CM1367" s="16"/>
      <c r="CN1367" s="16"/>
      <c r="CS1367" s="16" t="s">
        <v>5325</v>
      </c>
      <c r="CT1367" s="16" t="s">
        <v>119</v>
      </c>
      <c r="CU1367" s="16" t="s">
        <v>3162</v>
      </c>
      <c r="CW1367" s="16" t="s">
        <v>5321</v>
      </c>
      <c r="CX1367" s="16" t="s">
        <v>5322</v>
      </c>
      <c r="CY1367" s="16" t="s">
        <v>5320</v>
      </c>
      <c r="CZ1367" s="16" t="s">
        <v>5324</v>
      </c>
      <c r="DA1367" s="16" t="s">
        <v>3182</v>
      </c>
      <c r="DB1367" s="16" t="s">
        <v>3933</v>
      </c>
      <c r="DC1367" s="16" t="s">
        <v>3314</v>
      </c>
      <c r="DF1367" s="19"/>
      <c r="DG1367" s="16"/>
      <c r="DN1367" s="16"/>
      <c r="DP1367" s="16"/>
      <c r="DQ1367" s="16"/>
      <c r="DS1367" s="16"/>
      <c r="DU1367" s="16"/>
      <c r="DY1367" s="19"/>
      <c r="EE1367" s="16"/>
      <c r="EH1367" s="16"/>
      <c r="EI1367" s="16"/>
      <c r="EJ1367" s="16"/>
      <c r="EL1367" s="16"/>
      <c r="EQ1367" s="16"/>
    </row>
    <row r="1368" spans="1:147" x14ac:dyDescent="0.35">
      <c r="A1368" s="16" t="s">
        <v>1161</v>
      </c>
      <c r="J1368" t="s">
        <v>384</v>
      </c>
      <c r="K1368"/>
      <c r="L1368" s="16" t="s">
        <v>5819</v>
      </c>
      <c r="M1368" s="16"/>
      <c r="Q1368" s="16"/>
      <c r="R1368" s="16"/>
      <c r="S1368" s="16" t="s">
        <v>119</v>
      </c>
      <c r="T1368" s="16">
        <f>SUM(COUNTIF(M1368:S1368,"yes"))</f>
        <v>1</v>
      </c>
      <c r="U1368" s="16"/>
      <c r="V1368" s="16"/>
      <c r="W1368" s="16"/>
      <c r="X1368" s="16"/>
      <c r="Y1368" s="16"/>
      <c r="Z1368" s="16"/>
      <c r="AA1368" s="16"/>
      <c r="AB1368" s="16"/>
      <c r="AC1368" s="16"/>
      <c r="AD1368" s="16"/>
      <c r="AJ1368" s="16"/>
      <c r="AL1368" s="20"/>
      <c r="AM1368" s="16"/>
      <c r="AN1368" s="16" t="s">
        <v>5800</v>
      </c>
      <c r="AR1368" s="16"/>
      <c r="AS1368" s="16"/>
      <c r="AT1368" s="38"/>
      <c r="AU1368" s="16"/>
      <c r="AV1368" s="16"/>
      <c r="BA1368" s="16"/>
      <c r="BB1368" s="16"/>
      <c r="BH1368" s="28"/>
      <c r="BL1368" s="25"/>
      <c r="BQ1368" s="38"/>
      <c r="BS1368" s="38"/>
      <c r="BW1368" s="16"/>
      <c r="BX1368" s="16" t="s">
        <v>371</v>
      </c>
      <c r="BY1368" s="29" t="s">
        <v>5326</v>
      </c>
      <c r="BZ1368" s="16"/>
      <c r="CC1368" s="16"/>
      <c r="CG1368" s="16"/>
      <c r="CI1368" s="16"/>
      <c r="CJ1368" s="16"/>
      <c r="CL1368" s="16"/>
      <c r="CM1368" s="16"/>
      <c r="CN1368" s="16"/>
      <c r="CS1368" s="16" t="s">
        <v>397</v>
      </c>
      <c r="CT1368" s="16" t="s">
        <v>119</v>
      </c>
      <c r="CU1368" s="16" t="s">
        <v>3162</v>
      </c>
      <c r="CW1368" s="16" t="s">
        <v>371</v>
      </c>
      <c r="CX1368" s="16" t="s">
        <v>5326</v>
      </c>
      <c r="CY1368" s="16" t="s">
        <v>384</v>
      </c>
      <c r="CZ1368" s="16" t="s">
        <v>5328</v>
      </c>
      <c r="DA1368" s="16" t="s">
        <v>3173</v>
      </c>
      <c r="DB1368" s="16" t="s">
        <v>4823</v>
      </c>
      <c r="DC1368" s="16" t="s">
        <v>3217</v>
      </c>
      <c r="DF1368" s="19"/>
      <c r="DG1368" s="16"/>
      <c r="DN1368" s="16"/>
      <c r="DP1368" s="16"/>
      <c r="DQ1368" s="16"/>
      <c r="DS1368" s="16"/>
      <c r="DU1368" s="16"/>
      <c r="DY1368" s="19"/>
      <c r="EE1368" s="16"/>
      <c r="EH1368" s="16"/>
      <c r="EI1368" s="16"/>
      <c r="EJ1368" s="16"/>
      <c r="EL1368" s="16"/>
      <c r="EQ1368" s="16"/>
    </row>
    <row r="1369" spans="1:147" x14ac:dyDescent="0.35">
      <c r="A1369" s="16" t="s">
        <v>1161</v>
      </c>
      <c r="J1369" t="s">
        <v>5339</v>
      </c>
      <c r="K1369"/>
      <c r="L1369" s="16" t="s">
        <v>5819</v>
      </c>
      <c r="M1369" s="16"/>
      <c r="Q1369" s="16"/>
      <c r="R1369" s="16"/>
      <c r="S1369" s="16" t="s">
        <v>119</v>
      </c>
      <c r="T1369" s="16">
        <f>SUM(COUNTIF(M1369:S1369,"yes"))</f>
        <v>1</v>
      </c>
      <c r="U1369" s="16"/>
      <c r="V1369" s="16"/>
      <c r="W1369" s="16"/>
      <c r="X1369" s="16"/>
      <c r="Y1369" s="16"/>
      <c r="Z1369" s="16"/>
      <c r="AA1369" s="16"/>
      <c r="AB1369" s="16"/>
      <c r="AC1369" s="16"/>
      <c r="AD1369" s="16"/>
      <c r="AJ1369" s="16"/>
      <c r="AL1369" s="20"/>
      <c r="AM1369" s="16"/>
      <c r="AN1369" s="16" t="s">
        <v>5800</v>
      </c>
      <c r="AR1369" s="16"/>
      <c r="AS1369" s="16"/>
      <c r="AT1369" s="38"/>
      <c r="AU1369" s="16"/>
      <c r="AV1369" s="16"/>
      <c r="BA1369" s="16"/>
      <c r="BB1369" s="16"/>
      <c r="BH1369" s="28"/>
      <c r="BL1369" s="25"/>
      <c r="BQ1369" s="38"/>
      <c r="BS1369" s="38"/>
      <c r="BW1369" s="16"/>
      <c r="BX1369" s="16" t="s">
        <v>5340</v>
      </c>
      <c r="BY1369" s="29" t="s">
        <v>5341</v>
      </c>
      <c r="BZ1369" s="16"/>
      <c r="CC1369" s="16"/>
      <c r="CG1369" s="16"/>
      <c r="CI1369" s="16"/>
      <c r="CJ1369" s="16"/>
      <c r="CL1369" s="16"/>
      <c r="CM1369" s="16"/>
      <c r="CN1369" s="16"/>
      <c r="CS1369" s="16" t="s">
        <v>5344</v>
      </c>
      <c r="CT1369" s="16" t="s">
        <v>119</v>
      </c>
      <c r="CU1369" s="16" t="s">
        <v>3162</v>
      </c>
      <c r="CW1369" s="16" t="s">
        <v>5340</v>
      </c>
      <c r="CX1369" s="16" t="s">
        <v>5341</v>
      </c>
      <c r="CY1369" s="16" t="s">
        <v>5339</v>
      </c>
      <c r="CZ1369" s="16" t="s">
        <v>5343</v>
      </c>
      <c r="DA1369" s="16" t="s">
        <v>3516</v>
      </c>
      <c r="DB1369" s="16" t="s">
        <v>5283</v>
      </c>
      <c r="DC1369" s="16" t="s">
        <v>3445</v>
      </c>
      <c r="DF1369" s="19"/>
      <c r="DG1369" s="16"/>
      <c r="DN1369" s="16"/>
      <c r="DP1369" s="16"/>
      <c r="DQ1369" s="16"/>
      <c r="DS1369" s="16"/>
      <c r="DU1369" s="16"/>
      <c r="DY1369" s="19"/>
      <c r="EE1369" s="16"/>
      <c r="EH1369" s="16"/>
      <c r="EI1369" s="16"/>
      <c r="EJ1369" s="16"/>
      <c r="EL1369" s="16"/>
      <c r="EQ1369" s="16"/>
    </row>
    <row r="1370" spans="1:147" x14ac:dyDescent="0.35">
      <c r="A1370" s="16" t="s">
        <v>1161</v>
      </c>
      <c r="J1370" t="s">
        <v>5347</v>
      </c>
      <c r="K1370"/>
      <c r="L1370" s="16" t="s">
        <v>5819</v>
      </c>
      <c r="M1370" s="16"/>
      <c r="Q1370" s="16"/>
      <c r="R1370" s="16"/>
      <c r="S1370" s="16" t="s">
        <v>119</v>
      </c>
      <c r="T1370" s="16">
        <f>SUM(COUNTIF(M1370:S1370,"yes"))</f>
        <v>1</v>
      </c>
      <c r="U1370" s="16"/>
      <c r="V1370" s="16"/>
      <c r="W1370" s="16"/>
      <c r="X1370" s="16"/>
      <c r="Y1370" s="16"/>
      <c r="Z1370" s="16"/>
      <c r="AA1370" s="16"/>
      <c r="AB1370" s="16"/>
      <c r="AC1370" s="16"/>
      <c r="AD1370" s="16"/>
      <c r="AJ1370" s="16"/>
      <c r="AL1370" s="20"/>
      <c r="AM1370" s="16"/>
      <c r="AN1370" s="16" t="s">
        <v>5800</v>
      </c>
      <c r="AR1370" s="16"/>
      <c r="AS1370" s="16"/>
      <c r="AT1370" s="38"/>
      <c r="AU1370" s="16"/>
      <c r="AV1370" s="16"/>
      <c r="BA1370" s="16"/>
      <c r="BB1370" s="16"/>
      <c r="BH1370" s="28"/>
      <c r="BL1370" s="25"/>
      <c r="BQ1370" s="38"/>
      <c r="BS1370" s="38"/>
      <c r="BW1370" s="16"/>
      <c r="BX1370" s="16" t="s">
        <v>5348</v>
      </c>
      <c r="BY1370" s="29" t="s">
        <v>5349</v>
      </c>
      <c r="BZ1370" s="16"/>
      <c r="CC1370" s="16"/>
      <c r="CG1370" s="16"/>
      <c r="CI1370" s="16"/>
      <c r="CJ1370" s="16"/>
      <c r="CL1370" s="16"/>
      <c r="CM1370" s="16"/>
      <c r="CN1370" s="16"/>
      <c r="CS1370" s="16" t="s">
        <v>5352</v>
      </c>
      <c r="CT1370" s="16" t="s">
        <v>119</v>
      </c>
      <c r="CU1370" s="16" t="s">
        <v>3162</v>
      </c>
      <c r="CW1370" s="16" t="s">
        <v>5348</v>
      </c>
      <c r="CX1370" s="16" t="s">
        <v>5349</v>
      </c>
      <c r="CY1370" s="16" t="s">
        <v>5347</v>
      </c>
      <c r="CZ1370" s="16" t="s">
        <v>5351</v>
      </c>
      <c r="DA1370" s="16" t="s">
        <v>3215</v>
      </c>
      <c r="DB1370" s="16" t="s">
        <v>3344</v>
      </c>
      <c r="DC1370" s="16" t="s">
        <v>5353</v>
      </c>
      <c r="DF1370" s="19"/>
      <c r="DG1370" s="16"/>
      <c r="DN1370" s="16"/>
      <c r="DP1370" s="16"/>
      <c r="DQ1370" s="16"/>
      <c r="DS1370" s="16"/>
      <c r="DU1370" s="16"/>
      <c r="DY1370" s="19"/>
      <c r="EE1370" s="16"/>
      <c r="EH1370" s="16"/>
      <c r="EI1370" s="16"/>
      <c r="EJ1370" s="16"/>
      <c r="EL1370" s="16"/>
      <c r="EQ1370" s="16"/>
    </row>
    <row r="1371" spans="1:147" x14ac:dyDescent="0.35">
      <c r="A1371" s="16" t="s">
        <v>1161</v>
      </c>
      <c r="J1371" t="s">
        <v>5354</v>
      </c>
      <c r="K1371"/>
      <c r="L1371" s="16" t="s">
        <v>5819</v>
      </c>
      <c r="M1371" s="16"/>
      <c r="Q1371" s="16"/>
      <c r="R1371" s="16"/>
      <c r="S1371" s="16" t="s">
        <v>119</v>
      </c>
      <c r="T1371" s="16">
        <f>SUM(COUNTIF(M1371:S1371,"yes"))</f>
        <v>1</v>
      </c>
      <c r="U1371" s="16"/>
      <c r="V1371" s="16"/>
      <c r="W1371" s="16"/>
      <c r="X1371" s="16"/>
      <c r="Y1371" s="16"/>
      <c r="Z1371" s="16"/>
      <c r="AA1371" s="16"/>
      <c r="AB1371" s="16"/>
      <c r="AC1371" s="16"/>
      <c r="AD1371" s="16"/>
      <c r="AJ1371" s="16"/>
      <c r="AL1371" s="20"/>
      <c r="AM1371" s="16"/>
      <c r="AN1371" s="16" t="s">
        <v>5800</v>
      </c>
      <c r="AR1371" s="16"/>
      <c r="AS1371" s="16"/>
      <c r="AT1371" s="38"/>
      <c r="AU1371" s="16"/>
      <c r="AV1371" s="16"/>
      <c r="BA1371" s="16"/>
      <c r="BB1371" s="16"/>
      <c r="BH1371" s="28"/>
      <c r="BL1371" s="25"/>
      <c r="BQ1371" s="38"/>
      <c r="BS1371" s="38"/>
      <c r="BW1371" s="16"/>
      <c r="BX1371" s="16" t="s">
        <v>5355</v>
      </c>
      <c r="BY1371" s="29" t="s">
        <v>5356</v>
      </c>
      <c r="BZ1371" s="16"/>
      <c r="CC1371" s="16"/>
      <c r="CG1371" s="16"/>
      <c r="CI1371" s="16"/>
      <c r="CJ1371" s="16"/>
      <c r="CL1371" s="16"/>
      <c r="CM1371" s="16"/>
      <c r="CN1371" s="16"/>
      <c r="CS1371" s="16" t="s">
        <v>5359</v>
      </c>
      <c r="CT1371" s="16" t="s">
        <v>119</v>
      </c>
      <c r="CU1371" s="16" t="s">
        <v>3162</v>
      </c>
      <c r="CW1371" s="16" t="s">
        <v>5355</v>
      </c>
      <c r="CX1371" s="16" t="s">
        <v>5356</v>
      </c>
      <c r="CY1371" s="16" t="s">
        <v>5354</v>
      </c>
      <c r="CZ1371" s="16" t="s">
        <v>5358</v>
      </c>
      <c r="DA1371" s="16" t="s">
        <v>3164</v>
      </c>
      <c r="DB1371" s="16" t="s">
        <v>5360</v>
      </c>
      <c r="DC1371" s="16" t="s">
        <v>3166</v>
      </c>
      <c r="DF1371" s="19"/>
      <c r="DG1371" s="16"/>
      <c r="DN1371" s="16"/>
      <c r="DP1371" s="16"/>
      <c r="DQ1371" s="16"/>
      <c r="DS1371" s="16"/>
      <c r="DU1371" s="16"/>
      <c r="DY1371" s="19"/>
      <c r="EE1371" s="16"/>
      <c r="EH1371" s="16"/>
      <c r="EI1371" s="16"/>
      <c r="EJ1371" s="16"/>
      <c r="EL1371" s="16"/>
      <c r="EQ1371" s="16"/>
    </row>
    <row r="1372" spans="1:147" x14ac:dyDescent="0.35">
      <c r="A1372" s="16" t="s">
        <v>1161</v>
      </c>
      <c r="J1372" t="s">
        <v>5361</v>
      </c>
      <c r="K1372"/>
      <c r="L1372" s="16" t="s">
        <v>5819</v>
      </c>
      <c r="M1372" s="16"/>
      <c r="Q1372" s="16"/>
      <c r="R1372" s="16"/>
      <c r="S1372" s="16" t="s">
        <v>119</v>
      </c>
      <c r="T1372" s="16">
        <f>SUM(COUNTIF(M1372:S1372,"yes"))</f>
        <v>1</v>
      </c>
      <c r="U1372" s="16"/>
      <c r="V1372" s="16"/>
      <c r="W1372" s="16"/>
      <c r="X1372" s="16"/>
      <c r="Y1372" s="16"/>
      <c r="Z1372" s="16"/>
      <c r="AA1372" s="16"/>
      <c r="AB1372" s="16"/>
      <c r="AC1372" s="16"/>
      <c r="AD1372" s="16"/>
      <c r="AJ1372" s="16"/>
      <c r="AL1372" s="20"/>
      <c r="AM1372" s="16"/>
      <c r="AN1372" s="16" t="s">
        <v>5800</v>
      </c>
      <c r="AR1372" s="16"/>
      <c r="AS1372" s="16"/>
      <c r="AT1372" s="38"/>
      <c r="AU1372" s="16"/>
      <c r="AV1372" s="16"/>
      <c r="BA1372" s="16"/>
      <c r="BB1372" s="16"/>
      <c r="BH1372" s="28"/>
      <c r="BL1372" s="25"/>
      <c r="BQ1372" s="38"/>
      <c r="BS1372" s="38"/>
      <c r="BW1372" s="16"/>
      <c r="BX1372" s="16" t="s">
        <v>5362</v>
      </c>
      <c r="BY1372" s="29" t="s">
        <v>5363</v>
      </c>
      <c r="BZ1372" s="16"/>
      <c r="CC1372" s="16"/>
      <c r="CG1372" s="16"/>
      <c r="CI1372" s="16"/>
      <c r="CJ1372" s="16"/>
      <c r="CL1372" s="16"/>
      <c r="CM1372" s="16"/>
      <c r="CN1372" s="16"/>
      <c r="CS1372" s="16" t="s">
        <v>5366</v>
      </c>
      <c r="CT1372" s="16" t="s">
        <v>119</v>
      </c>
      <c r="CU1372" s="16" t="s">
        <v>3162</v>
      </c>
      <c r="CW1372" s="16" t="s">
        <v>5362</v>
      </c>
      <c r="CX1372" s="16" t="s">
        <v>5363</v>
      </c>
      <c r="CY1372" s="16" t="s">
        <v>5361</v>
      </c>
      <c r="CZ1372" s="16" t="s">
        <v>5365</v>
      </c>
      <c r="DA1372" s="16" t="s">
        <v>3224</v>
      </c>
      <c r="DB1372" s="16" t="s">
        <v>3408</v>
      </c>
      <c r="DC1372" s="16" t="s">
        <v>3409</v>
      </c>
      <c r="DF1372" s="19"/>
      <c r="DG1372" s="16"/>
      <c r="DN1372" s="16"/>
      <c r="DP1372" s="16"/>
      <c r="DQ1372" s="16"/>
      <c r="DS1372" s="16"/>
      <c r="DU1372" s="16"/>
      <c r="DY1372" s="19"/>
      <c r="EE1372" s="16"/>
      <c r="EH1372" s="16"/>
      <c r="EI1372" s="16"/>
      <c r="EJ1372" s="16"/>
      <c r="EL1372" s="16"/>
      <c r="EQ1372" s="16"/>
    </row>
    <row r="1373" spans="1:147" x14ac:dyDescent="0.35">
      <c r="A1373" s="16" t="s">
        <v>1161</v>
      </c>
      <c r="J1373" t="s">
        <v>5371</v>
      </c>
      <c r="K1373"/>
      <c r="L1373" s="16" t="s">
        <v>5819</v>
      </c>
      <c r="M1373" s="16"/>
      <c r="Q1373" s="16"/>
      <c r="R1373" s="16"/>
      <c r="S1373" s="16" t="s">
        <v>119</v>
      </c>
      <c r="T1373" s="16">
        <f>SUM(COUNTIF(M1373:S1373,"yes"))</f>
        <v>1</v>
      </c>
      <c r="U1373" s="16"/>
      <c r="V1373" s="16"/>
      <c r="W1373" s="16"/>
      <c r="X1373" s="16"/>
      <c r="Y1373" s="16"/>
      <c r="Z1373" s="16"/>
      <c r="AA1373" s="16"/>
      <c r="AB1373" s="16"/>
      <c r="AC1373" s="16"/>
      <c r="AD1373" s="16"/>
      <c r="AJ1373" s="16"/>
      <c r="AL1373" s="20"/>
      <c r="AM1373" s="16"/>
      <c r="AN1373" s="16" t="s">
        <v>5800</v>
      </c>
      <c r="AR1373" s="16"/>
      <c r="AS1373" s="16"/>
      <c r="AT1373" s="38"/>
      <c r="AU1373" s="16"/>
      <c r="AV1373" s="16"/>
      <c r="BA1373" s="16"/>
      <c r="BB1373" s="16"/>
      <c r="BH1373" s="28"/>
      <c r="BL1373" s="25"/>
      <c r="BQ1373" s="38"/>
      <c r="BS1373" s="38"/>
      <c r="BW1373" s="16"/>
      <c r="BX1373" s="16" t="s">
        <v>5372</v>
      </c>
      <c r="BY1373" s="29" t="s">
        <v>5373</v>
      </c>
      <c r="BZ1373" s="16"/>
      <c r="CC1373" s="16"/>
      <c r="CG1373" s="16"/>
      <c r="CI1373" s="16"/>
      <c r="CJ1373" s="16"/>
      <c r="CL1373" s="16"/>
      <c r="CM1373" s="16"/>
      <c r="CN1373" s="16"/>
      <c r="CS1373" s="16" t="s">
        <v>5376</v>
      </c>
      <c r="CT1373" s="16" t="s">
        <v>119</v>
      </c>
      <c r="CU1373" s="16" t="s">
        <v>3162</v>
      </c>
      <c r="CW1373" s="16" t="s">
        <v>5372</v>
      </c>
      <c r="CX1373" s="16" t="s">
        <v>5373</v>
      </c>
      <c r="CY1373" s="16" t="s">
        <v>5371</v>
      </c>
      <c r="CZ1373" s="16" t="s">
        <v>5375</v>
      </c>
      <c r="DA1373" s="16" t="s">
        <v>3182</v>
      </c>
      <c r="DB1373" s="16" t="s">
        <v>3344</v>
      </c>
      <c r="DC1373" s="16" t="s">
        <v>4033</v>
      </c>
      <c r="DF1373" s="19"/>
      <c r="DG1373" s="16"/>
      <c r="DN1373" s="16"/>
      <c r="DP1373" s="16"/>
      <c r="DQ1373" s="16"/>
      <c r="DS1373" s="16"/>
      <c r="DU1373" s="16"/>
      <c r="DY1373" s="19"/>
      <c r="EE1373" s="16"/>
      <c r="EH1373" s="16"/>
      <c r="EI1373" s="16"/>
      <c r="EJ1373" s="16"/>
      <c r="EL1373" s="16"/>
      <c r="EQ1373" s="16"/>
    </row>
    <row r="1374" spans="1:147" x14ac:dyDescent="0.35">
      <c r="A1374" s="16" t="s">
        <v>1161</v>
      </c>
      <c r="J1374" t="s">
        <v>5377</v>
      </c>
      <c r="K1374"/>
      <c r="L1374" s="16" t="s">
        <v>5819</v>
      </c>
      <c r="M1374" s="16"/>
      <c r="Q1374" s="16"/>
      <c r="R1374" s="16"/>
      <c r="S1374" s="16" t="s">
        <v>119</v>
      </c>
      <c r="T1374" s="16">
        <f>SUM(COUNTIF(M1374:S1374,"yes"))</f>
        <v>1</v>
      </c>
      <c r="U1374" s="16"/>
      <c r="V1374" s="16"/>
      <c r="W1374" s="16"/>
      <c r="X1374" s="16"/>
      <c r="Y1374" s="16"/>
      <c r="Z1374" s="16"/>
      <c r="AA1374" s="16"/>
      <c r="AB1374" s="16"/>
      <c r="AC1374" s="16"/>
      <c r="AD1374" s="16"/>
      <c r="AJ1374" s="16"/>
      <c r="AL1374" s="20"/>
      <c r="AM1374" s="16"/>
      <c r="AN1374" s="16" t="s">
        <v>5800</v>
      </c>
      <c r="AR1374" s="16"/>
      <c r="AS1374" s="16"/>
      <c r="AT1374" s="38"/>
      <c r="AU1374" s="16"/>
      <c r="AV1374" s="16"/>
      <c r="BA1374" s="16"/>
      <c r="BB1374" s="16"/>
      <c r="BH1374" s="28"/>
      <c r="BL1374" s="25"/>
      <c r="BQ1374" s="38"/>
      <c r="BS1374" s="38"/>
      <c r="BW1374" s="16"/>
      <c r="BX1374" s="16" t="s">
        <v>5378</v>
      </c>
      <c r="BY1374" s="29" t="s">
        <v>5379</v>
      </c>
      <c r="BZ1374" s="16"/>
      <c r="CC1374" s="16"/>
      <c r="CG1374" s="16"/>
      <c r="CI1374" s="16"/>
      <c r="CJ1374" s="16"/>
      <c r="CL1374" s="16"/>
      <c r="CM1374" s="16"/>
      <c r="CN1374" s="16"/>
      <c r="CS1374" s="16" t="s">
        <v>5382</v>
      </c>
      <c r="CT1374" s="16" t="s">
        <v>119</v>
      </c>
      <c r="CU1374" s="16" t="s">
        <v>3162</v>
      </c>
      <c r="CW1374" s="16" t="s">
        <v>5378</v>
      </c>
      <c r="CX1374" s="16" t="s">
        <v>5379</v>
      </c>
      <c r="CY1374" s="16" t="s">
        <v>5377</v>
      </c>
      <c r="CZ1374" s="16" t="s">
        <v>5381</v>
      </c>
      <c r="DA1374" s="16" t="s">
        <v>3890</v>
      </c>
      <c r="DB1374" s="16" t="s">
        <v>3368</v>
      </c>
      <c r="DC1374" s="16" t="s">
        <v>3980</v>
      </c>
      <c r="DF1374" s="19"/>
      <c r="DG1374" s="16"/>
      <c r="DN1374" s="16"/>
      <c r="DP1374" s="16"/>
      <c r="DQ1374" s="16"/>
      <c r="DS1374" s="16"/>
      <c r="DU1374" s="16"/>
      <c r="DY1374" s="19"/>
      <c r="EE1374" s="16"/>
      <c r="EH1374" s="16"/>
      <c r="EI1374" s="16"/>
      <c r="EJ1374" s="16"/>
      <c r="EL1374" s="16"/>
      <c r="EQ1374" s="16"/>
    </row>
    <row r="1375" spans="1:147" x14ac:dyDescent="0.35">
      <c r="A1375" s="16" t="s">
        <v>1161</v>
      </c>
      <c r="J1375" t="s">
        <v>5383</v>
      </c>
      <c r="K1375"/>
      <c r="L1375" s="16" t="s">
        <v>5819</v>
      </c>
      <c r="M1375" s="16"/>
      <c r="Q1375" s="16"/>
      <c r="R1375" s="16"/>
      <c r="S1375" s="16" t="s">
        <v>119</v>
      </c>
      <c r="T1375" s="16">
        <f>SUM(COUNTIF(M1375:S1375,"yes"))</f>
        <v>1</v>
      </c>
      <c r="U1375" s="16"/>
      <c r="V1375" s="16"/>
      <c r="W1375" s="16"/>
      <c r="X1375" s="16"/>
      <c r="Y1375" s="16"/>
      <c r="Z1375" s="16"/>
      <c r="AA1375" s="16"/>
      <c r="AB1375" s="16"/>
      <c r="AC1375" s="16"/>
      <c r="AD1375" s="16"/>
      <c r="AJ1375" s="16"/>
      <c r="AL1375" s="20"/>
      <c r="AM1375" s="16"/>
      <c r="AN1375" s="16" t="s">
        <v>5800</v>
      </c>
      <c r="AR1375" s="16"/>
      <c r="AS1375" s="16"/>
      <c r="AT1375" s="38"/>
      <c r="AU1375" s="16"/>
      <c r="AV1375" s="16"/>
      <c r="BA1375" s="16"/>
      <c r="BB1375" s="16"/>
      <c r="BH1375" s="28"/>
      <c r="BL1375" s="25"/>
      <c r="BQ1375" s="38"/>
      <c r="BS1375" s="38"/>
      <c r="BW1375" s="16"/>
      <c r="BX1375" s="16" t="s">
        <v>5384</v>
      </c>
      <c r="BY1375" s="29" t="s">
        <v>5385</v>
      </c>
      <c r="BZ1375" s="16"/>
      <c r="CC1375" s="16"/>
      <c r="CG1375" s="16"/>
      <c r="CI1375" s="16"/>
      <c r="CJ1375" s="16"/>
      <c r="CL1375" s="16"/>
      <c r="CM1375" s="16"/>
      <c r="CN1375" s="16"/>
      <c r="CS1375" s="16" t="s">
        <v>5388</v>
      </c>
      <c r="CT1375" s="16" t="s">
        <v>119</v>
      </c>
      <c r="CU1375" s="16" t="s">
        <v>3162</v>
      </c>
      <c r="CW1375" s="16" t="s">
        <v>5384</v>
      </c>
      <c r="CX1375" s="16" t="s">
        <v>5385</v>
      </c>
      <c r="CY1375" s="16" t="s">
        <v>5383</v>
      </c>
      <c r="CZ1375" s="16" t="s">
        <v>5387</v>
      </c>
      <c r="DA1375" s="16" t="s">
        <v>3182</v>
      </c>
      <c r="DB1375" s="16" t="s">
        <v>3487</v>
      </c>
      <c r="DC1375" s="16" t="s">
        <v>4138</v>
      </c>
      <c r="DF1375" s="19"/>
      <c r="DG1375" s="16"/>
      <c r="DN1375" s="16"/>
      <c r="DP1375" s="16"/>
      <c r="DQ1375" s="16"/>
      <c r="DS1375" s="16"/>
      <c r="DU1375" s="16"/>
      <c r="DY1375" s="19"/>
      <c r="EE1375" s="16"/>
      <c r="EH1375" s="16"/>
      <c r="EI1375" s="16"/>
      <c r="EJ1375" s="16"/>
      <c r="EL1375" s="16"/>
      <c r="EQ1375" s="16"/>
    </row>
    <row r="1376" spans="1:147" x14ac:dyDescent="0.35">
      <c r="A1376" s="16" t="s">
        <v>1161</v>
      </c>
      <c r="J1376" t="s">
        <v>5389</v>
      </c>
      <c r="K1376"/>
      <c r="L1376" s="16" t="s">
        <v>5819</v>
      </c>
      <c r="M1376" s="16"/>
      <c r="Q1376" s="16"/>
      <c r="R1376" s="16"/>
      <c r="S1376" s="16" t="s">
        <v>119</v>
      </c>
      <c r="T1376" s="16">
        <f>SUM(COUNTIF(M1376:S1376,"yes"))</f>
        <v>1</v>
      </c>
      <c r="U1376" s="16"/>
      <c r="V1376" s="16"/>
      <c r="W1376" s="16"/>
      <c r="X1376" s="16"/>
      <c r="Y1376" s="16"/>
      <c r="Z1376" s="16"/>
      <c r="AA1376" s="16"/>
      <c r="AB1376" s="16"/>
      <c r="AC1376" s="16"/>
      <c r="AD1376" s="16"/>
      <c r="AJ1376" s="16"/>
      <c r="AL1376" s="20"/>
      <c r="AM1376" s="16"/>
      <c r="AN1376" s="16" t="s">
        <v>5800</v>
      </c>
      <c r="AR1376" s="16"/>
      <c r="AS1376" s="16"/>
      <c r="AT1376" s="38"/>
      <c r="AU1376" s="16"/>
      <c r="AV1376" s="16"/>
      <c r="BA1376" s="16"/>
      <c r="BB1376" s="16"/>
      <c r="BH1376" s="28"/>
      <c r="BL1376" s="25"/>
      <c r="BQ1376" s="38"/>
      <c r="BS1376" s="38"/>
      <c r="BW1376" s="16"/>
      <c r="BX1376" s="16" t="s">
        <v>5390</v>
      </c>
      <c r="BY1376" s="29" t="s">
        <v>5391</v>
      </c>
      <c r="BZ1376" s="16"/>
      <c r="CC1376" s="16"/>
      <c r="CG1376" s="16"/>
      <c r="CI1376" s="16"/>
      <c r="CJ1376" s="16"/>
      <c r="CL1376" s="16"/>
      <c r="CM1376" s="16"/>
      <c r="CN1376" s="16"/>
      <c r="CS1376" s="16" t="s">
        <v>5394</v>
      </c>
      <c r="CT1376" s="16" t="s">
        <v>119</v>
      </c>
      <c r="CU1376" s="16" t="s">
        <v>3162</v>
      </c>
      <c r="CW1376" s="16" t="s">
        <v>5390</v>
      </c>
      <c r="CX1376" s="16" t="s">
        <v>5391</v>
      </c>
      <c r="CY1376" s="16" t="s">
        <v>5389</v>
      </c>
      <c r="CZ1376" s="16" t="s">
        <v>5393</v>
      </c>
      <c r="DA1376" s="16" t="s">
        <v>4010</v>
      </c>
      <c r="DB1376" s="16" t="s">
        <v>5395</v>
      </c>
      <c r="DC1376" s="16" t="s">
        <v>3445</v>
      </c>
      <c r="DF1376" s="19"/>
      <c r="DG1376" s="16"/>
      <c r="DN1376" s="16"/>
      <c r="DP1376" s="16"/>
      <c r="DQ1376" s="16"/>
      <c r="DS1376" s="16"/>
      <c r="DU1376" s="16"/>
      <c r="DY1376" s="19"/>
      <c r="EE1376" s="16"/>
      <c r="EH1376" s="16"/>
      <c r="EI1376" s="16"/>
      <c r="EJ1376" s="16"/>
      <c r="EL1376" s="16"/>
      <c r="EQ1376" s="16"/>
    </row>
    <row r="1377" spans="1:147" x14ac:dyDescent="0.35">
      <c r="A1377" s="16" t="s">
        <v>1161</v>
      </c>
      <c r="J1377" t="s">
        <v>5396</v>
      </c>
      <c r="K1377"/>
      <c r="L1377" s="16" t="s">
        <v>5819</v>
      </c>
      <c r="M1377" s="16"/>
      <c r="Q1377" s="16"/>
      <c r="R1377" s="16"/>
      <c r="S1377" s="16" t="s">
        <v>119</v>
      </c>
      <c r="T1377" s="16">
        <f>SUM(COUNTIF(M1377:S1377,"yes"))</f>
        <v>1</v>
      </c>
      <c r="U1377" s="16"/>
      <c r="V1377" s="16"/>
      <c r="W1377" s="16"/>
      <c r="X1377" s="16"/>
      <c r="Y1377" s="16"/>
      <c r="Z1377" s="16"/>
      <c r="AA1377" s="16"/>
      <c r="AB1377" s="16"/>
      <c r="AC1377" s="16"/>
      <c r="AD1377" s="16"/>
      <c r="AJ1377" s="16"/>
      <c r="AL1377" s="20"/>
      <c r="AM1377" s="16"/>
      <c r="AN1377" s="16" t="s">
        <v>5800</v>
      </c>
      <c r="AR1377" s="16"/>
      <c r="AS1377" s="16"/>
      <c r="AT1377" s="38"/>
      <c r="AU1377" s="16"/>
      <c r="AV1377" s="16"/>
      <c r="BA1377" s="16"/>
      <c r="BB1377" s="16"/>
      <c r="BH1377" s="28"/>
      <c r="BL1377" s="25"/>
      <c r="BQ1377" s="38"/>
      <c r="BS1377" s="38"/>
      <c r="BW1377" s="16"/>
      <c r="BX1377" s="16" t="s">
        <v>5397</v>
      </c>
      <c r="BY1377" s="29" t="s">
        <v>5398</v>
      </c>
      <c r="BZ1377" s="16"/>
      <c r="CC1377" s="16"/>
      <c r="CG1377" s="16"/>
      <c r="CI1377" s="16"/>
      <c r="CJ1377" s="16"/>
      <c r="CL1377" s="16"/>
      <c r="CM1377" s="16"/>
      <c r="CN1377" s="16"/>
      <c r="CS1377" s="16" t="s">
        <v>5401</v>
      </c>
      <c r="CT1377" s="16" t="s">
        <v>119</v>
      </c>
      <c r="CU1377" s="16" t="s">
        <v>3162</v>
      </c>
      <c r="CW1377" s="16" t="s">
        <v>5397</v>
      </c>
      <c r="CX1377" s="16" t="s">
        <v>5398</v>
      </c>
      <c r="CY1377" s="16" t="s">
        <v>5396</v>
      </c>
      <c r="CZ1377" s="16" t="s">
        <v>5400</v>
      </c>
      <c r="DA1377" s="16" t="s">
        <v>3716</v>
      </c>
      <c r="DB1377" s="16" t="s">
        <v>4482</v>
      </c>
      <c r="DC1377" s="16" t="s">
        <v>5402</v>
      </c>
      <c r="DF1377" s="19"/>
      <c r="DG1377" s="16"/>
      <c r="DN1377" s="16"/>
      <c r="DP1377" s="16"/>
      <c r="DQ1377" s="16"/>
      <c r="DS1377" s="16"/>
      <c r="DU1377" s="16"/>
      <c r="DY1377" s="19"/>
      <c r="EE1377" s="16"/>
      <c r="EH1377" s="16"/>
      <c r="EI1377" s="16"/>
      <c r="EJ1377" s="16"/>
      <c r="EL1377" s="16"/>
      <c r="EQ1377" s="16"/>
    </row>
    <row r="1378" spans="1:147" x14ac:dyDescent="0.35">
      <c r="A1378" s="16" t="s">
        <v>1161</v>
      </c>
      <c r="J1378" t="s">
        <v>5403</v>
      </c>
      <c r="K1378"/>
      <c r="L1378" s="16" t="s">
        <v>5819</v>
      </c>
      <c r="M1378" s="16"/>
      <c r="Q1378" s="16"/>
      <c r="R1378" s="16"/>
      <c r="S1378" s="16" t="s">
        <v>119</v>
      </c>
      <c r="T1378" s="16">
        <f>SUM(COUNTIF(M1378:S1378,"yes"))</f>
        <v>1</v>
      </c>
      <c r="U1378" s="16"/>
      <c r="V1378" s="16"/>
      <c r="W1378" s="16"/>
      <c r="X1378" s="16"/>
      <c r="Y1378" s="16"/>
      <c r="Z1378" s="16"/>
      <c r="AA1378" s="16"/>
      <c r="AB1378" s="16"/>
      <c r="AC1378" s="16"/>
      <c r="AD1378" s="16"/>
      <c r="AJ1378" s="16"/>
      <c r="AL1378" s="20"/>
      <c r="AM1378" s="16"/>
      <c r="AN1378" s="16" t="s">
        <v>5800</v>
      </c>
      <c r="AR1378" s="16"/>
      <c r="AS1378" s="16"/>
      <c r="AT1378" s="38"/>
      <c r="AU1378" s="16"/>
      <c r="AV1378" s="16"/>
      <c r="BA1378" s="16"/>
      <c r="BB1378" s="16"/>
      <c r="BH1378" s="28"/>
      <c r="BL1378" s="25"/>
      <c r="BQ1378" s="38"/>
      <c r="BS1378" s="38"/>
      <c r="BW1378" s="16"/>
      <c r="BX1378" s="16" t="s">
        <v>5404</v>
      </c>
      <c r="BY1378" s="29" t="s">
        <v>5405</v>
      </c>
      <c r="BZ1378" s="16"/>
      <c r="CC1378" s="16"/>
      <c r="CG1378" s="16"/>
      <c r="CI1378" s="16"/>
      <c r="CJ1378" s="16"/>
      <c r="CL1378" s="16"/>
      <c r="CM1378" s="16"/>
      <c r="CN1378" s="16"/>
      <c r="CS1378" s="16" t="s">
        <v>5408</v>
      </c>
      <c r="CT1378" s="16" t="s">
        <v>119</v>
      </c>
      <c r="CU1378" s="16" t="s">
        <v>3162</v>
      </c>
      <c r="CW1378" s="16" t="s">
        <v>5404</v>
      </c>
      <c r="CX1378" s="16" t="s">
        <v>5405</v>
      </c>
      <c r="CY1378" s="16" t="s">
        <v>5403</v>
      </c>
      <c r="CZ1378" s="16" t="s">
        <v>5407</v>
      </c>
      <c r="DA1378" s="16" t="s">
        <v>3367</v>
      </c>
      <c r="DB1378" s="16" t="s">
        <v>5409</v>
      </c>
      <c r="DC1378" s="16" t="s">
        <v>3400</v>
      </c>
      <c r="DF1378" s="19"/>
      <c r="DG1378" s="16"/>
      <c r="DN1378" s="16"/>
      <c r="DP1378" s="16"/>
      <c r="DQ1378" s="16"/>
      <c r="DS1378" s="16"/>
      <c r="DU1378" s="16"/>
      <c r="DY1378" s="19"/>
      <c r="EE1378" s="16"/>
      <c r="EH1378" s="16"/>
      <c r="EI1378" s="16"/>
      <c r="EJ1378" s="16"/>
      <c r="EL1378" s="16"/>
      <c r="EQ1378" s="16"/>
    </row>
    <row r="1379" spans="1:147" x14ac:dyDescent="0.35">
      <c r="A1379" s="16" t="s">
        <v>1161</v>
      </c>
      <c r="J1379" t="s">
        <v>5410</v>
      </c>
      <c r="K1379"/>
      <c r="L1379" s="16" t="s">
        <v>5819</v>
      </c>
      <c r="M1379" s="16"/>
      <c r="Q1379" s="16"/>
      <c r="R1379" s="16"/>
      <c r="S1379" s="16" t="s">
        <v>119</v>
      </c>
      <c r="T1379" s="16">
        <f>SUM(COUNTIF(M1379:S1379,"yes"))</f>
        <v>1</v>
      </c>
      <c r="U1379" s="16"/>
      <c r="V1379" s="16"/>
      <c r="W1379" s="16"/>
      <c r="X1379" s="16"/>
      <c r="Y1379" s="16"/>
      <c r="Z1379" s="16"/>
      <c r="AA1379" s="16"/>
      <c r="AB1379" s="16"/>
      <c r="AC1379" s="16"/>
      <c r="AD1379" s="16"/>
      <c r="AJ1379" s="16"/>
      <c r="AL1379" s="20"/>
      <c r="AM1379" s="16"/>
      <c r="AN1379" s="16" t="s">
        <v>5800</v>
      </c>
      <c r="AR1379" s="16"/>
      <c r="AS1379" s="16"/>
      <c r="AT1379" s="38"/>
      <c r="AU1379" s="16"/>
      <c r="AV1379" s="16"/>
      <c r="BA1379" s="16"/>
      <c r="BB1379" s="16"/>
      <c r="BH1379" s="28"/>
      <c r="BL1379" s="25"/>
      <c r="BQ1379" s="38"/>
      <c r="BS1379" s="38"/>
      <c r="BW1379" s="16"/>
      <c r="BX1379" s="16" t="s">
        <v>5411</v>
      </c>
      <c r="BY1379" s="29" t="s">
        <v>5412</v>
      </c>
      <c r="BZ1379" s="16"/>
      <c r="CC1379" s="16"/>
      <c r="CG1379" s="16"/>
      <c r="CI1379" s="16"/>
      <c r="CJ1379" s="16"/>
      <c r="CL1379" s="16"/>
      <c r="CM1379" s="16"/>
      <c r="CN1379" s="16"/>
      <c r="CS1379" s="16" t="s">
        <v>5415</v>
      </c>
      <c r="CT1379" s="16" t="s">
        <v>119</v>
      </c>
      <c r="CU1379" s="16" t="s">
        <v>3162</v>
      </c>
      <c r="CW1379" s="16" t="s">
        <v>5411</v>
      </c>
      <c r="CX1379" s="16" t="s">
        <v>5412</v>
      </c>
      <c r="CY1379" s="16" t="s">
        <v>5410</v>
      </c>
      <c r="CZ1379" s="16" t="s">
        <v>5414</v>
      </c>
      <c r="DA1379" s="16" t="s">
        <v>3555</v>
      </c>
      <c r="DB1379" s="16" t="s">
        <v>3351</v>
      </c>
      <c r="DC1379" s="16" t="s">
        <v>3284</v>
      </c>
      <c r="DF1379" s="19"/>
      <c r="DG1379" s="16"/>
      <c r="DN1379" s="16"/>
      <c r="DP1379" s="16"/>
      <c r="DQ1379" s="16"/>
      <c r="DS1379" s="16"/>
      <c r="DU1379" s="16"/>
      <c r="DY1379" s="19"/>
      <c r="EE1379" s="16"/>
      <c r="EH1379" s="16"/>
      <c r="EI1379" s="16"/>
      <c r="EJ1379" s="16"/>
      <c r="EL1379" s="16"/>
      <c r="EQ1379" s="16"/>
    </row>
    <row r="1380" spans="1:147" x14ac:dyDescent="0.35">
      <c r="A1380" s="16" t="s">
        <v>1161</v>
      </c>
      <c r="J1380" t="s">
        <v>5416</v>
      </c>
      <c r="K1380"/>
      <c r="L1380" s="16" t="s">
        <v>5819</v>
      </c>
      <c r="M1380" s="16"/>
      <c r="Q1380" s="16"/>
      <c r="R1380" s="16"/>
      <c r="S1380" s="16" t="s">
        <v>119</v>
      </c>
      <c r="T1380" s="16">
        <f>SUM(COUNTIF(M1380:S1380,"yes"))</f>
        <v>1</v>
      </c>
      <c r="U1380" s="16"/>
      <c r="V1380" s="16"/>
      <c r="W1380" s="16"/>
      <c r="X1380" s="16"/>
      <c r="Y1380" s="16"/>
      <c r="Z1380" s="16"/>
      <c r="AA1380" s="16"/>
      <c r="AB1380" s="16"/>
      <c r="AC1380" s="16"/>
      <c r="AD1380" s="16"/>
      <c r="AJ1380" s="16"/>
      <c r="AL1380" s="20"/>
      <c r="AM1380" s="16"/>
      <c r="AN1380" s="16" t="s">
        <v>5800</v>
      </c>
      <c r="AR1380" s="16"/>
      <c r="AS1380" s="16"/>
      <c r="AT1380" s="38"/>
      <c r="AU1380" s="16"/>
      <c r="AV1380" s="16"/>
      <c r="BA1380" s="16"/>
      <c r="BB1380" s="16"/>
      <c r="BH1380" s="28"/>
      <c r="BL1380" s="25"/>
      <c r="BQ1380" s="38"/>
      <c r="BS1380" s="38"/>
      <c r="BW1380" s="16"/>
      <c r="BX1380" s="16" t="s">
        <v>5417</v>
      </c>
      <c r="BY1380" s="29" t="s">
        <v>5418</v>
      </c>
      <c r="BZ1380" s="16"/>
      <c r="CC1380" s="16"/>
      <c r="CG1380" s="16"/>
      <c r="CI1380" s="16"/>
      <c r="CJ1380" s="16"/>
      <c r="CL1380" s="16"/>
      <c r="CM1380" s="16"/>
      <c r="CN1380" s="16"/>
      <c r="CS1380" s="16" t="s">
        <v>5420</v>
      </c>
      <c r="CT1380" s="16" t="s">
        <v>119</v>
      </c>
      <c r="CU1380" s="16" t="s">
        <v>3162</v>
      </c>
      <c r="CW1380" s="16" t="s">
        <v>5417</v>
      </c>
      <c r="CX1380" s="16" t="s">
        <v>5418</v>
      </c>
      <c r="CY1380" s="16" t="s">
        <v>5416</v>
      </c>
      <c r="CZ1380" s="16" t="s">
        <v>6096</v>
      </c>
      <c r="DA1380" s="16" t="s">
        <v>3190</v>
      </c>
      <c r="DB1380" s="16" t="s">
        <v>3191</v>
      </c>
      <c r="DC1380" s="16" t="s">
        <v>5421</v>
      </c>
      <c r="DF1380" s="19"/>
      <c r="DG1380" s="16"/>
      <c r="DN1380" s="16"/>
      <c r="DP1380" s="16"/>
      <c r="DQ1380" s="16"/>
      <c r="DS1380" s="16"/>
      <c r="DU1380" s="16"/>
      <c r="DY1380" s="19"/>
      <c r="EE1380" s="16"/>
      <c r="EH1380" s="16"/>
      <c r="EI1380" s="16"/>
      <c r="EJ1380" s="16"/>
      <c r="EL1380" s="16"/>
      <c r="EQ1380" s="16"/>
    </row>
    <row r="1381" spans="1:147" x14ac:dyDescent="0.35">
      <c r="A1381" s="16" t="s">
        <v>1161</v>
      </c>
      <c r="J1381" t="s">
        <v>5422</v>
      </c>
      <c r="K1381"/>
      <c r="L1381" s="16" t="s">
        <v>5819</v>
      </c>
      <c r="M1381" s="16"/>
      <c r="Q1381" s="16"/>
      <c r="R1381" s="16"/>
      <c r="S1381" s="16" t="s">
        <v>119</v>
      </c>
      <c r="T1381" s="16">
        <f>SUM(COUNTIF(M1381:S1381,"yes"))</f>
        <v>1</v>
      </c>
      <c r="U1381" s="16"/>
      <c r="V1381" s="16"/>
      <c r="W1381" s="16"/>
      <c r="X1381" s="16"/>
      <c r="Y1381" s="16"/>
      <c r="Z1381" s="16"/>
      <c r="AA1381" s="16"/>
      <c r="AB1381" s="16"/>
      <c r="AC1381" s="16"/>
      <c r="AD1381" s="16"/>
      <c r="AJ1381" s="16"/>
      <c r="AL1381" s="20"/>
      <c r="AM1381" s="16"/>
      <c r="AN1381" s="16" t="s">
        <v>5800</v>
      </c>
      <c r="AR1381" s="16"/>
      <c r="AS1381" s="16"/>
      <c r="AT1381" s="38"/>
      <c r="AU1381" s="16"/>
      <c r="AV1381" s="16"/>
      <c r="BA1381" s="16"/>
      <c r="BB1381" s="16"/>
      <c r="BH1381" s="28"/>
      <c r="BL1381" s="25"/>
      <c r="BQ1381" s="38"/>
      <c r="BS1381" s="38"/>
      <c r="BW1381" s="16"/>
      <c r="BX1381" s="16" t="s">
        <v>5423</v>
      </c>
      <c r="BY1381" s="29" t="s">
        <v>5424</v>
      </c>
      <c r="BZ1381" s="16"/>
      <c r="CC1381" s="16"/>
      <c r="CG1381" s="16"/>
      <c r="CI1381" s="16"/>
      <c r="CJ1381" s="16"/>
      <c r="CL1381" s="16"/>
      <c r="CM1381" s="16"/>
      <c r="CN1381" s="16"/>
      <c r="CS1381" s="16" t="s">
        <v>5427</v>
      </c>
      <c r="CT1381" s="16" t="s">
        <v>119</v>
      </c>
      <c r="CU1381" s="16" t="s">
        <v>3162</v>
      </c>
      <c r="CW1381" s="16" t="s">
        <v>5423</v>
      </c>
      <c r="CX1381" s="16" t="s">
        <v>5424</v>
      </c>
      <c r="CY1381" s="16" t="s">
        <v>5422</v>
      </c>
      <c r="CZ1381" s="16" t="s">
        <v>5426</v>
      </c>
      <c r="DA1381" s="16" t="s">
        <v>3709</v>
      </c>
      <c r="DB1381" s="16" t="s">
        <v>3240</v>
      </c>
      <c r="DC1381" s="16" t="s">
        <v>3284</v>
      </c>
      <c r="DF1381" s="19"/>
      <c r="DG1381" s="16"/>
      <c r="DN1381" s="16"/>
      <c r="DP1381" s="16"/>
      <c r="DQ1381" s="16"/>
      <c r="DS1381" s="16"/>
      <c r="DU1381" s="16"/>
      <c r="DY1381" s="19"/>
      <c r="EE1381" s="16"/>
      <c r="EH1381" s="16"/>
      <c r="EI1381" s="16"/>
      <c r="EJ1381" s="16"/>
      <c r="EL1381" s="16"/>
      <c r="EQ1381" s="16"/>
    </row>
    <row r="1382" spans="1:147" x14ac:dyDescent="0.35">
      <c r="A1382" s="16" t="s">
        <v>1161</v>
      </c>
      <c r="J1382" t="s">
        <v>5428</v>
      </c>
      <c r="K1382"/>
      <c r="L1382" s="16" t="s">
        <v>5819</v>
      </c>
      <c r="M1382" s="16"/>
      <c r="Q1382" s="16"/>
      <c r="R1382" s="16"/>
      <c r="S1382" s="16" t="s">
        <v>119</v>
      </c>
      <c r="T1382" s="16">
        <f>SUM(COUNTIF(M1382:S1382,"yes"))</f>
        <v>1</v>
      </c>
      <c r="U1382" s="16"/>
      <c r="V1382" s="16"/>
      <c r="W1382" s="16"/>
      <c r="X1382" s="16"/>
      <c r="Y1382" s="16"/>
      <c r="Z1382" s="16"/>
      <c r="AA1382" s="16"/>
      <c r="AB1382" s="16"/>
      <c r="AC1382" s="16"/>
      <c r="AD1382" s="16"/>
      <c r="AJ1382" s="16"/>
      <c r="AL1382" s="20"/>
      <c r="AM1382" s="16"/>
      <c r="AN1382" s="16" t="s">
        <v>5800</v>
      </c>
      <c r="AR1382" s="16"/>
      <c r="AS1382" s="16"/>
      <c r="AT1382" s="38"/>
      <c r="AU1382" s="16"/>
      <c r="AV1382" s="16"/>
      <c r="BA1382" s="16"/>
      <c r="BB1382" s="16"/>
      <c r="BH1382" s="28"/>
      <c r="BL1382" s="25"/>
      <c r="BQ1382" s="38"/>
      <c r="BS1382" s="38"/>
      <c r="BW1382" s="16"/>
      <c r="BX1382" s="16" t="s">
        <v>5429</v>
      </c>
      <c r="BY1382" s="29" t="s">
        <v>5430</v>
      </c>
      <c r="BZ1382" s="16"/>
      <c r="CC1382" s="16"/>
      <c r="CG1382" s="16"/>
      <c r="CI1382" s="16"/>
      <c r="CJ1382" s="16"/>
      <c r="CL1382" s="16"/>
      <c r="CM1382" s="16"/>
      <c r="CN1382" s="16"/>
      <c r="CS1382" s="16" t="s">
        <v>5433</v>
      </c>
      <c r="CT1382" s="16" t="s">
        <v>119</v>
      </c>
      <c r="CU1382" s="16" t="s">
        <v>3162</v>
      </c>
      <c r="CW1382" s="16" t="s">
        <v>5429</v>
      </c>
      <c r="CX1382" s="16" t="s">
        <v>5430</v>
      </c>
      <c r="CY1382" s="16" t="s">
        <v>5428</v>
      </c>
      <c r="CZ1382" s="16" t="s">
        <v>5432</v>
      </c>
      <c r="DA1382" s="16" t="s">
        <v>3367</v>
      </c>
      <c r="DB1382" s="16" t="s">
        <v>3368</v>
      </c>
      <c r="DC1382" s="16" t="s">
        <v>3466</v>
      </c>
      <c r="DF1382" s="19"/>
      <c r="DG1382" s="16"/>
      <c r="DN1382" s="16"/>
      <c r="DP1382" s="16"/>
      <c r="DQ1382" s="16"/>
      <c r="DS1382" s="16"/>
      <c r="DU1382" s="16"/>
      <c r="DY1382" s="19"/>
      <c r="EE1382" s="16"/>
      <c r="EH1382" s="16"/>
      <c r="EI1382" s="16"/>
      <c r="EJ1382" s="16"/>
      <c r="EL1382" s="16"/>
      <c r="EQ1382" s="16"/>
    </row>
    <row r="1383" spans="1:147" x14ac:dyDescent="0.35">
      <c r="A1383" s="16" t="s">
        <v>1161</v>
      </c>
      <c r="J1383" t="s">
        <v>5434</v>
      </c>
      <c r="K1383"/>
      <c r="L1383" s="16" t="s">
        <v>5819</v>
      </c>
      <c r="M1383" s="16"/>
      <c r="Q1383" s="16"/>
      <c r="R1383" s="16"/>
      <c r="S1383" s="16" t="s">
        <v>119</v>
      </c>
      <c r="T1383" s="16">
        <f>SUM(COUNTIF(M1383:S1383,"yes"))</f>
        <v>1</v>
      </c>
      <c r="U1383" s="16"/>
      <c r="V1383" s="16"/>
      <c r="W1383" s="16"/>
      <c r="X1383" s="16"/>
      <c r="Y1383" s="16"/>
      <c r="Z1383" s="16"/>
      <c r="AA1383" s="16"/>
      <c r="AB1383" s="16"/>
      <c r="AC1383" s="16"/>
      <c r="AD1383" s="16"/>
      <c r="AJ1383" s="16"/>
      <c r="AL1383" s="20"/>
      <c r="AM1383" s="16"/>
      <c r="AN1383" s="16" t="s">
        <v>5800</v>
      </c>
      <c r="AR1383" s="16"/>
      <c r="AS1383" s="16"/>
      <c r="AT1383" s="38"/>
      <c r="AU1383" s="16"/>
      <c r="AV1383" s="16"/>
      <c r="BA1383" s="16"/>
      <c r="BB1383" s="16"/>
      <c r="BH1383" s="28"/>
      <c r="BL1383" s="25"/>
      <c r="BQ1383" s="38"/>
      <c r="BS1383" s="38"/>
      <c r="BW1383" s="16"/>
      <c r="BX1383" s="16" t="s">
        <v>5435</v>
      </c>
      <c r="BY1383" s="29" t="s">
        <v>5436</v>
      </c>
      <c r="BZ1383" s="16"/>
      <c r="CC1383" s="16"/>
      <c r="CG1383" s="16"/>
      <c r="CI1383" s="16"/>
      <c r="CJ1383" s="16"/>
      <c r="CL1383" s="16"/>
      <c r="CM1383" s="16"/>
      <c r="CN1383" s="16"/>
      <c r="CS1383" s="16" t="s">
        <v>5439</v>
      </c>
      <c r="CT1383" s="16" t="s">
        <v>119</v>
      </c>
      <c r="CU1383" s="16" t="s">
        <v>3162</v>
      </c>
      <c r="CW1383" s="16" t="s">
        <v>5435</v>
      </c>
      <c r="CX1383" s="16" t="s">
        <v>5436</v>
      </c>
      <c r="CY1383" s="16" t="s">
        <v>5434</v>
      </c>
      <c r="CZ1383" s="16" t="s">
        <v>5438</v>
      </c>
      <c r="DA1383" s="16" t="s">
        <v>3282</v>
      </c>
      <c r="DB1383" s="16" t="s">
        <v>5440</v>
      </c>
      <c r="DC1383" s="16" t="s">
        <v>5441</v>
      </c>
      <c r="DF1383" s="19"/>
      <c r="DG1383" s="16"/>
      <c r="DN1383" s="16"/>
      <c r="DP1383" s="16"/>
      <c r="DQ1383" s="16"/>
      <c r="DS1383" s="16"/>
      <c r="DU1383" s="16"/>
      <c r="DY1383" s="19"/>
      <c r="EE1383" s="16"/>
      <c r="EH1383" s="16"/>
      <c r="EI1383" s="16"/>
      <c r="EJ1383" s="16"/>
      <c r="EL1383" s="16"/>
      <c r="EQ1383" s="16"/>
    </row>
    <row r="1384" spans="1:147" x14ac:dyDescent="0.35">
      <c r="A1384" s="16" t="s">
        <v>1161</v>
      </c>
      <c r="J1384" t="s">
        <v>5442</v>
      </c>
      <c r="K1384"/>
      <c r="L1384" s="16" t="s">
        <v>5819</v>
      </c>
      <c r="M1384" s="16"/>
      <c r="Q1384" s="16"/>
      <c r="R1384" s="16"/>
      <c r="S1384" s="16" t="s">
        <v>119</v>
      </c>
      <c r="T1384" s="16">
        <f>SUM(COUNTIF(M1384:S1384,"yes"))</f>
        <v>1</v>
      </c>
      <c r="U1384" s="16"/>
      <c r="V1384" s="16"/>
      <c r="W1384" s="16"/>
      <c r="X1384" s="16"/>
      <c r="Y1384" s="16"/>
      <c r="Z1384" s="16"/>
      <c r="AA1384" s="16"/>
      <c r="AB1384" s="16"/>
      <c r="AC1384" s="16"/>
      <c r="AD1384" s="16"/>
      <c r="AJ1384" s="16"/>
      <c r="AL1384" s="20"/>
      <c r="AM1384" s="16"/>
      <c r="AN1384" s="16" t="s">
        <v>5800</v>
      </c>
      <c r="AR1384" s="16"/>
      <c r="AS1384" s="16"/>
      <c r="AT1384" s="38"/>
      <c r="AU1384" s="16"/>
      <c r="AV1384" s="16"/>
      <c r="BA1384" s="16"/>
      <c r="BB1384" s="16"/>
      <c r="BH1384" s="28"/>
      <c r="BL1384" s="25"/>
      <c r="BQ1384" s="38"/>
      <c r="BS1384" s="38"/>
      <c r="BW1384" s="16"/>
      <c r="BX1384" s="16" t="s">
        <v>5443</v>
      </c>
      <c r="BY1384" s="29" t="s">
        <v>5444</v>
      </c>
      <c r="BZ1384" s="16"/>
      <c r="CC1384" s="16"/>
      <c r="CG1384" s="16"/>
      <c r="CI1384" s="16"/>
      <c r="CJ1384" s="16"/>
      <c r="CL1384" s="16"/>
      <c r="CM1384" s="16"/>
      <c r="CN1384" s="16"/>
      <c r="CS1384" s="16" t="s">
        <v>5447</v>
      </c>
      <c r="CT1384" s="16" t="s">
        <v>119</v>
      </c>
      <c r="CU1384" s="16" t="s">
        <v>3162</v>
      </c>
      <c r="CW1384" s="16" t="s">
        <v>5443</v>
      </c>
      <c r="CX1384" s="16" t="s">
        <v>5444</v>
      </c>
      <c r="CY1384" s="16" t="s">
        <v>5442</v>
      </c>
      <c r="CZ1384" s="16" t="s">
        <v>5446</v>
      </c>
      <c r="DA1384" s="16" t="s">
        <v>3531</v>
      </c>
      <c r="DB1384" s="16" t="s">
        <v>5448</v>
      </c>
      <c r="DC1384" s="16" t="s">
        <v>3166</v>
      </c>
      <c r="DF1384" s="19"/>
      <c r="DG1384" s="16"/>
      <c r="DN1384" s="16"/>
      <c r="DP1384" s="16"/>
      <c r="DQ1384" s="16"/>
      <c r="DS1384" s="16"/>
      <c r="DU1384" s="16"/>
      <c r="DY1384" s="19"/>
      <c r="EE1384" s="16"/>
      <c r="EH1384" s="16"/>
      <c r="EI1384" s="16"/>
      <c r="EJ1384" s="16"/>
      <c r="EL1384" s="16"/>
      <c r="EQ1384" s="16"/>
    </row>
    <row r="1385" spans="1:147" x14ac:dyDescent="0.35">
      <c r="A1385" s="16" t="s">
        <v>1161</v>
      </c>
      <c r="J1385" t="s">
        <v>5449</v>
      </c>
      <c r="K1385"/>
      <c r="L1385" s="16" t="s">
        <v>5819</v>
      </c>
      <c r="M1385" s="16"/>
      <c r="Q1385" s="16"/>
      <c r="R1385" s="16"/>
      <c r="S1385" s="16" t="s">
        <v>119</v>
      </c>
      <c r="T1385" s="16">
        <f>SUM(COUNTIF(M1385:S1385,"yes"))</f>
        <v>1</v>
      </c>
      <c r="U1385" s="16"/>
      <c r="V1385" s="16"/>
      <c r="W1385" s="16"/>
      <c r="X1385" s="16"/>
      <c r="Y1385" s="16"/>
      <c r="Z1385" s="16"/>
      <c r="AA1385" s="16"/>
      <c r="AB1385" s="16"/>
      <c r="AC1385" s="16"/>
      <c r="AD1385" s="16"/>
      <c r="AJ1385" s="16"/>
      <c r="AL1385" s="20"/>
      <c r="AM1385" s="16"/>
      <c r="AN1385" s="16" t="s">
        <v>5800</v>
      </c>
      <c r="AR1385" s="16"/>
      <c r="AS1385" s="16"/>
      <c r="AT1385" s="38"/>
      <c r="AU1385" s="16"/>
      <c r="AV1385" s="16"/>
      <c r="BA1385" s="16"/>
      <c r="BB1385" s="16"/>
      <c r="BH1385" s="28"/>
      <c r="BL1385" s="25"/>
      <c r="BQ1385" s="38"/>
      <c r="BS1385" s="38"/>
      <c r="BW1385" s="16"/>
      <c r="BX1385" s="16" t="s">
        <v>5450</v>
      </c>
      <c r="BY1385" s="29" t="s">
        <v>5451</v>
      </c>
      <c r="BZ1385" s="16"/>
      <c r="CC1385" s="16"/>
      <c r="CG1385" s="16"/>
      <c r="CI1385" s="16"/>
      <c r="CJ1385" s="16"/>
      <c r="CL1385" s="16"/>
      <c r="CM1385" s="16"/>
      <c r="CN1385" s="16"/>
      <c r="CS1385" s="16" t="s">
        <v>5454</v>
      </c>
      <c r="CT1385" s="16" t="s">
        <v>119</v>
      </c>
      <c r="CU1385" s="16" t="s">
        <v>3162</v>
      </c>
      <c r="CW1385" s="16" t="s">
        <v>5450</v>
      </c>
      <c r="CX1385" s="16" t="s">
        <v>5451</v>
      </c>
      <c r="CY1385" s="16" t="s">
        <v>5449</v>
      </c>
      <c r="CZ1385" s="16" t="s">
        <v>5453</v>
      </c>
      <c r="DA1385" s="16" t="s">
        <v>3224</v>
      </c>
      <c r="DB1385" s="16" t="s">
        <v>5455</v>
      </c>
      <c r="DC1385" s="16" t="s">
        <v>3986</v>
      </c>
      <c r="DF1385" s="19"/>
      <c r="DG1385" s="16"/>
      <c r="DN1385" s="16"/>
      <c r="DP1385" s="16"/>
      <c r="DQ1385" s="16"/>
      <c r="DS1385" s="16"/>
      <c r="DU1385" s="16"/>
      <c r="DY1385" s="19"/>
      <c r="EE1385" s="16"/>
      <c r="EH1385" s="16"/>
      <c r="EI1385" s="16"/>
      <c r="EJ1385" s="16"/>
      <c r="EL1385" s="16"/>
      <c r="EQ1385" s="16"/>
    </row>
    <row r="1386" spans="1:147" x14ac:dyDescent="0.35">
      <c r="A1386" s="16" t="s">
        <v>1161</v>
      </c>
      <c r="J1386" t="s">
        <v>5456</v>
      </c>
      <c r="K1386"/>
      <c r="L1386" s="16" t="s">
        <v>5819</v>
      </c>
      <c r="M1386" s="16"/>
      <c r="Q1386" s="16"/>
      <c r="R1386" s="16"/>
      <c r="S1386" s="16" t="s">
        <v>119</v>
      </c>
      <c r="T1386" s="16">
        <f>SUM(COUNTIF(M1386:S1386,"yes"))</f>
        <v>1</v>
      </c>
      <c r="U1386" s="16"/>
      <c r="V1386" s="16"/>
      <c r="W1386" s="16"/>
      <c r="X1386" s="16"/>
      <c r="Y1386" s="16"/>
      <c r="Z1386" s="16"/>
      <c r="AA1386" s="16"/>
      <c r="AB1386" s="16"/>
      <c r="AC1386" s="16"/>
      <c r="AD1386" s="16"/>
      <c r="AJ1386" s="16"/>
      <c r="AL1386" s="20"/>
      <c r="AM1386" s="16"/>
      <c r="AN1386" s="16" t="s">
        <v>5800</v>
      </c>
      <c r="AR1386" s="16"/>
      <c r="AS1386" s="16"/>
      <c r="AT1386" s="38"/>
      <c r="AU1386" s="16"/>
      <c r="AV1386" s="16"/>
      <c r="BA1386" s="16"/>
      <c r="BB1386" s="16"/>
      <c r="BH1386" s="28"/>
      <c r="BL1386" s="25"/>
      <c r="BQ1386" s="38"/>
      <c r="BS1386" s="38"/>
      <c r="BW1386" s="16"/>
      <c r="BX1386" s="16" t="s">
        <v>5457</v>
      </c>
      <c r="BY1386" s="29" t="s">
        <v>5458</v>
      </c>
      <c r="BZ1386" s="16"/>
      <c r="CC1386" s="16"/>
      <c r="CG1386" s="16"/>
      <c r="CI1386" s="16"/>
      <c r="CJ1386" s="16"/>
      <c r="CL1386" s="16"/>
      <c r="CM1386" s="16"/>
      <c r="CN1386" s="16"/>
      <c r="CS1386" s="16" t="s">
        <v>5461</v>
      </c>
      <c r="CT1386" s="16" t="s">
        <v>119</v>
      </c>
      <c r="CU1386" s="16" t="s">
        <v>3162</v>
      </c>
      <c r="CW1386" s="16" t="s">
        <v>5457</v>
      </c>
      <c r="CX1386" s="16" t="s">
        <v>5458</v>
      </c>
      <c r="CY1386" s="16" t="s">
        <v>5456</v>
      </c>
      <c r="CZ1386" s="16" t="s">
        <v>5460</v>
      </c>
      <c r="DA1386" s="16" t="s">
        <v>3456</v>
      </c>
      <c r="DB1386" s="16" t="s">
        <v>3792</v>
      </c>
      <c r="DC1386" s="16" t="s">
        <v>3314</v>
      </c>
      <c r="DF1386" s="19"/>
      <c r="DG1386" s="16"/>
      <c r="DN1386" s="16"/>
      <c r="DP1386" s="16"/>
      <c r="DQ1386" s="16"/>
      <c r="DS1386" s="16"/>
      <c r="DU1386" s="16"/>
      <c r="DY1386" s="19"/>
      <c r="EE1386" s="16"/>
      <c r="EH1386" s="16"/>
      <c r="EI1386" s="16"/>
      <c r="EJ1386" s="16"/>
      <c r="EL1386" s="16"/>
      <c r="EQ1386" s="16"/>
    </row>
    <row r="1387" spans="1:147" x14ac:dyDescent="0.35">
      <c r="A1387" s="16" t="s">
        <v>1161</v>
      </c>
      <c r="J1387" t="s">
        <v>5462</v>
      </c>
      <c r="K1387"/>
      <c r="L1387" s="16" t="s">
        <v>5819</v>
      </c>
      <c r="M1387" s="16"/>
      <c r="Q1387" s="16"/>
      <c r="R1387" s="16"/>
      <c r="S1387" s="16" t="s">
        <v>119</v>
      </c>
      <c r="T1387" s="16">
        <f>SUM(COUNTIF(M1387:S1387,"yes"))</f>
        <v>1</v>
      </c>
      <c r="U1387" s="16"/>
      <c r="V1387" s="16"/>
      <c r="W1387" s="16"/>
      <c r="X1387" s="16"/>
      <c r="Y1387" s="16"/>
      <c r="Z1387" s="16"/>
      <c r="AA1387" s="16"/>
      <c r="AB1387" s="16"/>
      <c r="AC1387" s="16"/>
      <c r="AD1387" s="16"/>
      <c r="AJ1387" s="16"/>
      <c r="AL1387" s="20"/>
      <c r="AM1387" s="16"/>
      <c r="AN1387" s="16" t="s">
        <v>5800</v>
      </c>
      <c r="AR1387" s="16"/>
      <c r="AS1387" s="16"/>
      <c r="AT1387" s="38"/>
      <c r="AU1387" s="16"/>
      <c r="AV1387" s="16"/>
      <c r="BA1387" s="16"/>
      <c r="BB1387" s="16"/>
      <c r="BH1387" s="28"/>
      <c r="BL1387" s="25"/>
      <c r="BQ1387" s="38"/>
      <c r="BS1387" s="38"/>
      <c r="BW1387" s="16"/>
      <c r="BX1387" s="16" t="s">
        <v>5463</v>
      </c>
      <c r="BY1387" s="29" t="s">
        <v>5464</v>
      </c>
      <c r="BZ1387" s="16"/>
      <c r="CC1387" s="16"/>
      <c r="CG1387" s="16"/>
      <c r="CI1387" s="16"/>
      <c r="CJ1387" s="16"/>
      <c r="CL1387" s="16"/>
      <c r="CM1387" s="16"/>
      <c r="CN1387" s="16"/>
      <c r="CS1387" s="16" t="s">
        <v>5467</v>
      </c>
      <c r="CT1387" s="16" t="s">
        <v>119</v>
      </c>
      <c r="CU1387" s="16" t="s">
        <v>3162</v>
      </c>
      <c r="CW1387" s="16" t="s">
        <v>5463</v>
      </c>
      <c r="CX1387" s="16" t="s">
        <v>5464</v>
      </c>
      <c r="CY1387" s="16" t="s">
        <v>5462</v>
      </c>
      <c r="CZ1387" s="16" t="s">
        <v>5466</v>
      </c>
      <c r="DA1387" s="16" t="s">
        <v>3684</v>
      </c>
      <c r="DB1387" s="16" t="s">
        <v>5468</v>
      </c>
      <c r="DC1387" s="16" t="s">
        <v>3250</v>
      </c>
      <c r="DF1387" s="19"/>
      <c r="DG1387" s="16"/>
      <c r="DN1387" s="16"/>
      <c r="DP1387" s="16"/>
      <c r="DQ1387" s="16"/>
      <c r="DS1387" s="16"/>
      <c r="DU1387" s="16"/>
      <c r="DY1387" s="19"/>
      <c r="EE1387" s="16"/>
      <c r="EH1387" s="16"/>
      <c r="EI1387" s="16"/>
      <c r="EJ1387" s="16"/>
      <c r="EL1387" s="16"/>
      <c r="EQ1387" s="16"/>
    </row>
    <row r="1388" spans="1:147" x14ac:dyDescent="0.35">
      <c r="A1388" s="16" t="s">
        <v>1161</v>
      </c>
      <c r="J1388" t="s">
        <v>5469</v>
      </c>
      <c r="K1388"/>
      <c r="L1388" s="16" t="s">
        <v>5819</v>
      </c>
      <c r="M1388" s="16"/>
      <c r="Q1388" s="16"/>
      <c r="R1388" s="16"/>
      <c r="S1388" s="16" t="s">
        <v>119</v>
      </c>
      <c r="T1388" s="16">
        <f>SUM(COUNTIF(M1388:S1388,"yes"))</f>
        <v>1</v>
      </c>
      <c r="U1388" s="16"/>
      <c r="V1388" s="16"/>
      <c r="W1388" s="16"/>
      <c r="X1388" s="16"/>
      <c r="Y1388" s="16"/>
      <c r="Z1388" s="16"/>
      <c r="AA1388" s="16"/>
      <c r="AB1388" s="16"/>
      <c r="AC1388" s="16"/>
      <c r="AD1388" s="16"/>
      <c r="AJ1388" s="16"/>
      <c r="AL1388" s="20"/>
      <c r="AM1388" s="16"/>
      <c r="AN1388" s="16" t="s">
        <v>5800</v>
      </c>
      <c r="AR1388" s="16"/>
      <c r="AS1388" s="16"/>
      <c r="AT1388" s="38"/>
      <c r="AU1388" s="16"/>
      <c r="AV1388" s="16"/>
      <c r="BA1388" s="16"/>
      <c r="BB1388" s="16"/>
      <c r="BH1388" s="28"/>
      <c r="BL1388" s="25"/>
      <c r="BQ1388" s="38"/>
      <c r="BS1388" s="38"/>
      <c r="BW1388" s="16"/>
      <c r="BX1388" s="16" t="s">
        <v>5470</v>
      </c>
      <c r="BY1388" s="29" t="s">
        <v>5471</v>
      </c>
      <c r="BZ1388" s="16"/>
      <c r="CC1388" s="16"/>
      <c r="CG1388" s="16"/>
      <c r="CI1388" s="16"/>
      <c r="CJ1388" s="16"/>
      <c r="CL1388" s="16"/>
      <c r="CM1388" s="16"/>
      <c r="CN1388" s="16"/>
      <c r="CS1388" s="16" t="s">
        <v>5473</v>
      </c>
      <c r="CT1388" s="16" t="s">
        <v>119</v>
      </c>
      <c r="CU1388" s="16" t="s">
        <v>3162</v>
      </c>
      <c r="CW1388" s="16" t="s">
        <v>5470</v>
      </c>
      <c r="CX1388" s="16" t="s">
        <v>5471</v>
      </c>
      <c r="CY1388" s="16" t="s">
        <v>5469</v>
      </c>
      <c r="CZ1388" s="16" t="s">
        <v>6097</v>
      </c>
      <c r="DA1388" s="16" t="s">
        <v>3290</v>
      </c>
      <c r="DB1388" s="16" t="s">
        <v>3819</v>
      </c>
      <c r="DC1388" s="16" t="s">
        <v>4761</v>
      </c>
      <c r="DF1388" s="19"/>
      <c r="DG1388" s="16"/>
      <c r="DN1388" s="16"/>
      <c r="DP1388" s="16"/>
      <c r="DQ1388" s="16"/>
      <c r="DS1388" s="16"/>
      <c r="DU1388" s="16"/>
      <c r="DY1388" s="19"/>
      <c r="EE1388" s="16"/>
      <c r="EH1388" s="16"/>
      <c r="EI1388" s="16"/>
      <c r="EJ1388" s="16"/>
      <c r="EL1388" s="16"/>
      <c r="EQ1388" s="16"/>
    </row>
    <row r="1389" spans="1:147" x14ac:dyDescent="0.35">
      <c r="A1389" s="16" t="s">
        <v>1161</v>
      </c>
      <c r="J1389" t="s">
        <v>5474</v>
      </c>
      <c r="K1389"/>
      <c r="L1389" s="16" t="s">
        <v>5819</v>
      </c>
      <c r="M1389" s="16"/>
      <c r="Q1389" s="16"/>
      <c r="R1389" s="16"/>
      <c r="S1389" s="16" t="s">
        <v>119</v>
      </c>
      <c r="T1389" s="16">
        <f>SUM(COUNTIF(M1389:S1389,"yes"))</f>
        <v>1</v>
      </c>
      <c r="U1389" s="16"/>
      <c r="V1389" s="16"/>
      <c r="W1389" s="16"/>
      <c r="X1389" s="16"/>
      <c r="Y1389" s="16"/>
      <c r="Z1389" s="16"/>
      <c r="AA1389" s="16"/>
      <c r="AB1389" s="16"/>
      <c r="AC1389" s="16"/>
      <c r="AD1389" s="16"/>
      <c r="AJ1389" s="16"/>
      <c r="AL1389" s="20"/>
      <c r="AM1389" s="16"/>
      <c r="AN1389" s="16" t="s">
        <v>5800</v>
      </c>
      <c r="AR1389" s="16"/>
      <c r="AS1389" s="16"/>
      <c r="AT1389" s="38"/>
      <c r="AU1389" s="16"/>
      <c r="AV1389" s="16"/>
      <c r="BA1389" s="16"/>
      <c r="BB1389" s="16"/>
      <c r="BH1389" s="28"/>
      <c r="BL1389" s="25"/>
      <c r="BQ1389" s="38"/>
      <c r="BS1389" s="38"/>
      <c r="BW1389" s="16"/>
      <c r="BX1389" s="16" t="s">
        <v>5475</v>
      </c>
      <c r="BY1389" s="29" t="s">
        <v>5476</v>
      </c>
      <c r="BZ1389" s="16"/>
      <c r="CC1389" s="16"/>
      <c r="CG1389" s="16"/>
      <c r="CI1389" s="16"/>
      <c r="CJ1389" s="16"/>
      <c r="CL1389" s="16"/>
      <c r="CM1389" s="16"/>
      <c r="CN1389" s="16"/>
      <c r="CS1389" s="16" t="s">
        <v>5479</v>
      </c>
      <c r="CT1389" s="16" t="s">
        <v>119</v>
      </c>
      <c r="CU1389" s="16" t="s">
        <v>3162</v>
      </c>
      <c r="CW1389" s="16" t="s">
        <v>5475</v>
      </c>
      <c r="CX1389" s="16" t="s">
        <v>5476</v>
      </c>
      <c r="CY1389" s="16" t="s">
        <v>5474</v>
      </c>
      <c r="CZ1389" s="16" t="s">
        <v>5478</v>
      </c>
      <c r="DA1389" s="16" t="s">
        <v>5318</v>
      </c>
      <c r="DB1389" s="16" t="s">
        <v>4157</v>
      </c>
      <c r="DC1389" s="16" t="s">
        <v>3241</v>
      </c>
      <c r="DF1389" s="19"/>
      <c r="DG1389" s="16"/>
      <c r="DN1389" s="16"/>
      <c r="DP1389" s="16"/>
      <c r="DQ1389" s="16"/>
      <c r="DS1389" s="16"/>
      <c r="DU1389" s="16"/>
      <c r="DY1389" s="19"/>
      <c r="EE1389" s="16"/>
      <c r="EH1389" s="16"/>
      <c r="EI1389" s="16"/>
      <c r="EJ1389" s="16"/>
      <c r="EL1389" s="16"/>
      <c r="EQ1389" s="16"/>
    </row>
    <row r="1390" spans="1:147" x14ac:dyDescent="0.35">
      <c r="A1390" s="16" t="s">
        <v>1161</v>
      </c>
      <c r="J1390" t="s">
        <v>5480</v>
      </c>
      <c r="K1390"/>
      <c r="L1390" s="16" t="s">
        <v>5819</v>
      </c>
      <c r="M1390" s="16"/>
      <c r="Q1390" s="16"/>
      <c r="R1390" s="16"/>
      <c r="S1390" s="16" t="s">
        <v>119</v>
      </c>
      <c r="T1390" s="16">
        <f>SUM(COUNTIF(M1390:S1390,"yes"))</f>
        <v>1</v>
      </c>
      <c r="U1390" s="16"/>
      <c r="V1390" s="16"/>
      <c r="W1390" s="16"/>
      <c r="X1390" s="16"/>
      <c r="Y1390" s="16"/>
      <c r="Z1390" s="16"/>
      <c r="AA1390" s="16"/>
      <c r="AB1390" s="16"/>
      <c r="AC1390" s="16"/>
      <c r="AD1390" s="16"/>
      <c r="AJ1390" s="16"/>
      <c r="AL1390" s="20"/>
      <c r="AM1390" s="16"/>
      <c r="AN1390" s="16" t="s">
        <v>5800</v>
      </c>
      <c r="AR1390" s="16"/>
      <c r="AS1390" s="16"/>
      <c r="AT1390" s="38"/>
      <c r="AU1390" s="16"/>
      <c r="AV1390" s="16"/>
      <c r="BA1390" s="16"/>
      <c r="BB1390" s="16"/>
      <c r="BH1390" s="28"/>
      <c r="BL1390" s="25"/>
      <c r="BQ1390" s="38"/>
      <c r="BS1390" s="38"/>
      <c r="BW1390" s="16"/>
      <c r="BX1390" s="16" t="s">
        <v>5481</v>
      </c>
      <c r="BY1390" s="29" t="s">
        <v>5482</v>
      </c>
      <c r="BZ1390" s="16"/>
      <c r="CC1390" s="16"/>
      <c r="CG1390" s="16"/>
      <c r="CI1390" s="16"/>
      <c r="CJ1390" s="16"/>
      <c r="CL1390" s="16"/>
      <c r="CM1390" s="16"/>
      <c r="CN1390" s="16"/>
      <c r="CS1390" s="16" t="s">
        <v>5485</v>
      </c>
      <c r="CT1390" s="16" t="s">
        <v>119</v>
      </c>
      <c r="CU1390" s="16" t="s">
        <v>3162</v>
      </c>
      <c r="CW1390" s="16" t="s">
        <v>5481</v>
      </c>
      <c r="CX1390" s="16" t="s">
        <v>5482</v>
      </c>
      <c r="CY1390" s="16" t="s">
        <v>5480</v>
      </c>
      <c r="CZ1390" s="16" t="s">
        <v>5484</v>
      </c>
      <c r="DA1390" s="16" t="s">
        <v>3328</v>
      </c>
      <c r="DB1390" s="16" t="s">
        <v>3191</v>
      </c>
      <c r="DC1390" s="16" t="s">
        <v>3953</v>
      </c>
      <c r="DF1390" s="19"/>
      <c r="DG1390" s="16"/>
      <c r="DN1390" s="16"/>
      <c r="DP1390" s="16"/>
      <c r="DQ1390" s="16"/>
      <c r="DS1390" s="16"/>
      <c r="DU1390" s="16"/>
      <c r="DY1390" s="19"/>
      <c r="EE1390" s="16"/>
      <c r="EH1390" s="16"/>
      <c r="EI1390" s="16"/>
      <c r="EJ1390" s="16"/>
      <c r="EL1390" s="16"/>
      <c r="EQ1390" s="16"/>
    </row>
    <row r="1391" spans="1:147" x14ac:dyDescent="0.35">
      <c r="A1391" s="16" t="s">
        <v>1161</v>
      </c>
      <c r="J1391" t="s">
        <v>5486</v>
      </c>
      <c r="K1391"/>
      <c r="L1391" s="16" t="s">
        <v>5819</v>
      </c>
      <c r="M1391" s="16"/>
      <c r="Q1391" s="16"/>
      <c r="R1391" s="16"/>
      <c r="S1391" s="16" t="s">
        <v>119</v>
      </c>
      <c r="T1391" s="16">
        <f>SUM(COUNTIF(M1391:S1391,"yes"))</f>
        <v>1</v>
      </c>
      <c r="U1391" s="16"/>
      <c r="V1391" s="16"/>
      <c r="W1391" s="16"/>
      <c r="X1391" s="16"/>
      <c r="Y1391" s="16"/>
      <c r="Z1391" s="16"/>
      <c r="AA1391" s="16"/>
      <c r="AB1391" s="16"/>
      <c r="AC1391" s="16"/>
      <c r="AD1391" s="16"/>
      <c r="AJ1391" s="16"/>
      <c r="AL1391" s="20"/>
      <c r="AM1391" s="16"/>
      <c r="AN1391" s="16" t="s">
        <v>5800</v>
      </c>
      <c r="AR1391" s="16"/>
      <c r="AS1391" s="16"/>
      <c r="AT1391" s="38"/>
      <c r="AU1391" s="16"/>
      <c r="AV1391" s="16"/>
      <c r="BA1391" s="16"/>
      <c r="BB1391" s="16"/>
      <c r="BH1391" s="28"/>
      <c r="BL1391" s="25"/>
      <c r="BQ1391" s="38"/>
      <c r="BS1391" s="38"/>
      <c r="BW1391" s="16"/>
      <c r="BX1391" s="16" t="s">
        <v>5487</v>
      </c>
      <c r="BY1391" s="29" t="s">
        <v>5488</v>
      </c>
      <c r="BZ1391" s="16"/>
      <c r="CC1391" s="16"/>
      <c r="CG1391" s="16"/>
      <c r="CI1391" s="16"/>
      <c r="CJ1391" s="16"/>
      <c r="CL1391" s="16"/>
      <c r="CM1391" s="16"/>
      <c r="CN1391" s="16"/>
      <c r="CS1391" s="16" t="s">
        <v>5491</v>
      </c>
      <c r="CT1391" s="16" t="s">
        <v>119</v>
      </c>
      <c r="CU1391" s="16" t="s">
        <v>3162</v>
      </c>
      <c r="CW1391" s="16" t="s">
        <v>5487</v>
      </c>
      <c r="CX1391" s="16" t="s">
        <v>5488</v>
      </c>
      <c r="CY1391" s="16" t="s">
        <v>5486</v>
      </c>
      <c r="CZ1391" s="16" t="s">
        <v>5490</v>
      </c>
      <c r="DA1391" s="16" t="s">
        <v>3890</v>
      </c>
      <c r="DB1391" s="16" t="s">
        <v>3605</v>
      </c>
      <c r="DC1391" s="16" t="s">
        <v>5492</v>
      </c>
      <c r="DF1391" s="19"/>
      <c r="DG1391" s="16"/>
      <c r="DN1391" s="16"/>
      <c r="DP1391" s="16"/>
      <c r="DQ1391" s="16"/>
      <c r="DS1391" s="16"/>
      <c r="DU1391" s="16"/>
      <c r="DY1391" s="19"/>
      <c r="EE1391" s="16"/>
      <c r="EH1391" s="16"/>
      <c r="EI1391" s="16"/>
      <c r="EJ1391" s="16"/>
      <c r="EL1391" s="16"/>
      <c r="EQ1391" s="16"/>
    </row>
    <row r="1392" spans="1:147" x14ac:dyDescent="0.35">
      <c r="A1392" s="16" t="s">
        <v>1161</v>
      </c>
      <c r="J1392" t="s">
        <v>5493</v>
      </c>
      <c r="K1392"/>
      <c r="L1392" s="16" t="s">
        <v>5819</v>
      </c>
      <c r="M1392" s="16"/>
      <c r="Q1392" s="16"/>
      <c r="R1392" s="16"/>
      <c r="S1392" s="16" t="s">
        <v>119</v>
      </c>
      <c r="T1392" s="16">
        <f>SUM(COUNTIF(M1392:S1392,"yes"))</f>
        <v>1</v>
      </c>
      <c r="U1392" s="16"/>
      <c r="V1392" s="16"/>
      <c r="W1392" s="16"/>
      <c r="X1392" s="16"/>
      <c r="Y1392" s="16"/>
      <c r="Z1392" s="16"/>
      <c r="AA1392" s="16"/>
      <c r="AB1392" s="16"/>
      <c r="AC1392" s="16"/>
      <c r="AD1392" s="16"/>
      <c r="AJ1392" s="16"/>
      <c r="AL1392" s="20"/>
      <c r="AM1392" s="16"/>
      <c r="AN1392" s="16" t="s">
        <v>5800</v>
      </c>
      <c r="AR1392" s="16"/>
      <c r="AS1392" s="16"/>
      <c r="AT1392" s="38"/>
      <c r="AU1392" s="16"/>
      <c r="AV1392" s="16"/>
      <c r="BA1392" s="16"/>
      <c r="BB1392" s="16"/>
      <c r="BH1392" s="28"/>
      <c r="BL1392" s="25"/>
      <c r="BQ1392" s="38"/>
      <c r="BS1392" s="38"/>
      <c r="BW1392" s="16"/>
      <c r="BX1392" s="16" t="s">
        <v>5494</v>
      </c>
      <c r="BY1392" s="29" t="s">
        <v>5495</v>
      </c>
      <c r="BZ1392" s="16"/>
      <c r="CC1392" s="16"/>
      <c r="CG1392" s="16"/>
      <c r="CI1392" s="16"/>
      <c r="CJ1392" s="16"/>
      <c r="CL1392" s="16"/>
      <c r="CM1392" s="16"/>
      <c r="CN1392" s="16"/>
      <c r="CS1392" s="16" t="s">
        <v>5498</v>
      </c>
      <c r="CT1392" s="16" t="s">
        <v>119</v>
      </c>
      <c r="CU1392" s="16" t="s">
        <v>3162</v>
      </c>
      <c r="CW1392" s="16" t="s">
        <v>5494</v>
      </c>
      <c r="CX1392" s="16" t="s">
        <v>5495</v>
      </c>
      <c r="CY1392" s="16" t="s">
        <v>5493</v>
      </c>
      <c r="CZ1392" s="16" t="s">
        <v>5497</v>
      </c>
      <c r="DA1392" s="16" t="s">
        <v>3684</v>
      </c>
      <c r="DB1392" s="16" t="s">
        <v>3651</v>
      </c>
      <c r="DC1392" s="16" t="s">
        <v>3208</v>
      </c>
      <c r="DF1392" s="19"/>
      <c r="DG1392" s="16"/>
      <c r="DN1392" s="16"/>
      <c r="DP1392" s="16"/>
      <c r="DQ1392" s="16"/>
      <c r="DS1392" s="16"/>
      <c r="DU1392" s="16"/>
      <c r="DY1392" s="19"/>
      <c r="EE1392" s="16"/>
      <c r="EH1392" s="16"/>
      <c r="EI1392" s="16"/>
      <c r="EJ1392" s="16"/>
      <c r="EL1392" s="16"/>
      <c r="EQ1392" s="16"/>
    </row>
    <row r="1393" spans="1:147" x14ac:dyDescent="0.35">
      <c r="A1393" s="16" t="s">
        <v>1161</v>
      </c>
      <c r="J1393" t="s">
        <v>5499</v>
      </c>
      <c r="K1393"/>
      <c r="L1393" s="16" t="s">
        <v>5819</v>
      </c>
      <c r="M1393" s="16"/>
      <c r="Q1393" s="16"/>
      <c r="R1393" s="16"/>
      <c r="S1393" s="16" t="s">
        <v>119</v>
      </c>
      <c r="T1393" s="16">
        <f>SUM(COUNTIF(M1393:S1393,"yes"))</f>
        <v>1</v>
      </c>
      <c r="U1393" s="16"/>
      <c r="V1393" s="16"/>
      <c r="W1393" s="16"/>
      <c r="X1393" s="16"/>
      <c r="Y1393" s="16"/>
      <c r="Z1393" s="16"/>
      <c r="AA1393" s="16"/>
      <c r="AB1393" s="16"/>
      <c r="AC1393" s="16"/>
      <c r="AD1393" s="16"/>
      <c r="AJ1393" s="16"/>
      <c r="AL1393" s="20"/>
      <c r="AM1393" s="16"/>
      <c r="AN1393" s="16" t="s">
        <v>5800</v>
      </c>
      <c r="AR1393" s="16"/>
      <c r="AS1393" s="16"/>
      <c r="AT1393" s="38"/>
      <c r="AU1393" s="16"/>
      <c r="AV1393" s="16"/>
      <c r="BA1393" s="16"/>
      <c r="BB1393" s="16"/>
      <c r="BH1393" s="28"/>
      <c r="BL1393" s="25"/>
      <c r="BQ1393" s="38"/>
      <c r="BS1393" s="38"/>
      <c r="BW1393" s="16"/>
      <c r="BX1393" s="16" t="s">
        <v>5500</v>
      </c>
      <c r="BY1393" s="29" t="s">
        <v>5501</v>
      </c>
      <c r="BZ1393" s="16"/>
      <c r="CC1393" s="16"/>
      <c r="CG1393" s="16"/>
      <c r="CI1393" s="16"/>
      <c r="CJ1393" s="16"/>
      <c r="CL1393" s="16"/>
      <c r="CM1393" s="16"/>
      <c r="CN1393" s="16"/>
      <c r="CS1393" s="16" t="s">
        <v>5504</v>
      </c>
      <c r="CT1393" s="16" t="s">
        <v>119</v>
      </c>
      <c r="CU1393" s="16" t="s">
        <v>3162</v>
      </c>
      <c r="CW1393" s="16" t="s">
        <v>5500</v>
      </c>
      <c r="CX1393" s="16" t="s">
        <v>5501</v>
      </c>
      <c r="CY1393" s="16" t="s">
        <v>5499</v>
      </c>
      <c r="CZ1393" s="16" t="s">
        <v>5503</v>
      </c>
      <c r="DA1393" s="16" t="s">
        <v>3190</v>
      </c>
      <c r="DB1393" s="16" t="s">
        <v>5505</v>
      </c>
      <c r="DC1393" s="16" t="s">
        <v>5506</v>
      </c>
      <c r="DF1393" s="19"/>
      <c r="DG1393" s="16"/>
      <c r="DN1393" s="16"/>
      <c r="DP1393" s="16"/>
      <c r="DQ1393" s="16"/>
      <c r="DS1393" s="16"/>
      <c r="DU1393" s="16"/>
      <c r="DY1393" s="19"/>
      <c r="EE1393" s="16"/>
      <c r="EH1393" s="16"/>
      <c r="EI1393" s="16"/>
      <c r="EJ1393" s="16"/>
      <c r="EL1393" s="16"/>
      <c r="EQ1393" s="16"/>
    </row>
    <row r="1394" spans="1:147" x14ac:dyDescent="0.35">
      <c r="A1394" s="16" t="s">
        <v>1161</v>
      </c>
      <c r="J1394" t="s">
        <v>5507</v>
      </c>
      <c r="K1394"/>
      <c r="L1394" s="16" t="s">
        <v>5819</v>
      </c>
      <c r="M1394" s="16"/>
      <c r="Q1394" s="16"/>
      <c r="R1394" s="16"/>
      <c r="S1394" s="16" t="s">
        <v>119</v>
      </c>
      <c r="T1394" s="16">
        <f>SUM(COUNTIF(M1394:S1394,"yes"))</f>
        <v>1</v>
      </c>
      <c r="U1394" s="16"/>
      <c r="V1394" s="16"/>
      <c r="W1394" s="16"/>
      <c r="X1394" s="16"/>
      <c r="Y1394" s="16"/>
      <c r="Z1394" s="16"/>
      <c r="AA1394" s="16"/>
      <c r="AB1394" s="16"/>
      <c r="AC1394" s="16"/>
      <c r="AD1394" s="16"/>
      <c r="AJ1394" s="16"/>
      <c r="AL1394" s="20"/>
      <c r="AM1394" s="16"/>
      <c r="AN1394" s="16" t="s">
        <v>5800</v>
      </c>
      <c r="AR1394" s="16"/>
      <c r="AS1394" s="16"/>
      <c r="AT1394" s="38"/>
      <c r="AU1394" s="16"/>
      <c r="AV1394" s="16"/>
      <c r="BA1394" s="16"/>
      <c r="BB1394" s="16"/>
      <c r="BH1394" s="28"/>
      <c r="BL1394" s="25"/>
      <c r="BQ1394" s="38"/>
      <c r="BS1394" s="38"/>
      <c r="BW1394" s="16"/>
      <c r="BX1394" s="16" t="s">
        <v>5508</v>
      </c>
      <c r="BY1394" s="29" t="s">
        <v>5509</v>
      </c>
      <c r="BZ1394" s="16"/>
      <c r="CC1394" s="16"/>
      <c r="CG1394" s="16"/>
      <c r="CI1394" s="16"/>
      <c r="CJ1394" s="16"/>
      <c r="CL1394" s="16"/>
      <c r="CM1394" s="16"/>
      <c r="CN1394" s="16"/>
      <c r="CS1394" s="16" t="s">
        <v>5512</v>
      </c>
      <c r="CT1394" s="16" t="s">
        <v>119</v>
      </c>
      <c r="CU1394" s="16" t="s">
        <v>3162</v>
      </c>
      <c r="CW1394" s="16" t="s">
        <v>5508</v>
      </c>
      <c r="CX1394" s="16" t="s">
        <v>5509</v>
      </c>
      <c r="CY1394" s="16" t="s">
        <v>5507</v>
      </c>
      <c r="CZ1394" s="16" t="s">
        <v>5511</v>
      </c>
      <c r="DA1394" s="16" t="s">
        <v>3182</v>
      </c>
      <c r="DB1394" s="16" t="s">
        <v>3898</v>
      </c>
      <c r="DC1394" s="16" t="s">
        <v>3314</v>
      </c>
      <c r="DF1394" s="19"/>
      <c r="DG1394" s="16"/>
      <c r="DN1394" s="16"/>
      <c r="DP1394" s="16"/>
      <c r="DQ1394" s="16"/>
      <c r="DS1394" s="16"/>
      <c r="DU1394" s="16"/>
      <c r="DY1394" s="19"/>
      <c r="EE1394" s="16"/>
      <c r="EH1394" s="16"/>
      <c r="EI1394" s="16"/>
      <c r="EJ1394" s="16"/>
      <c r="EL1394" s="16"/>
      <c r="EQ1394" s="16"/>
    </row>
    <row r="1395" spans="1:147" x14ac:dyDescent="0.35">
      <c r="A1395" s="16" t="s">
        <v>1161</v>
      </c>
      <c r="J1395" t="s">
        <v>5513</v>
      </c>
      <c r="K1395"/>
      <c r="L1395" s="16" t="s">
        <v>5819</v>
      </c>
      <c r="M1395" s="16"/>
      <c r="Q1395" s="16"/>
      <c r="R1395" s="16"/>
      <c r="S1395" s="16" t="s">
        <v>119</v>
      </c>
      <c r="T1395" s="16">
        <f>SUM(COUNTIF(M1395:S1395,"yes"))</f>
        <v>1</v>
      </c>
      <c r="U1395" s="16"/>
      <c r="V1395" s="16"/>
      <c r="W1395" s="16"/>
      <c r="X1395" s="16"/>
      <c r="Y1395" s="16"/>
      <c r="Z1395" s="16"/>
      <c r="AA1395" s="16"/>
      <c r="AB1395" s="16"/>
      <c r="AC1395" s="16"/>
      <c r="AD1395" s="16"/>
      <c r="AJ1395" s="16"/>
      <c r="AL1395" s="20"/>
      <c r="AM1395" s="16"/>
      <c r="AN1395" s="16" t="s">
        <v>5800</v>
      </c>
      <c r="AR1395" s="16"/>
      <c r="AS1395" s="16"/>
      <c r="AT1395" s="38"/>
      <c r="AU1395" s="16"/>
      <c r="AV1395" s="16"/>
      <c r="BA1395" s="16"/>
      <c r="BB1395" s="16"/>
      <c r="BH1395" s="28"/>
      <c r="BL1395" s="25"/>
      <c r="BQ1395" s="38"/>
      <c r="BS1395" s="38"/>
      <c r="BW1395" s="16"/>
      <c r="BX1395" s="16" t="s">
        <v>5514</v>
      </c>
      <c r="BY1395" s="29" t="s">
        <v>5515</v>
      </c>
      <c r="BZ1395" s="16"/>
      <c r="CC1395" s="16"/>
      <c r="CG1395" s="16"/>
      <c r="CI1395" s="16"/>
      <c r="CJ1395" s="16"/>
      <c r="CL1395" s="16"/>
      <c r="CM1395" s="16"/>
      <c r="CN1395" s="16"/>
      <c r="CS1395" s="16" t="s">
        <v>5518</v>
      </c>
      <c r="CT1395" s="16" t="s">
        <v>119</v>
      </c>
      <c r="CU1395" s="16" t="s">
        <v>3162</v>
      </c>
      <c r="CW1395" s="16" t="s">
        <v>5514</v>
      </c>
      <c r="CX1395" s="16" t="s">
        <v>5515</v>
      </c>
      <c r="CY1395" s="16" t="s">
        <v>5513</v>
      </c>
      <c r="CZ1395" s="16" t="s">
        <v>5517</v>
      </c>
      <c r="DA1395" s="16" t="s">
        <v>3407</v>
      </c>
      <c r="DB1395" s="16" t="s">
        <v>3313</v>
      </c>
      <c r="DC1395" s="16" t="s">
        <v>3445</v>
      </c>
      <c r="DF1395" s="19"/>
      <c r="DG1395" s="16"/>
      <c r="DN1395" s="16"/>
      <c r="DP1395" s="16"/>
      <c r="DQ1395" s="16"/>
      <c r="DS1395" s="16"/>
      <c r="DU1395" s="16"/>
      <c r="DY1395" s="19"/>
      <c r="EE1395" s="16"/>
      <c r="EH1395" s="16"/>
      <c r="EI1395" s="16"/>
      <c r="EJ1395" s="16"/>
      <c r="EL1395" s="16"/>
      <c r="EQ1395" s="16"/>
    </row>
    <row r="1396" spans="1:147" x14ac:dyDescent="0.35">
      <c r="A1396" s="16" t="s">
        <v>1161</v>
      </c>
      <c r="J1396" t="s">
        <v>5519</v>
      </c>
      <c r="K1396"/>
      <c r="L1396" s="16" t="s">
        <v>5819</v>
      </c>
      <c r="M1396" s="16"/>
      <c r="Q1396" s="16"/>
      <c r="R1396" s="16"/>
      <c r="S1396" s="16" t="s">
        <v>119</v>
      </c>
      <c r="T1396" s="16">
        <f>SUM(COUNTIF(M1396:S1396,"yes"))</f>
        <v>1</v>
      </c>
      <c r="U1396" s="16"/>
      <c r="V1396" s="16"/>
      <c r="W1396" s="16"/>
      <c r="X1396" s="16"/>
      <c r="Y1396" s="16"/>
      <c r="Z1396" s="16"/>
      <c r="AA1396" s="16"/>
      <c r="AB1396" s="16"/>
      <c r="AC1396" s="16"/>
      <c r="AD1396" s="16"/>
      <c r="AJ1396" s="16"/>
      <c r="AL1396" s="20"/>
      <c r="AM1396" s="16"/>
      <c r="AN1396" s="16" t="s">
        <v>5800</v>
      </c>
      <c r="AR1396" s="16"/>
      <c r="AS1396" s="16"/>
      <c r="AT1396" s="38"/>
      <c r="AU1396" s="16"/>
      <c r="AV1396" s="16"/>
      <c r="BA1396" s="16"/>
      <c r="BB1396" s="16"/>
      <c r="BH1396" s="28"/>
      <c r="BL1396" s="25"/>
      <c r="BQ1396" s="38"/>
      <c r="BS1396" s="38"/>
      <c r="BW1396" s="16"/>
      <c r="BX1396" s="16" t="s">
        <v>5520</v>
      </c>
      <c r="BY1396" s="29" t="s">
        <v>5521</v>
      </c>
      <c r="BZ1396" s="16"/>
      <c r="CC1396" s="16"/>
      <c r="CG1396" s="16"/>
      <c r="CI1396" s="16"/>
      <c r="CJ1396" s="16"/>
      <c r="CL1396" s="16"/>
      <c r="CM1396" s="16"/>
      <c r="CN1396" s="16"/>
      <c r="CS1396" s="16" t="s">
        <v>5524</v>
      </c>
      <c r="CT1396" s="16" t="s">
        <v>119</v>
      </c>
      <c r="CU1396" s="16" t="s">
        <v>3162</v>
      </c>
      <c r="CW1396" s="16" t="s">
        <v>5520</v>
      </c>
      <c r="CX1396" s="16" t="s">
        <v>5521</v>
      </c>
      <c r="CY1396" s="16" t="s">
        <v>5519</v>
      </c>
      <c r="CZ1396" s="16" t="s">
        <v>5523</v>
      </c>
      <c r="DA1396" s="16" t="s">
        <v>3383</v>
      </c>
      <c r="DB1396" s="16" t="s">
        <v>5525</v>
      </c>
      <c r="DC1396" s="16" t="s">
        <v>3400</v>
      </c>
      <c r="DF1396" s="19"/>
      <c r="DG1396" s="16"/>
      <c r="DN1396" s="16"/>
      <c r="DP1396" s="16"/>
      <c r="DQ1396" s="16"/>
      <c r="DS1396" s="16"/>
      <c r="DU1396" s="16"/>
      <c r="DY1396" s="19"/>
      <c r="EE1396" s="16"/>
      <c r="EH1396" s="16"/>
      <c r="EI1396" s="16"/>
      <c r="EJ1396" s="16"/>
      <c r="EL1396" s="16"/>
      <c r="EQ1396" s="16"/>
    </row>
    <row r="1397" spans="1:147" x14ac:dyDescent="0.35">
      <c r="A1397" s="16" t="s">
        <v>1161</v>
      </c>
      <c r="J1397" t="s">
        <v>5526</v>
      </c>
      <c r="K1397"/>
      <c r="L1397" s="16" t="s">
        <v>5819</v>
      </c>
      <c r="M1397" s="16"/>
      <c r="Q1397" s="16"/>
      <c r="R1397" s="16"/>
      <c r="S1397" s="16" t="s">
        <v>119</v>
      </c>
      <c r="T1397" s="16">
        <f>SUM(COUNTIF(M1397:S1397,"yes"))</f>
        <v>1</v>
      </c>
      <c r="U1397" s="16"/>
      <c r="V1397" s="16"/>
      <c r="W1397" s="16"/>
      <c r="X1397" s="16"/>
      <c r="Y1397" s="16"/>
      <c r="Z1397" s="16"/>
      <c r="AA1397" s="16"/>
      <c r="AB1397" s="16"/>
      <c r="AC1397" s="16"/>
      <c r="AD1397" s="16"/>
      <c r="AJ1397" s="16"/>
      <c r="AL1397" s="20"/>
      <c r="AM1397" s="16"/>
      <c r="AN1397" s="16" t="s">
        <v>5800</v>
      </c>
      <c r="AR1397" s="16"/>
      <c r="AS1397" s="16"/>
      <c r="AT1397" s="38"/>
      <c r="AU1397" s="16"/>
      <c r="AV1397" s="16"/>
      <c r="BA1397" s="16"/>
      <c r="BB1397" s="16"/>
      <c r="BH1397" s="28"/>
      <c r="BL1397" s="25"/>
      <c r="BQ1397" s="38"/>
      <c r="BS1397" s="38"/>
      <c r="BW1397" s="16"/>
      <c r="BX1397" s="16" t="s">
        <v>5527</v>
      </c>
      <c r="BY1397" s="29" t="s">
        <v>5528</v>
      </c>
      <c r="BZ1397" s="16"/>
      <c r="CC1397" s="16"/>
      <c r="CG1397" s="16"/>
      <c r="CI1397" s="16"/>
      <c r="CJ1397" s="16"/>
      <c r="CL1397" s="16"/>
      <c r="CM1397" s="16"/>
      <c r="CN1397" s="16"/>
      <c r="CS1397" s="16" t="s">
        <v>5531</v>
      </c>
      <c r="CT1397" s="16" t="s">
        <v>119</v>
      </c>
      <c r="CU1397" s="16" t="s">
        <v>3162</v>
      </c>
      <c r="CW1397" s="16" t="s">
        <v>5527</v>
      </c>
      <c r="CX1397" s="16" t="s">
        <v>5528</v>
      </c>
      <c r="CY1397" s="16" t="s">
        <v>5526</v>
      </c>
      <c r="CZ1397" s="16" t="s">
        <v>5530</v>
      </c>
      <c r="DA1397" s="16" t="s">
        <v>3164</v>
      </c>
      <c r="DB1397" s="16" t="s">
        <v>5532</v>
      </c>
      <c r="DC1397" s="16" t="s">
        <v>3856</v>
      </c>
      <c r="DF1397" s="19"/>
      <c r="DG1397" s="16"/>
      <c r="DN1397" s="16"/>
      <c r="DP1397" s="16"/>
      <c r="DQ1397" s="16"/>
      <c r="DS1397" s="16"/>
      <c r="DU1397" s="16"/>
      <c r="DY1397" s="19"/>
      <c r="EE1397" s="16"/>
      <c r="EH1397" s="16"/>
      <c r="EI1397" s="16"/>
      <c r="EJ1397" s="16"/>
      <c r="EL1397" s="16"/>
      <c r="EQ1397" s="16"/>
    </row>
    <row r="1398" spans="1:147" x14ac:dyDescent="0.35">
      <c r="A1398" s="16" t="s">
        <v>1161</v>
      </c>
      <c r="J1398" t="s">
        <v>5533</v>
      </c>
      <c r="K1398"/>
      <c r="L1398" s="16" t="s">
        <v>5819</v>
      </c>
      <c r="M1398" s="16"/>
      <c r="Q1398" s="16"/>
      <c r="R1398" s="16"/>
      <c r="S1398" s="16" t="s">
        <v>119</v>
      </c>
      <c r="T1398" s="16">
        <f>SUM(COUNTIF(M1398:S1398,"yes"))</f>
        <v>1</v>
      </c>
      <c r="U1398" s="16"/>
      <c r="V1398" s="16"/>
      <c r="W1398" s="16"/>
      <c r="X1398" s="16"/>
      <c r="Y1398" s="16"/>
      <c r="Z1398" s="16"/>
      <c r="AA1398" s="16"/>
      <c r="AB1398" s="16"/>
      <c r="AC1398" s="16"/>
      <c r="AD1398" s="16"/>
      <c r="AJ1398" s="16"/>
      <c r="AL1398" s="20"/>
      <c r="AM1398" s="16"/>
      <c r="AN1398" s="16" t="s">
        <v>5800</v>
      </c>
      <c r="AR1398" s="16"/>
      <c r="AS1398" s="16"/>
      <c r="AT1398" s="38"/>
      <c r="AU1398" s="16"/>
      <c r="AV1398" s="16"/>
      <c r="BA1398" s="16"/>
      <c r="BB1398" s="16"/>
      <c r="BH1398" s="28"/>
      <c r="BL1398" s="25"/>
      <c r="BQ1398" s="38"/>
      <c r="BS1398" s="38"/>
      <c r="BW1398" s="16"/>
      <c r="BX1398" s="16" t="s">
        <v>5534</v>
      </c>
      <c r="BY1398" s="29" t="s">
        <v>5535</v>
      </c>
      <c r="BZ1398" s="16"/>
      <c r="CC1398" s="16"/>
      <c r="CG1398" s="16"/>
      <c r="CI1398" s="16"/>
      <c r="CJ1398" s="16"/>
      <c r="CL1398" s="16"/>
      <c r="CM1398" s="16"/>
      <c r="CN1398" s="16"/>
      <c r="CS1398" s="16" t="s">
        <v>5538</v>
      </c>
      <c r="CT1398" s="16" t="s">
        <v>119</v>
      </c>
      <c r="CU1398" s="16" t="s">
        <v>3162</v>
      </c>
      <c r="CW1398" s="16" t="s">
        <v>5534</v>
      </c>
      <c r="CX1398" s="16" t="s">
        <v>5535</v>
      </c>
      <c r="CY1398" s="16" t="s">
        <v>5533</v>
      </c>
      <c r="CZ1398" s="16" t="s">
        <v>5537</v>
      </c>
      <c r="DA1398" s="16" t="s">
        <v>3290</v>
      </c>
      <c r="DB1398" s="16" t="s">
        <v>3819</v>
      </c>
      <c r="DC1398" s="16" t="s">
        <v>5539</v>
      </c>
      <c r="DF1398" s="19"/>
      <c r="DG1398" s="16"/>
      <c r="DN1398" s="16"/>
      <c r="DP1398" s="16"/>
      <c r="DQ1398" s="16"/>
      <c r="DS1398" s="16"/>
      <c r="DU1398" s="16"/>
      <c r="DY1398" s="19"/>
      <c r="EE1398" s="16"/>
      <c r="EH1398" s="16"/>
      <c r="EI1398" s="16"/>
      <c r="EJ1398" s="16"/>
      <c r="EL1398" s="16"/>
      <c r="EQ1398" s="16"/>
    </row>
    <row r="1399" spans="1:147" x14ac:dyDescent="0.35">
      <c r="A1399" s="16" t="s">
        <v>1161</v>
      </c>
      <c r="J1399" t="s">
        <v>5540</v>
      </c>
      <c r="K1399"/>
      <c r="L1399" s="16" t="s">
        <v>5819</v>
      </c>
      <c r="M1399" s="16"/>
      <c r="Q1399" s="16"/>
      <c r="R1399" s="16"/>
      <c r="S1399" s="16" t="s">
        <v>119</v>
      </c>
      <c r="T1399" s="16">
        <f>SUM(COUNTIF(M1399:S1399,"yes"))</f>
        <v>1</v>
      </c>
      <c r="U1399" s="16"/>
      <c r="V1399" s="16"/>
      <c r="W1399" s="16"/>
      <c r="X1399" s="16"/>
      <c r="Y1399" s="16"/>
      <c r="Z1399" s="16"/>
      <c r="AA1399" s="16"/>
      <c r="AB1399" s="16"/>
      <c r="AC1399" s="16"/>
      <c r="AD1399" s="16"/>
      <c r="AJ1399" s="16"/>
      <c r="AL1399" s="20"/>
      <c r="AM1399" s="16"/>
      <c r="AN1399" s="16" t="s">
        <v>5800</v>
      </c>
      <c r="AR1399" s="16"/>
      <c r="AS1399" s="16"/>
      <c r="AT1399" s="38"/>
      <c r="AU1399" s="16"/>
      <c r="AV1399" s="16"/>
      <c r="BA1399" s="16"/>
      <c r="BB1399" s="16"/>
      <c r="BH1399" s="28"/>
      <c r="BL1399" s="25"/>
      <c r="BQ1399" s="38"/>
      <c r="BS1399" s="38"/>
      <c r="BW1399" s="16"/>
      <c r="BX1399" s="16" t="s">
        <v>5541</v>
      </c>
      <c r="BY1399" s="29" t="s">
        <v>5542</v>
      </c>
      <c r="BZ1399" s="16"/>
      <c r="CC1399" s="16"/>
      <c r="CG1399" s="16"/>
      <c r="CI1399" s="16"/>
      <c r="CJ1399" s="16"/>
      <c r="CL1399" s="16"/>
      <c r="CM1399" s="16"/>
      <c r="CN1399" s="16"/>
      <c r="CS1399" s="16" t="s">
        <v>5545</v>
      </c>
      <c r="CT1399" s="16" t="s">
        <v>119</v>
      </c>
      <c r="CU1399" s="16" t="s">
        <v>3162</v>
      </c>
      <c r="CW1399" s="16" t="s">
        <v>5541</v>
      </c>
      <c r="CX1399" s="16" t="s">
        <v>5542</v>
      </c>
      <c r="CY1399" s="16" t="s">
        <v>5540</v>
      </c>
      <c r="CZ1399" s="16" t="s">
        <v>5544</v>
      </c>
      <c r="DA1399" s="16" t="s">
        <v>3173</v>
      </c>
      <c r="DB1399" s="16" t="s">
        <v>4026</v>
      </c>
      <c r="DC1399" s="16" t="s">
        <v>3250</v>
      </c>
      <c r="DF1399" s="19"/>
      <c r="DG1399" s="16"/>
      <c r="DN1399" s="16"/>
      <c r="DP1399" s="16"/>
      <c r="DQ1399" s="16"/>
      <c r="DS1399" s="16"/>
      <c r="DU1399" s="16"/>
      <c r="DY1399" s="19"/>
      <c r="EE1399" s="16"/>
      <c r="EH1399" s="16"/>
      <c r="EI1399" s="16"/>
      <c r="EJ1399" s="16"/>
      <c r="EL1399" s="16"/>
      <c r="EQ1399" s="16"/>
    </row>
    <row r="1400" spans="1:147" x14ac:dyDescent="0.35">
      <c r="A1400" s="16" t="s">
        <v>1161</v>
      </c>
      <c r="J1400" t="s">
        <v>5546</v>
      </c>
      <c r="K1400"/>
      <c r="L1400" s="16" t="s">
        <v>5819</v>
      </c>
      <c r="M1400" s="16"/>
      <c r="Q1400" s="16"/>
      <c r="R1400" s="16"/>
      <c r="S1400" s="16" t="s">
        <v>119</v>
      </c>
      <c r="T1400" s="16">
        <f>SUM(COUNTIF(M1400:S1400,"yes"))</f>
        <v>1</v>
      </c>
      <c r="U1400" s="16" t="s">
        <v>6376</v>
      </c>
      <c r="V1400" s="16" t="s">
        <v>6377</v>
      </c>
      <c r="W1400" s="16"/>
      <c r="X1400" s="16"/>
      <c r="Y1400" s="16"/>
      <c r="Z1400" s="16"/>
      <c r="AA1400" s="16"/>
      <c r="AB1400" s="16"/>
      <c r="AC1400" s="16"/>
      <c r="AD1400" s="16"/>
      <c r="AJ1400" s="16"/>
      <c r="AL1400" s="20"/>
      <c r="AM1400" s="16"/>
      <c r="AN1400" s="16" t="s">
        <v>5800</v>
      </c>
      <c r="AR1400" s="16"/>
      <c r="AS1400" s="16"/>
      <c r="AT1400" s="38"/>
      <c r="AU1400" s="16"/>
      <c r="AV1400" s="16"/>
      <c r="BA1400" s="21" t="s">
        <v>6378</v>
      </c>
      <c r="BB1400" s="16"/>
      <c r="BH1400" s="28"/>
      <c r="BL1400" s="25"/>
      <c r="BQ1400" s="38"/>
      <c r="BS1400" s="38"/>
      <c r="BW1400" s="16"/>
      <c r="BX1400" s="16" t="s">
        <v>5547</v>
      </c>
      <c r="BY1400" s="29" t="s">
        <v>5548</v>
      </c>
      <c r="BZ1400" s="16"/>
      <c r="CC1400" s="16"/>
      <c r="CG1400" s="16"/>
      <c r="CI1400" s="16"/>
      <c r="CJ1400" s="16"/>
      <c r="CL1400" s="16"/>
      <c r="CM1400" s="16"/>
      <c r="CN1400" s="16"/>
      <c r="CS1400" s="16" t="s">
        <v>5550</v>
      </c>
      <c r="CT1400" s="16" t="s">
        <v>119</v>
      </c>
      <c r="CU1400" s="16" t="s">
        <v>3162</v>
      </c>
      <c r="CW1400" s="16" t="s">
        <v>5547</v>
      </c>
      <c r="CX1400" s="16" t="s">
        <v>5548</v>
      </c>
      <c r="CY1400" s="16" t="s">
        <v>5546</v>
      </c>
      <c r="CZ1400" s="16" t="s">
        <v>6098</v>
      </c>
      <c r="DA1400" s="16" t="s">
        <v>3684</v>
      </c>
      <c r="DB1400" s="16" t="s">
        <v>5551</v>
      </c>
      <c r="DC1400" s="16" t="s">
        <v>3284</v>
      </c>
      <c r="DF1400" s="19"/>
      <c r="DG1400" s="16"/>
      <c r="DN1400" s="16"/>
      <c r="DP1400" s="16"/>
      <c r="DQ1400" s="16"/>
      <c r="DS1400" s="16"/>
      <c r="DU1400" s="16"/>
      <c r="DY1400" s="19"/>
      <c r="EE1400" s="16"/>
      <c r="EH1400" s="16"/>
      <c r="EI1400" s="16"/>
      <c r="EJ1400" s="16"/>
      <c r="EL1400" s="16"/>
      <c r="EQ1400" s="16"/>
    </row>
    <row r="1401" spans="1:147" x14ac:dyDescent="0.35">
      <c r="A1401" s="16" t="s">
        <v>1161</v>
      </c>
      <c r="J1401" t="s">
        <v>5552</v>
      </c>
      <c r="K1401"/>
      <c r="L1401" s="16" t="s">
        <v>5819</v>
      </c>
      <c r="M1401" s="16"/>
      <c r="Q1401" s="16"/>
      <c r="R1401" s="16"/>
      <c r="S1401" s="16" t="s">
        <v>119</v>
      </c>
      <c r="T1401" s="16">
        <f>SUM(COUNTIF(M1401:S1401,"yes"))</f>
        <v>1</v>
      </c>
      <c r="U1401" s="16"/>
      <c r="V1401" s="16"/>
      <c r="W1401" s="16"/>
      <c r="X1401" s="16"/>
      <c r="Y1401" s="16"/>
      <c r="Z1401" s="16"/>
      <c r="AA1401" s="16"/>
      <c r="AB1401" s="16"/>
      <c r="AC1401" s="16"/>
      <c r="AD1401" s="16"/>
      <c r="AJ1401" s="16"/>
      <c r="AL1401" s="20"/>
      <c r="AM1401" s="16"/>
      <c r="AN1401" s="16" t="s">
        <v>5800</v>
      </c>
      <c r="AR1401" s="16"/>
      <c r="AS1401" s="16"/>
      <c r="AT1401" s="38"/>
      <c r="AU1401" s="16"/>
      <c r="AV1401" s="16"/>
      <c r="BA1401" s="16"/>
      <c r="BB1401" s="16"/>
      <c r="BH1401" s="28"/>
      <c r="BL1401" s="25"/>
      <c r="BQ1401" s="38"/>
      <c r="BS1401" s="38"/>
      <c r="BW1401" s="16"/>
      <c r="BX1401" s="16" t="s">
        <v>5553</v>
      </c>
      <c r="BY1401" s="29" t="s">
        <v>5554</v>
      </c>
      <c r="BZ1401" s="16"/>
      <c r="CC1401" s="16"/>
      <c r="CG1401" s="16"/>
      <c r="CI1401" s="16"/>
      <c r="CJ1401" s="16"/>
      <c r="CL1401" s="16"/>
      <c r="CM1401" s="16"/>
      <c r="CN1401" s="16"/>
      <c r="CS1401" s="16" t="s">
        <v>5557</v>
      </c>
      <c r="CT1401" s="16" t="s">
        <v>119</v>
      </c>
      <c r="CU1401" s="16" t="s">
        <v>3162</v>
      </c>
      <c r="CW1401" s="16" t="s">
        <v>5553</v>
      </c>
      <c r="CX1401" s="16" t="s">
        <v>5554</v>
      </c>
      <c r="CY1401" s="16" t="s">
        <v>5552</v>
      </c>
      <c r="CZ1401" s="16" t="s">
        <v>5556</v>
      </c>
      <c r="DA1401" s="16" t="s">
        <v>3407</v>
      </c>
      <c r="DB1401" s="16" t="s">
        <v>3291</v>
      </c>
      <c r="DC1401" s="16" t="s">
        <v>3637</v>
      </c>
      <c r="DF1401" s="19"/>
      <c r="DG1401" s="16"/>
      <c r="DN1401" s="16"/>
      <c r="DP1401" s="16"/>
      <c r="DQ1401" s="16"/>
      <c r="DS1401" s="16"/>
      <c r="DU1401" s="16"/>
      <c r="DY1401" s="19"/>
      <c r="EE1401" s="16"/>
      <c r="EH1401" s="16"/>
      <c r="EI1401" s="16"/>
      <c r="EJ1401" s="16"/>
      <c r="EL1401" s="16"/>
      <c r="EQ1401" s="16"/>
    </row>
    <row r="1402" spans="1:147" x14ac:dyDescent="0.35">
      <c r="A1402" s="16" t="s">
        <v>1161</v>
      </c>
      <c r="J1402" t="s">
        <v>5564</v>
      </c>
      <c r="K1402"/>
      <c r="L1402" s="16" t="s">
        <v>5819</v>
      </c>
      <c r="M1402" s="16"/>
      <c r="Q1402" s="16"/>
      <c r="R1402" s="16"/>
      <c r="S1402" s="16" t="s">
        <v>119</v>
      </c>
      <c r="T1402" s="16">
        <f>SUM(COUNTIF(M1402:S1402,"yes"))</f>
        <v>1</v>
      </c>
      <c r="U1402" s="16"/>
      <c r="V1402" s="16"/>
      <c r="W1402" s="16"/>
      <c r="X1402" s="16"/>
      <c r="Y1402" s="16"/>
      <c r="Z1402" s="16"/>
      <c r="AA1402" s="16"/>
      <c r="AB1402" s="16"/>
      <c r="AC1402" s="16"/>
      <c r="AD1402" s="16"/>
      <c r="AJ1402" s="16"/>
      <c r="AL1402" s="20"/>
      <c r="AM1402" s="16"/>
      <c r="AN1402" s="16" t="s">
        <v>5800</v>
      </c>
      <c r="AR1402" s="16"/>
      <c r="AS1402" s="16"/>
      <c r="AT1402" s="38"/>
      <c r="AU1402" s="16"/>
      <c r="AV1402" s="16"/>
      <c r="BA1402" s="16"/>
      <c r="BB1402" s="16"/>
      <c r="BH1402" s="28"/>
      <c r="BL1402" s="25"/>
      <c r="BQ1402" s="38"/>
      <c r="BS1402" s="38"/>
      <c r="BW1402" s="16"/>
      <c r="BX1402" s="16" t="s">
        <v>5565</v>
      </c>
      <c r="BY1402" s="29" t="s">
        <v>5566</v>
      </c>
      <c r="BZ1402" s="16"/>
      <c r="CC1402" s="16"/>
      <c r="CG1402" s="16"/>
      <c r="CI1402" s="16"/>
      <c r="CJ1402" s="16"/>
      <c r="CL1402" s="16"/>
      <c r="CM1402" s="16"/>
      <c r="CN1402" s="16"/>
      <c r="CS1402" s="16" t="s">
        <v>5569</v>
      </c>
      <c r="CT1402" s="16" t="s">
        <v>119</v>
      </c>
      <c r="CU1402" s="16" t="s">
        <v>3162</v>
      </c>
      <c r="CW1402" s="16" t="s">
        <v>5565</v>
      </c>
      <c r="CX1402" s="16" t="s">
        <v>5566</v>
      </c>
      <c r="CY1402" s="16" t="s">
        <v>5564</v>
      </c>
      <c r="CZ1402" s="16" t="s">
        <v>5568</v>
      </c>
      <c r="DA1402" s="16" t="s">
        <v>3173</v>
      </c>
      <c r="DB1402" s="16" t="s">
        <v>5119</v>
      </c>
      <c r="DC1402" s="16" t="s">
        <v>5570</v>
      </c>
      <c r="DF1402" s="19"/>
      <c r="DG1402" s="16"/>
      <c r="DN1402" s="16"/>
      <c r="DP1402" s="16"/>
      <c r="DQ1402" s="16"/>
      <c r="DS1402" s="16"/>
      <c r="DU1402" s="16"/>
      <c r="DY1402" s="19"/>
      <c r="EE1402" s="16"/>
      <c r="EH1402" s="16"/>
      <c r="EI1402" s="16"/>
      <c r="EJ1402" s="16"/>
      <c r="EL1402" s="16"/>
      <c r="EQ1402" s="16"/>
    </row>
    <row r="1403" spans="1:147" x14ac:dyDescent="0.35">
      <c r="A1403" s="16" t="s">
        <v>1161</v>
      </c>
      <c r="J1403" t="s">
        <v>5558</v>
      </c>
      <c r="K1403"/>
      <c r="L1403" s="16" t="s">
        <v>5819</v>
      </c>
      <c r="M1403" s="16"/>
      <c r="Q1403" s="16"/>
      <c r="R1403" s="16"/>
      <c r="S1403" s="16" t="s">
        <v>119</v>
      </c>
      <c r="T1403" s="16">
        <f>SUM(COUNTIF(M1403:S1403,"yes"))</f>
        <v>1</v>
      </c>
      <c r="U1403" s="16"/>
      <c r="V1403" s="16"/>
      <c r="W1403" s="16"/>
      <c r="X1403" s="16"/>
      <c r="Y1403" s="16"/>
      <c r="Z1403" s="16"/>
      <c r="AA1403" s="16"/>
      <c r="AB1403" s="16"/>
      <c r="AC1403" s="16"/>
      <c r="AD1403" s="16"/>
      <c r="AJ1403" s="16"/>
      <c r="AL1403" s="20"/>
      <c r="AM1403" s="16"/>
      <c r="AN1403" s="16" t="s">
        <v>5800</v>
      </c>
      <c r="AR1403" s="16"/>
      <c r="AS1403" s="16"/>
      <c r="AT1403" s="38"/>
      <c r="AU1403" s="16"/>
      <c r="AV1403" s="16"/>
      <c r="BA1403" s="16"/>
      <c r="BB1403" s="16"/>
      <c r="BH1403" s="28"/>
      <c r="BL1403" s="25"/>
      <c r="BQ1403" s="38"/>
      <c r="BS1403" s="38"/>
      <c r="BW1403" s="16"/>
      <c r="BX1403" s="16" t="s">
        <v>5559</v>
      </c>
      <c r="BY1403" s="29" t="s">
        <v>5560</v>
      </c>
      <c r="BZ1403" s="16"/>
      <c r="CC1403" s="16"/>
      <c r="CG1403" s="16"/>
      <c r="CI1403" s="16"/>
      <c r="CJ1403" s="16"/>
      <c r="CL1403" s="16"/>
      <c r="CM1403" s="16"/>
      <c r="CN1403" s="16"/>
      <c r="CS1403" s="16" t="s">
        <v>5562</v>
      </c>
      <c r="CT1403" s="16" t="s">
        <v>119</v>
      </c>
      <c r="CU1403" s="16" t="s">
        <v>3162</v>
      </c>
      <c r="CW1403" s="16" t="s">
        <v>5559</v>
      </c>
      <c r="CX1403" s="16" t="s">
        <v>5560</v>
      </c>
      <c r="CY1403" s="16" t="s">
        <v>5558</v>
      </c>
      <c r="CZ1403" s="16" t="s">
        <v>6116</v>
      </c>
      <c r="DA1403" s="16" t="s">
        <v>4010</v>
      </c>
      <c r="DB1403" s="16" t="s">
        <v>3368</v>
      </c>
      <c r="DC1403" s="16" t="s">
        <v>5563</v>
      </c>
      <c r="DF1403" s="19"/>
      <c r="DG1403" s="16"/>
      <c r="DN1403" s="16"/>
      <c r="DP1403" s="16"/>
      <c r="DQ1403" s="16"/>
      <c r="DS1403" s="16"/>
      <c r="DU1403" s="16"/>
      <c r="DY1403" s="19"/>
      <c r="EE1403" s="16"/>
      <c r="EH1403" s="16"/>
      <c r="EI1403" s="16"/>
      <c r="EJ1403" s="16"/>
      <c r="EL1403" s="16"/>
      <c r="EQ1403" s="16"/>
    </row>
    <row r="1404" spans="1:147" x14ac:dyDescent="0.35">
      <c r="A1404" s="16" t="s">
        <v>1161</v>
      </c>
      <c r="J1404" t="s">
        <v>5571</v>
      </c>
      <c r="K1404"/>
      <c r="L1404" s="16" t="s">
        <v>5819</v>
      </c>
      <c r="M1404" s="16"/>
      <c r="Q1404" s="16"/>
      <c r="R1404" s="16"/>
      <c r="S1404" s="16" t="s">
        <v>119</v>
      </c>
      <c r="T1404" s="16">
        <f>SUM(COUNTIF(M1404:S1404,"yes"))</f>
        <v>1</v>
      </c>
      <c r="U1404" s="16"/>
      <c r="V1404" s="16"/>
      <c r="W1404" s="16"/>
      <c r="X1404" s="16"/>
      <c r="Y1404" s="16"/>
      <c r="Z1404" s="16"/>
      <c r="AA1404" s="16"/>
      <c r="AB1404" s="16"/>
      <c r="AC1404" s="16"/>
      <c r="AD1404" s="16"/>
      <c r="AJ1404" s="16"/>
      <c r="AL1404" s="20"/>
      <c r="AM1404" s="16"/>
      <c r="AN1404" s="16" t="s">
        <v>5800</v>
      </c>
      <c r="AR1404" s="16"/>
      <c r="AS1404" s="16"/>
      <c r="AT1404" s="38"/>
      <c r="AU1404" s="16"/>
      <c r="AV1404" s="16"/>
      <c r="BA1404" s="16"/>
      <c r="BB1404" s="16"/>
      <c r="BH1404" s="28"/>
      <c r="BL1404" s="25"/>
      <c r="BQ1404" s="38"/>
      <c r="BS1404" s="38"/>
      <c r="BW1404" s="16"/>
      <c r="BX1404" s="16" t="s">
        <v>5572</v>
      </c>
      <c r="BY1404" s="29" t="s">
        <v>5573</v>
      </c>
      <c r="BZ1404" s="16"/>
      <c r="CC1404" s="16"/>
      <c r="CG1404" s="16"/>
      <c r="CI1404" s="16"/>
      <c r="CJ1404" s="16"/>
      <c r="CL1404" s="16"/>
      <c r="CM1404" s="16"/>
      <c r="CN1404" s="16"/>
      <c r="CS1404" s="16" t="s">
        <v>5576</v>
      </c>
      <c r="CT1404" s="16" t="s">
        <v>119</v>
      </c>
      <c r="CU1404" s="16" t="s">
        <v>3162</v>
      </c>
      <c r="CW1404" s="16" t="s">
        <v>5572</v>
      </c>
      <c r="CX1404" s="16" t="s">
        <v>5573</v>
      </c>
      <c r="CY1404" s="16" t="s">
        <v>5571</v>
      </c>
      <c r="CZ1404" s="16" t="s">
        <v>5575</v>
      </c>
      <c r="DA1404" s="16" t="s">
        <v>3224</v>
      </c>
      <c r="DB1404" s="16" t="s">
        <v>3425</v>
      </c>
      <c r="DC1404" s="16" t="s">
        <v>3192</v>
      </c>
      <c r="DF1404" s="19"/>
      <c r="DG1404" s="16"/>
      <c r="DN1404" s="16"/>
      <c r="DP1404" s="16"/>
      <c r="DQ1404" s="16"/>
      <c r="DS1404" s="16"/>
      <c r="DU1404" s="16"/>
      <c r="DY1404" s="19"/>
      <c r="EE1404" s="16"/>
      <c r="EH1404" s="16"/>
      <c r="EI1404" s="16"/>
      <c r="EJ1404" s="16"/>
      <c r="EL1404" s="16"/>
      <c r="EQ1404" s="16"/>
    </row>
    <row r="1405" spans="1:147" x14ac:dyDescent="0.35">
      <c r="A1405" s="16" t="s">
        <v>1161</v>
      </c>
      <c r="J1405" t="s">
        <v>5583</v>
      </c>
      <c r="K1405"/>
      <c r="L1405" s="16" t="s">
        <v>5819</v>
      </c>
      <c r="M1405" s="16"/>
      <c r="Q1405" s="16"/>
      <c r="R1405" s="16"/>
      <c r="S1405" s="16" t="s">
        <v>119</v>
      </c>
      <c r="T1405" s="16">
        <f>SUM(COUNTIF(M1405:S1405,"yes"))</f>
        <v>1</v>
      </c>
      <c r="U1405" s="16"/>
      <c r="V1405" s="16"/>
      <c r="W1405" s="16"/>
      <c r="X1405" s="16"/>
      <c r="Y1405" s="16"/>
      <c r="Z1405" s="16"/>
      <c r="AA1405" s="16"/>
      <c r="AB1405" s="16"/>
      <c r="AC1405" s="16"/>
      <c r="AD1405" s="16"/>
      <c r="AJ1405" s="16"/>
      <c r="AL1405" s="20"/>
      <c r="AM1405" s="16"/>
      <c r="AN1405" s="16" t="s">
        <v>5800</v>
      </c>
      <c r="AR1405" s="16"/>
      <c r="AS1405" s="16"/>
      <c r="AT1405" s="38"/>
      <c r="AU1405" s="16"/>
      <c r="AV1405" s="16"/>
      <c r="BA1405" s="16"/>
      <c r="BB1405" s="16"/>
      <c r="BH1405" s="28"/>
      <c r="BL1405" s="25"/>
      <c r="BQ1405" s="38"/>
      <c r="BS1405" s="38"/>
      <c r="BW1405" s="16"/>
      <c r="BX1405" s="16" t="s">
        <v>5584</v>
      </c>
      <c r="BY1405" s="29" t="s">
        <v>5585</v>
      </c>
      <c r="BZ1405" s="16"/>
      <c r="CC1405" s="16"/>
      <c r="CG1405" s="16"/>
      <c r="CI1405" s="16"/>
      <c r="CJ1405" s="16"/>
      <c r="CL1405" s="16"/>
      <c r="CM1405" s="16"/>
      <c r="CN1405" s="16"/>
      <c r="CS1405" s="16" t="s">
        <v>5588</v>
      </c>
      <c r="CT1405" s="16" t="s">
        <v>119</v>
      </c>
      <c r="CU1405" s="16" t="s">
        <v>3162</v>
      </c>
      <c r="CW1405" s="16" t="s">
        <v>5584</v>
      </c>
      <c r="CX1405" s="16" t="s">
        <v>5585</v>
      </c>
      <c r="CY1405" s="16" t="s">
        <v>5583</v>
      </c>
      <c r="CZ1405" s="16" t="s">
        <v>5587</v>
      </c>
      <c r="DA1405" s="16" t="s">
        <v>3182</v>
      </c>
      <c r="DB1405" s="16" t="s">
        <v>3898</v>
      </c>
      <c r="DC1405" s="16" t="s">
        <v>5589</v>
      </c>
      <c r="DF1405" s="19"/>
      <c r="DG1405" s="16"/>
      <c r="DN1405" s="16"/>
      <c r="DP1405" s="16"/>
      <c r="DQ1405" s="16"/>
      <c r="DS1405" s="16"/>
      <c r="DU1405" s="16"/>
      <c r="DY1405" s="19"/>
      <c r="EE1405" s="16"/>
      <c r="EH1405" s="16"/>
      <c r="EI1405" s="16"/>
      <c r="EJ1405" s="16"/>
      <c r="EL1405" s="16"/>
      <c r="EQ1405" s="16"/>
    </row>
    <row r="1406" spans="1:147" x14ac:dyDescent="0.35">
      <c r="A1406" s="16" t="s">
        <v>1161</v>
      </c>
      <c r="J1406" t="s">
        <v>5577</v>
      </c>
      <c r="K1406"/>
      <c r="L1406" s="16" t="s">
        <v>5819</v>
      </c>
      <c r="M1406" s="16"/>
      <c r="Q1406" s="16"/>
      <c r="R1406" s="16"/>
      <c r="S1406" s="16" t="s">
        <v>119</v>
      </c>
      <c r="T1406" s="16">
        <f>SUM(COUNTIF(M1406:S1406,"yes"))</f>
        <v>1</v>
      </c>
      <c r="U1406" s="16"/>
      <c r="V1406" s="16"/>
      <c r="W1406" s="16"/>
      <c r="X1406" s="16"/>
      <c r="Y1406" s="16"/>
      <c r="Z1406" s="16"/>
      <c r="AA1406" s="16"/>
      <c r="AB1406" s="16"/>
      <c r="AC1406" s="16"/>
      <c r="AD1406" s="16"/>
      <c r="AJ1406" s="16"/>
      <c r="AL1406" s="20"/>
      <c r="AM1406" s="16"/>
      <c r="AN1406" s="16" t="s">
        <v>5800</v>
      </c>
      <c r="AR1406" s="16"/>
      <c r="AS1406" s="16"/>
      <c r="AT1406" s="38"/>
      <c r="AU1406" s="16"/>
      <c r="AV1406" s="16"/>
      <c r="BA1406" s="16"/>
      <c r="BB1406" s="16"/>
      <c r="BH1406" s="28"/>
      <c r="BL1406" s="25"/>
      <c r="BQ1406" s="38"/>
      <c r="BS1406" s="38"/>
      <c r="BW1406" s="16"/>
      <c r="BX1406" s="16" t="s">
        <v>5578</v>
      </c>
      <c r="BY1406" s="29" t="s">
        <v>5579</v>
      </c>
      <c r="BZ1406" s="16"/>
      <c r="CC1406" s="16"/>
      <c r="CG1406" s="16"/>
      <c r="CI1406" s="16"/>
      <c r="CJ1406" s="16"/>
      <c r="CL1406" s="16"/>
      <c r="CM1406" s="16"/>
      <c r="CN1406" s="16"/>
      <c r="CS1406" s="16" t="s">
        <v>5582</v>
      </c>
      <c r="CT1406" s="16" t="s">
        <v>119</v>
      </c>
      <c r="CU1406" s="16" t="s">
        <v>3162</v>
      </c>
      <c r="CW1406" s="16" t="s">
        <v>5578</v>
      </c>
      <c r="CX1406" s="16" t="s">
        <v>5579</v>
      </c>
      <c r="CY1406" s="16" t="s">
        <v>5577</v>
      </c>
      <c r="CZ1406" s="16" t="s">
        <v>5581</v>
      </c>
      <c r="DA1406" s="16" t="s">
        <v>3182</v>
      </c>
      <c r="DB1406" s="16" t="s">
        <v>3898</v>
      </c>
      <c r="DC1406" s="16" t="s">
        <v>4655</v>
      </c>
      <c r="DF1406" s="19"/>
      <c r="DG1406" s="16"/>
      <c r="DN1406" s="16"/>
      <c r="DP1406" s="16"/>
      <c r="DQ1406" s="16"/>
      <c r="DS1406" s="16"/>
      <c r="DU1406" s="16"/>
      <c r="DY1406" s="19"/>
      <c r="EE1406" s="16"/>
      <c r="EH1406" s="16"/>
      <c r="EI1406" s="16"/>
      <c r="EJ1406" s="16"/>
      <c r="EL1406" s="16"/>
      <c r="EQ1406" s="16"/>
    </row>
    <row r="1407" spans="1:147" x14ac:dyDescent="0.35">
      <c r="A1407" s="16" t="s">
        <v>1161</v>
      </c>
      <c r="J1407" t="s">
        <v>5590</v>
      </c>
      <c r="K1407"/>
      <c r="L1407" s="16" t="s">
        <v>5819</v>
      </c>
      <c r="M1407" s="16"/>
      <c r="Q1407" s="16"/>
      <c r="R1407" s="16"/>
      <c r="S1407" s="16" t="s">
        <v>119</v>
      </c>
      <c r="T1407" s="16">
        <f>SUM(COUNTIF(M1407:S1407,"yes"))</f>
        <v>1</v>
      </c>
      <c r="U1407" s="16"/>
      <c r="V1407" s="16"/>
      <c r="W1407" s="16"/>
      <c r="X1407" s="16"/>
      <c r="Y1407" s="16"/>
      <c r="Z1407" s="16"/>
      <c r="AA1407" s="16"/>
      <c r="AB1407" s="16"/>
      <c r="AC1407" s="16"/>
      <c r="AD1407" s="16"/>
      <c r="AJ1407" s="16"/>
      <c r="AL1407" s="20"/>
      <c r="AM1407" s="16"/>
      <c r="AN1407" s="16" t="s">
        <v>5800</v>
      </c>
      <c r="AR1407" s="16"/>
      <c r="AS1407" s="16"/>
      <c r="AT1407" s="38"/>
      <c r="AU1407" s="16"/>
      <c r="AV1407" s="16"/>
      <c r="BA1407" s="16"/>
      <c r="BB1407" s="16"/>
      <c r="BH1407" s="28"/>
      <c r="BL1407" s="25"/>
      <c r="BQ1407" s="38"/>
      <c r="BS1407" s="38"/>
      <c r="BW1407" s="16"/>
      <c r="BX1407" s="16" t="s">
        <v>5591</v>
      </c>
      <c r="BY1407" s="29" t="s">
        <v>5592</v>
      </c>
      <c r="BZ1407" s="16"/>
      <c r="CC1407" s="16"/>
      <c r="CG1407" s="16"/>
      <c r="CI1407" s="16"/>
      <c r="CJ1407" s="16"/>
      <c r="CL1407" s="16"/>
      <c r="CM1407" s="16"/>
      <c r="CN1407" s="16"/>
      <c r="CS1407" s="16" t="s">
        <v>5595</v>
      </c>
      <c r="CT1407" s="16" t="s">
        <v>119</v>
      </c>
      <c r="CU1407" s="16" t="s">
        <v>3162</v>
      </c>
      <c r="CW1407" s="16" t="s">
        <v>5591</v>
      </c>
      <c r="CX1407" s="16" t="s">
        <v>5592</v>
      </c>
      <c r="CY1407" s="16" t="s">
        <v>5590</v>
      </c>
      <c r="CZ1407" s="16" t="s">
        <v>5594</v>
      </c>
      <c r="DA1407" s="16" t="s">
        <v>3164</v>
      </c>
      <c r="DB1407" s="16" t="s">
        <v>3191</v>
      </c>
      <c r="DC1407" s="16" t="s">
        <v>3166</v>
      </c>
      <c r="DF1407" s="19"/>
      <c r="DG1407" s="16"/>
      <c r="DN1407" s="16"/>
      <c r="DP1407" s="16"/>
      <c r="DQ1407" s="16"/>
      <c r="DS1407" s="16"/>
      <c r="DU1407" s="16"/>
      <c r="DY1407" s="19"/>
      <c r="EE1407" s="16"/>
      <c r="EH1407" s="16"/>
      <c r="EI1407" s="16"/>
      <c r="EJ1407" s="16"/>
      <c r="EL1407" s="16"/>
      <c r="EQ1407" s="16"/>
    </row>
    <row r="1408" spans="1:147" x14ac:dyDescent="0.35">
      <c r="A1408" s="16" t="s">
        <v>1161</v>
      </c>
      <c r="J1408" t="s">
        <v>5596</v>
      </c>
      <c r="K1408"/>
      <c r="L1408" s="16" t="s">
        <v>5819</v>
      </c>
      <c r="M1408" s="16"/>
      <c r="Q1408" s="16"/>
      <c r="R1408" s="16"/>
      <c r="S1408" s="16" t="s">
        <v>119</v>
      </c>
      <c r="T1408" s="16">
        <f>SUM(COUNTIF(M1408:S1408,"yes"))</f>
        <v>1</v>
      </c>
      <c r="U1408" s="16"/>
      <c r="V1408" s="16"/>
      <c r="W1408" s="16"/>
      <c r="X1408" s="16"/>
      <c r="Y1408" s="16"/>
      <c r="Z1408" s="16"/>
      <c r="AA1408" s="16"/>
      <c r="AB1408" s="16"/>
      <c r="AC1408" s="16"/>
      <c r="AD1408" s="16"/>
      <c r="AJ1408" s="16"/>
      <c r="AL1408" s="20"/>
      <c r="AM1408" s="16"/>
      <c r="AN1408" s="16" t="s">
        <v>5800</v>
      </c>
      <c r="AR1408" s="16"/>
      <c r="AS1408" s="16"/>
      <c r="AT1408" s="38"/>
      <c r="AU1408" s="16"/>
      <c r="AV1408" s="16"/>
      <c r="BA1408" s="16"/>
      <c r="BB1408" s="16"/>
      <c r="BH1408" s="28"/>
      <c r="BL1408" s="25"/>
      <c r="BQ1408" s="38"/>
      <c r="BS1408" s="38"/>
      <c r="BW1408" s="16"/>
      <c r="BX1408" s="16" t="s">
        <v>5597</v>
      </c>
      <c r="BY1408" s="29" t="s">
        <v>5598</v>
      </c>
      <c r="BZ1408" s="16"/>
      <c r="CC1408" s="16"/>
      <c r="CG1408" s="16"/>
      <c r="CI1408" s="16"/>
      <c r="CJ1408" s="16"/>
      <c r="CL1408" s="16"/>
      <c r="CM1408" s="16"/>
      <c r="CN1408" s="16"/>
      <c r="CS1408" s="16" t="s">
        <v>5601</v>
      </c>
      <c r="CT1408" s="16" t="s">
        <v>119</v>
      </c>
      <c r="CU1408" s="16" t="s">
        <v>3162</v>
      </c>
      <c r="CW1408" s="16" t="s">
        <v>5597</v>
      </c>
      <c r="CX1408" s="16" t="s">
        <v>5598</v>
      </c>
      <c r="CY1408" s="16" t="s">
        <v>5596</v>
      </c>
      <c r="CZ1408" s="16" t="s">
        <v>5600</v>
      </c>
      <c r="DA1408" s="16" t="s">
        <v>3173</v>
      </c>
      <c r="DB1408" s="16" t="s">
        <v>3344</v>
      </c>
      <c r="DC1408" s="16" t="s">
        <v>3284</v>
      </c>
      <c r="DF1408" s="19"/>
      <c r="DG1408" s="16"/>
      <c r="DN1408" s="16"/>
      <c r="DP1408" s="16"/>
      <c r="DQ1408" s="16"/>
      <c r="DS1408" s="16"/>
      <c r="DU1408" s="16"/>
      <c r="DY1408" s="19"/>
      <c r="EE1408" s="16"/>
      <c r="EH1408" s="16"/>
      <c r="EI1408" s="16"/>
      <c r="EJ1408" s="16"/>
      <c r="EL1408" s="16"/>
      <c r="EQ1408" s="16"/>
    </row>
    <row r="1409" spans="1:147" x14ac:dyDescent="0.35">
      <c r="A1409" s="16" t="s">
        <v>1161</v>
      </c>
      <c r="J1409" t="s">
        <v>5602</v>
      </c>
      <c r="K1409"/>
      <c r="L1409" s="16" t="s">
        <v>5819</v>
      </c>
      <c r="M1409" s="16"/>
      <c r="Q1409" s="16"/>
      <c r="R1409" s="16"/>
      <c r="S1409" s="16" t="s">
        <v>119</v>
      </c>
      <c r="T1409" s="16">
        <f>SUM(COUNTIF(M1409:S1409,"yes"))</f>
        <v>1</v>
      </c>
      <c r="U1409" s="16"/>
      <c r="V1409" s="16"/>
      <c r="W1409" s="16"/>
      <c r="X1409" s="16"/>
      <c r="Y1409" s="16"/>
      <c r="Z1409" s="16"/>
      <c r="AA1409" s="16"/>
      <c r="AB1409" s="16"/>
      <c r="AC1409" s="16"/>
      <c r="AD1409" s="16"/>
      <c r="AJ1409" s="16"/>
      <c r="AL1409" s="20"/>
      <c r="AM1409" s="16"/>
      <c r="AN1409" s="16" t="s">
        <v>5800</v>
      </c>
      <c r="AR1409" s="16"/>
      <c r="AS1409" s="16"/>
      <c r="AT1409" s="38"/>
      <c r="AU1409" s="16"/>
      <c r="AV1409" s="16"/>
      <c r="BA1409" s="16"/>
      <c r="BB1409" s="16"/>
      <c r="BH1409" s="28"/>
      <c r="BL1409" s="25"/>
      <c r="BQ1409" s="38"/>
      <c r="BS1409" s="38"/>
      <c r="BW1409" s="16"/>
      <c r="BX1409" s="16" t="s">
        <v>5603</v>
      </c>
      <c r="BY1409" s="29" t="s">
        <v>5604</v>
      </c>
      <c r="BZ1409" s="16"/>
      <c r="CC1409" s="16"/>
      <c r="CG1409" s="16"/>
      <c r="CI1409" s="16"/>
      <c r="CJ1409" s="16"/>
      <c r="CL1409" s="16"/>
      <c r="CM1409" s="16"/>
      <c r="CN1409" s="16"/>
      <c r="CS1409" s="16" t="s">
        <v>5607</v>
      </c>
      <c r="CT1409" s="16" t="s">
        <v>119</v>
      </c>
      <c r="CU1409" s="16" t="s">
        <v>3162</v>
      </c>
      <c r="CW1409" s="16" t="s">
        <v>5603</v>
      </c>
      <c r="CX1409" s="16" t="s">
        <v>5604</v>
      </c>
      <c r="CY1409" s="16" t="s">
        <v>5602</v>
      </c>
      <c r="CZ1409" s="16" t="s">
        <v>5606</v>
      </c>
      <c r="DA1409" s="16" t="s">
        <v>3199</v>
      </c>
      <c r="DB1409" s="16" t="s">
        <v>3191</v>
      </c>
      <c r="DC1409" s="16" t="s">
        <v>4092</v>
      </c>
      <c r="DF1409" s="19"/>
      <c r="DG1409" s="16"/>
      <c r="DN1409" s="16"/>
      <c r="DP1409" s="16"/>
      <c r="DQ1409" s="16"/>
      <c r="DS1409" s="16"/>
      <c r="DU1409" s="16"/>
      <c r="DY1409" s="19"/>
      <c r="EE1409" s="16"/>
      <c r="EH1409" s="16"/>
      <c r="EI1409" s="16"/>
      <c r="EJ1409" s="16"/>
      <c r="EL1409" s="16"/>
      <c r="EQ1409" s="16"/>
    </row>
    <row r="1410" spans="1:147" x14ac:dyDescent="0.35">
      <c r="A1410" s="16" t="s">
        <v>1161</v>
      </c>
      <c r="J1410" t="s">
        <v>5608</v>
      </c>
      <c r="K1410"/>
      <c r="L1410" s="16" t="s">
        <v>5819</v>
      </c>
      <c r="M1410" s="16"/>
      <c r="Q1410" s="16"/>
      <c r="R1410" s="16"/>
      <c r="S1410" s="16" t="s">
        <v>119</v>
      </c>
      <c r="T1410" s="16">
        <f>SUM(COUNTIF(M1410:S1410,"yes"))</f>
        <v>1</v>
      </c>
      <c r="U1410" s="16"/>
      <c r="V1410" s="16"/>
      <c r="W1410" s="16"/>
      <c r="X1410" s="16"/>
      <c r="Y1410" s="16"/>
      <c r="Z1410" s="16"/>
      <c r="AA1410" s="16"/>
      <c r="AB1410" s="16"/>
      <c r="AC1410" s="16"/>
      <c r="AD1410" s="16"/>
      <c r="AJ1410" s="16"/>
      <c r="AL1410" s="20"/>
      <c r="AM1410" s="16"/>
      <c r="AN1410" s="16" t="s">
        <v>5800</v>
      </c>
      <c r="AR1410" s="16"/>
      <c r="AS1410" s="16"/>
      <c r="AT1410" s="38"/>
      <c r="AU1410" s="16"/>
      <c r="AV1410" s="16"/>
      <c r="BA1410" s="16"/>
      <c r="BB1410" s="16"/>
      <c r="BH1410" s="28"/>
      <c r="BL1410" s="25"/>
      <c r="BQ1410" s="38"/>
      <c r="BS1410" s="38"/>
      <c r="BW1410" s="16"/>
      <c r="BX1410" s="16" t="s">
        <v>5609</v>
      </c>
      <c r="BY1410" s="29" t="s">
        <v>5610</v>
      </c>
      <c r="BZ1410" s="16"/>
      <c r="CC1410" s="16"/>
      <c r="CG1410" s="16"/>
      <c r="CI1410" s="16"/>
      <c r="CJ1410" s="16"/>
      <c r="CL1410" s="16"/>
      <c r="CM1410" s="16"/>
      <c r="CN1410" s="16"/>
      <c r="CS1410" s="16" t="s">
        <v>5613</v>
      </c>
      <c r="CT1410" s="16" t="s">
        <v>119</v>
      </c>
      <c r="CU1410" s="16" t="s">
        <v>3162</v>
      </c>
      <c r="CW1410" s="16" t="s">
        <v>5609</v>
      </c>
      <c r="CX1410" s="16" t="s">
        <v>5610</v>
      </c>
      <c r="CY1410" s="16" t="s">
        <v>5608</v>
      </c>
      <c r="CZ1410" s="16" t="s">
        <v>5612</v>
      </c>
      <c r="DA1410" s="16" t="s">
        <v>3383</v>
      </c>
      <c r="DB1410" s="16" t="s">
        <v>4231</v>
      </c>
      <c r="DC1410" s="16" t="s">
        <v>3400</v>
      </c>
      <c r="DF1410" s="19"/>
      <c r="DG1410" s="16"/>
      <c r="DN1410" s="16"/>
      <c r="DP1410" s="16"/>
      <c r="DQ1410" s="16"/>
      <c r="DS1410" s="16"/>
      <c r="DU1410" s="16"/>
      <c r="DY1410" s="19"/>
      <c r="EE1410" s="16"/>
      <c r="EH1410" s="16"/>
      <c r="EI1410" s="16"/>
      <c r="EJ1410" s="16"/>
      <c r="EL1410" s="16"/>
      <c r="EQ1410" s="16"/>
    </row>
    <row r="1411" spans="1:147" x14ac:dyDescent="0.35">
      <c r="A1411" s="16" t="s">
        <v>1161</v>
      </c>
      <c r="J1411" t="s">
        <v>5614</v>
      </c>
      <c r="K1411"/>
      <c r="L1411" s="16" t="s">
        <v>5819</v>
      </c>
      <c r="M1411" s="16"/>
      <c r="Q1411" s="16"/>
      <c r="R1411" s="16"/>
      <c r="S1411" s="16" t="s">
        <v>119</v>
      </c>
      <c r="T1411" s="16">
        <f>SUM(COUNTIF(M1411:S1411,"yes"))</f>
        <v>1</v>
      </c>
      <c r="U1411" s="16"/>
      <c r="V1411" s="16"/>
      <c r="W1411" s="16"/>
      <c r="X1411" s="16"/>
      <c r="Y1411" s="16"/>
      <c r="Z1411" s="16"/>
      <c r="AA1411" s="16"/>
      <c r="AB1411" s="16"/>
      <c r="AC1411" s="16"/>
      <c r="AD1411" s="16"/>
      <c r="AJ1411" s="16"/>
      <c r="AL1411" s="20"/>
      <c r="AM1411" s="16"/>
      <c r="AN1411" s="16" t="s">
        <v>5800</v>
      </c>
      <c r="AR1411" s="16"/>
      <c r="AS1411" s="16"/>
      <c r="AT1411" s="38"/>
      <c r="AU1411" s="16"/>
      <c r="AV1411" s="16"/>
      <c r="BA1411" s="16"/>
      <c r="BB1411" s="16"/>
      <c r="BH1411" s="28"/>
      <c r="BL1411" s="25"/>
      <c r="BQ1411" s="38"/>
      <c r="BS1411" s="38"/>
      <c r="BW1411" s="16"/>
      <c r="BX1411" s="16" t="s">
        <v>5615</v>
      </c>
      <c r="BY1411" s="29" t="s">
        <v>5616</v>
      </c>
      <c r="BZ1411" s="16"/>
      <c r="CC1411" s="16"/>
      <c r="CG1411" s="16"/>
      <c r="CI1411" s="16"/>
      <c r="CJ1411" s="16"/>
      <c r="CL1411" s="16"/>
      <c r="CM1411" s="16"/>
      <c r="CN1411" s="16"/>
      <c r="CS1411" s="16" t="s">
        <v>5619</v>
      </c>
      <c r="CT1411" s="16" t="s">
        <v>119</v>
      </c>
      <c r="CU1411" s="16" t="s">
        <v>3162</v>
      </c>
      <c r="CW1411" s="16" t="s">
        <v>5615</v>
      </c>
      <c r="CX1411" s="16" t="s">
        <v>5616</v>
      </c>
      <c r="CY1411" s="16" t="s">
        <v>5614</v>
      </c>
      <c r="CZ1411" s="16" t="s">
        <v>5618</v>
      </c>
      <c r="DA1411" s="16" t="s">
        <v>3224</v>
      </c>
      <c r="DB1411" s="16" t="s">
        <v>5620</v>
      </c>
      <c r="DC1411" s="16" t="s">
        <v>5621</v>
      </c>
      <c r="DF1411" s="19"/>
      <c r="DG1411" s="16"/>
      <c r="DN1411" s="16"/>
      <c r="DP1411" s="16"/>
      <c r="DQ1411" s="16"/>
      <c r="DS1411" s="16"/>
      <c r="DU1411" s="16"/>
      <c r="DY1411" s="19"/>
      <c r="EE1411" s="16"/>
      <c r="EH1411" s="16"/>
      <c r="EI1411" s="16"/>
      <c r="EJ1411" s="16"/>
      <c r="EL1411" s="16"/>
      <c r="EQ1411" s="16"/>
    </row>
    <row r="1412" spans="1:147" x14ac:dyDescent="0.35">
      <c r="A1412" s="16" t="s">
        <v>1161</v>
      </c>
      <c r="J1412" t="s">
        <v>5622</v>
      </c>
      <c r="K1412"/>
      <c r="L1412" s="16" t="s">
        <v>5819</v>
      </c>
      <c r="M1412" s="16"/>
      <c r="Q1412" s="16"/>
      <c r="R1412" s="16"/>
      <c r="S1412" s="16" t="s">
        <v>119</v>
      </c>
      <c r="T1412" s="16">
        <f>SUM(COUNTIF(M1412:S1412,"yes"))</f>
        <v>1</v>
      </c>
      <c r="U1412" s="16"/>
      <c r="V1412" s="16"/>
      <c r="W1412" s="16"/>
      <c r="X1412" s="16"/>
      <c r="Y1412" s="16"/>
      <c r="Z1412" s="16"/>
      <c r="AA1412" s="16"/>
      <c r="AB1412" s="16"/>
      <c r="AC1412" s="16"/>
      <c r="AD1412" s="16"/>
      <c r="AJ1412" s="16"/>
      <c r="AL1412" s="20"/>
      <c r="AM1412" s="16"/>
      <c r="AN1412" s="16" t="s">
        <v>5800</v>
      </c>
      <c r="AR1412" s="16"/>
      <c r="AS1412" s="16"/>
      <c r="AT1412" s="38"/>
      <c r="AU1412" s="16"/>
      <c r="AV1412" s="16"/>
      <c r="BA1412" s="16"/>
      <c r="BB1412" s="16"/>
      <c r="BH1412" s="28"/>
      <c r="BL1412" s="25"/>
      <c r="BQ1412" s="38"/>
      <c r="BS1412" s="38"/>
      <c r="BW1412" s="16"/>
      <c r="BX1412" s="16" t="s">
        <v>5623</v>
      </c>
      <c r="BY1412" s="29" t="s">
        <v>5624</v>
      </c>
      <c r="BZ1412" s="16"/>
      <c r="CC1412" s="16"/>
      <c r="CG1412" s="16"/>
      <c r="CI1412" s="16"/>
      <c r="CJ1412" s="16"/>
      <c r="CL1412" s="16"/>
      <c r="CM1412" s="16"/>
      <c r="CN1412" s="16"/>
      <c r="CS1412" s="16" t="s">
        <v>5627</v>
      </c>
      <c r="CT1412" s="16" t="s">
        <v>119</v>
      </c>
      <c r="CU1412" s="16" t="s">
        <v>3162</v>
      </c>
      <c r="CW1412" s="16" t="s">
        <v>5623</v>
      </c>
      <c r="CX1412" s="16" t="s">
        <v>5624</v>
      </c>
      <c r="CY1412" s="16" t="s">
        <v>5622</v>
      </c>
      <c r="CZ1412" s="16" t="s">
        <v>5626</v>
      </c>
      <c r="DA1412" s="16" t="s">
        <v>3328</v>
      </c>
      <c r="DB1412" s="16" t="s">
        <v>3751</v>
      </c>
      <c r="DC1412" s="16" t="s">
        <v>4830</v>
      </c>
      <c r="DF1412" s="19"/>
      <c r="DG1412" s="16"/>
      <c r="DN1412" s="16"/>
      <c r="DP1412" s="16"/>
      <c r="DQ1412" s="16"/>
      <c r="DS1412" s="16"/>
      <c r="DU1412" s="16"/>
      <c r="DY1412" s="19"/>
      <c r="EE1412" s="16"/>
      <c r="EH1412" s="16"/>
      <c r="EI1412" s="16"/>
      <c r="EJ1412" s="16"/>
      <c r="EL1412" s="16"/>
      <c r="EQ1412" s="16"/>
    </row>
    <row r="1413" spans="1:147" x14ac:dyDescent="0.35">
      <c r="A1413" s="16" t="s">
        <v>1161</v>
      </c>
      <c r="J1413" t="s">
        <v>5628</v>
      </c>
      <c r="K1413"/>
      <c r="L1413" s="16" t="s">
        <v>5819</v>
      </c>
      <c r="M1413" s="16"/>
      <c r="Q1413" s="16"/>
      <c r="R1413" s="16"/>
      <c r="S1413" s="16" t="s">
        <v>119</v>
      </c>
      <c r="T1413" s="16">
        <f>SUM(COUNTIF(M1413:S1413,"yes"))</f>
        <v>1</v>
      </c>
      <c r="U1413" s="16"/>
      <c r="V1413" s="16"/>
      <c r="W1413" s="16"/>
      <c r="X1413" s="16"/>
      <c r="Y1413" s="16"/>
      <c r="Z1413" s="16"/>
      <c r="AA1413" s="16"/>
      <c r="AB1413" s="16"/>
      <c r="AC1413" s="16"/>
      <c r="AD1413" s="16"/>
      <c r="AJ1413" s="16"/>
      <c r="AL1413" s="20"/>
      <c r="AM1413" s="16"/>
      <c r="AN1413" s="16" t="s">
        <v>5800</v>
      </c>
      <c r="AR1413" s="16"/>
      <c r="AS1413" s="16"/>
      <c r="AT1413" s="38"/>
      <c r="AU1413" s="16"/>
      <c r="AV1413" s="16"/>
      <c r="BA1413" s="16"/>
      <c r="BB1413" s="16"/>
      <c r="BH1413" s="28"/>
      <c r="BL1413" s="25"/>
      <c r="BQ1413" s="38"/>
      <c r="BS1413" s="38"/>
      <c r="BW1413" s="16"/>
      <c r="BX1413" s="16" t="s">
        <v>5629</v>
      </c>
      <c r="BY1413" s="29" t="s">
        <v>5630</v>
      </c>
      <c r="BZ1413" s="16"/>
      <c r="CC1413" s="16"/>
      <c r="CG1413" s="16"/>
      <c r="CI1413" s="16"/>
      <c r="CJ1413" s="16"/>
      <c r="CL1413" s="16"/>
      <c r="CM1413" s="16"/>
      <c r="CN1413" s="16"/>
      <c r="CS1413" s="16" t="s">
        <v>5633</v>
      </c>
      <c r="CT1413" s="16" t="s">
        <v>119</v>
      </c>
      <c r="CU1413" s="16" t="s">
        <v>3162</v>
      </c>
      <c r="CW1413" s="16" t="s">
        <v>5629</v>
      </c>
      <c r="CX1413" s="16" t="s">
        <v>5630</v>
      </c>
      <c r="CY1413" s="16" t="s">
        <v>5628</v>
      </c>
      <c r="CZ1413" s="16" t="s">
        <v>5632</v>
      </c>
      <c r="DA1413" s="16" t="s">
        <v>3190</v>
      </c>
      <c r="DB1413" s="16" t="s">
        <v>4985</v>
      </c>
      <c r="DC1413" s="16" t="s">
        <v>5634</v>
      </c>
      <c r="DF1413" s="19"/>
      <c r="DG1413" s="16"/>
      <c r="DN1413" s="16"/>
      <c r="DP1413" s="16"/>
      <c r="DQ1413" s="16"/>
      <c r="DS1413" s="16"/>
      <c r="DU1413" s="16"/>
      <c r="DY1413" s="19"/>
      <c r="EE1413" s="16"/>
      <c r="EH1413" s="16"/>
      <c r="EI1413" s="16"/>
      <c r="EJ1413" s="16"/>
      <c r="EL1413" s="16"/>
      <c r="EQ1413" s="16"/>
    </row>
    <row r="1414" spans="1:147" x14ac:dyDescent="0.35">
      <c r="A1414" s="16" t="s">
        <v>1161</v>
      </c>
      <c r="J1414" t="s">
        <v>5635</v>
      </c>
      <c r="K1414"/>
      <c r="L1414" s="16" t="s">
        <v>5819</v>
      </c>
      <c r="M1414" s="16"/>
      <c r="Q1414" s="16"/>
      <c r="R1414" s="16"/>
      <c r="S1414" s="16" t="s">
        <v>119</v>
      </c>
      <c r="T1414" s="16">
        <f>SUM(COUNTIF(M1414:S1414,"yes"))</f>
        <v>1</v>
      </c>
      <c r="U1414" s="16"/>
      <c r="V1414" s="16"/>
      <c r="W1414" s="16"/>
      <c r="X1414" s="16"/>
      <c r="Y1414" s="16"/>
      <c r="Z1414" s="16"/>
      <c r="AA1414" s="16"/>
      <c r="AB1414" s="16"/>
      <c r="AC1414" s="16"/>
      <c r="AD1414" s="16"/>
      <c r="AJ1414" s="16"/>
      <c r="AL1414" s="20"/>
      <c r="AM1414" s="16"/>
      <c r="AN1414" s="16" t="s">
        <v>5800</v>
      </c>
      <c r="AR1414" s="16"/>
      <c r="AS1414" s="16"/>
      <c r="AT1414" s="38"/>
      <c r="AU1414" s="16"/>
      <c r="AV1414" s="16"/>
      <c r="BA1414" s="16"/>
      <c r="BB1414" s="16"/>
      <c r="BH1414" s="28"/>
      <c r="BL1414" s="25"/>
      <c r="BQ1414" s="38"/>
      <c r="BS1414" s="38"/>
      <c r="BW1414" s="16"/>
      <c r="BX1414" s="16" t="s">
        <v>5636</v>
      </c>
      <c r="BY1414" s="29" t="s">
        <v>5637</v>
      </c>
      <c r="BZ1414" s="16"/>
      <c r="CC1414" s="16"/>
      <c r="CG1414" s="16"/>
      <c r="CI1414" s="16"/>
      <c r="CJ1414" s="16"/>
      <c r="CL1414" s="16"/>
      <c r="CM1414" s="16"/>
      <c r="CN1414" s="16"/>
      <c r="CS1414" s="16" t="s">
        <v>5639</v>
      </c>
      <c r="CT1414" s="16" t="s">
        <v>119</v>
      </c>
      <c r="CU1414" s="16" t="s">
        <v>3162</v>
      </c>
      <c r="CW1414" s="16" t="s">
        <v>5636</v>
      </c>
      <c r="CX1414" s="16" t="s">
        <v>5637</v>
      </c>
      <c r="CY1414" s="16" t="s">
        <v>5635</v>
      </c>
      <c r="CZ1414" s="16" t="s">
        <v>6099</v>
      </c>
      <c r="DA1414" s="16" t="s">
        <v>3716</v>
      </c>
      <c r="DB1414" s="16" t="s">
        <v>5640</v>
      </c>
      <c r="DC1414" s="16" t="s">
        <v>3449</v>
      </c>
      <c r="DF1414" s="19"/>
      <c r="DG1414" s="16"/>
      <c r="DN1414" s="16"/>
      <c r="DP1414" s="16"/>
      <c r="DQ1414" s="16"/>
      <c r="DS1414" s="16"/>
      <c r="DU1414" s="16"/>
      <c r="DY1414" s="19"/>
      <c r="EE1414" s="16"/>
      <c r="EH1414" s="16"/>
      <c r="EI1414" s="16"/>
      <c r="EJ1414" s="16"/>
      <c r="EL1414" s="16"/>
      <c r="EQ1414" s="16"/>
    </row>
    <row r="1415" spans="1:147" x14ac:dyDescent="0.35">
      <c r="A1415" s="16" t="s">
        <v>1161</v>
      </c>
      <c r="J1415" t="s">
        <v>5641</v>
      </c>
      <c r="K1415"/>
      <c r="L1415" s="16" t="s">
        <v>5819</v>
      </c>
      <c r="M1415" s="16"/>
      <c r="Q1415" s="16"/>
      <c r="R1415" s="16"/>
      <c r="S1415" s="16" t="s">
        <v>119</v>
      </c>
      <c r="T1415" s="16">
        <f>SUM(COUNTIF(M1415:S1415,"yes"))</f>
        <v>1</v>
      </c>
      <c r="U1415" s="16"/>
      <c r="V1415" s="16"/>
      <c r="W1415" s="16"/>
      <c r="X1415" s="16"/>
      <c r="Y1415" s="16"/>
      <c r="Z1415" s="16"/>
      <c r="AA1415" s="16"/>
      <c r="AB1415" s="16"/>
      <c r="AC1415" s="16"/>
      <c r="AD1415" s="16"/>
      <c r="AJ1415" s="16"/>
      <c r="AL1415" s="20"/>
      <c r="AM1415" s="16"/>
      <c r="AN1415" s="16" t="s">
        <v>5800</v>
      </c>
      <c r="AR1415" s="16"/>
      <c r="AS1415" s="16"/>
      <c r="AT1415" s="38"/>
      <c r="AU1415" s="16"/>
      <c r="AV1415" s="16"/>
      <c r="BA1415" s="16"/>
      <c r="BB1415" s="16"/>
      <c r="BH1415" s="28"/>
      <c r="BL1415" s="25"/>
      <c r="BQ1415" s="38"/>
      <c r="BS1415" s="38"/>
      <c r="BW1415" s="16"/>
      <c r="BX1415" s="16" t="s">
        <v>5642</v>
      </c>
      <c r="BY1415" s="29" t="s">
        <v>5643</v>
      </c>
      <c r="BZ1415" s="16"/>
      <c r="CC1415" s="16"/>
      <c r="CG1415" s="16"/>
      <c r="CI1415" s="16"/>
      <c r="CJ1415" s="16"/>
      <c r="CL1415" s="16"/>
      <c r="CM1415" s="16"/>
      <c r="CN1415" s="16"/>
      <c r="CS1415" s="16" t="s">
        <v>5646</v>
      </c>
      <c r="CT1415" s="16" t="s">
        <v>119</v>
      </c>
      <c r="CU1415" s="16" t="s">
        <v>3162</v>
      </c>
      <c r="CW1415" s="16" t="s">
        <v>5642</v>
      </c>
      <c r="CX1415" s="16" t="s">
        <v>5643</v>
      </c>
      <c r="CY1415" s="16" t="s">
        <v>5641</v>
      </c>
      <c r="CZ1415" s="16" t="s">
        <v>5645</v>
      </c>
      <c r="DA1415" s="16" t="s">
        <v>3224</v>
      </c>
      <c r="DB1415" s="16" t="s">
        <v>3174</v>
      </c>
      <c r="DC1415" s="16" t="s">
        <v>4131</v>
      </c>
      <c r="DF1415" s="19"/>
      <c r="DG1415" s="16"/>
      <c r="DN1415" s="16"/>
      <c r="DP1415" s="16"/>
      <c r="DQ1415" s="16"/>
      <c r="DS1415" s="16"/>
      <c r="DU1415" s="16"/>
      <c r="DY1415" s="19"/>
      <c r="EE1415" s="16"/>
      <c r="EH1415" s="16"/>
      <c r="EI1415" s="16"/>
      <c r="EJ1415" s="16"/>
      <c r="EL1415" s="16"/>
      <c r="EQ1415" s="16"/>
    </row>
    <row r="1416" spans="1:147" x14ac:dyDescent="0.35">
      <c r="A1416" s="16" t="s">
        <v>1161</v>
      </c>
      <c r="J1416" t="s">
        <v>5647</v>
      </c>
      <c r="K1416"/>
      <c r="L1416" s="16" t="s">
        <v>5819</v>
      </c>
      <c r="M1416" s="16"/>
      <c r="Q1416" s="16"/>
      <c r="R1416" s="16"/>
      <c r="S1416" s="16" t="s">
        <v>119</v>
      </c>
      <c r="T1416" s="16">
        <f>SUM(COUNTIF(M1416:S1416,"yes"))</f>
        <v>1</v>
      </c>
      <c r="U1416" s="16"/>
      <c r="V1416" s="16"/>
      <c r="W1416" s="16"/>
      <c r="X1416" s="16"/>
      <c r="Y1416" s="16"/>
      <c r="Z1416" s="16"/>
      <c r="AA1416" s="16"/>
      <c r="AB1416" s="16"/>
      <c r="AC1416" s="16"/>
      <c r="AD1416" s="16"/>
      <c r="AJ1416" s="16"/>
      <c r="AL1416" s="20"/>
      <c r="AM1416" s="16"/>
      <c r="AN1416" s="16" t="s">
        <v>5800</v>
      </c>
      <c r="AR1416" s="16"/>
      <c r="AS1416" s="16"/>
      <c r="AT1416" s="38"/>
      <c r="AU1416" s="16"/>
      <c r="AV1416" s="16"/>
      <c r="BA1416" s="16"/>
      <c r="BB1416" s="16"/>
      <c r="BH1416" s="28"/>
      <c r="BL1416" s="25"/>
      <c r="BQ1416" s="38"/>
      <c r="BS1416" s="38"/>
      <c r="BW1416" s="16"/>
      <c r="BX1416" s="16" t="s">
        <v>5648</v>
      </c>
      <c r="BY1416" s="29" t="s">
        <v>5649</v>
      </c>
      <c r="BZ1416" s="16"/>
      <c r="CC1416" s="16"/>
      <c r="CG1416" s="16"/>
      <c r="CI1416" s="16"/>
      <c r="CJ1416" s="16"/>
      <c r="CL1416" s="16"/>
      <c r="CM1416" s="16"/>
      <c r="CN1416" s="16"/>
      <c r="CS1416" s="16" t="s">
        <v>5652</v>
      </c>
      <c r="CT1416" s="16" t="s">
        <v>119</v>
      </c>
      <c r="CU1416" s="16" t="s">
        <v>3162</v>
      </c>
      <c r="CW1416" s="16" t="s">
        <v>5648</v>
      </c>
      <c r="CX1416" s="16" t="s">
        <v>5649</v>
      </c>
      <c r="CY1416" s="16" t="s">
        <v>5647</v>
      </c>
      <c r="CZ1416" s="16" t="s">
        <v>5651</v>
      </c>
      <c r="DA1416" s="16" t="s">
        <v>3215</v>
      </c>
      <c r="DB1416" s="16" t="s">
        <v>3174</v>
      </c>
      <c r="DC1416" s="16" t="s">
        <v>3385</v>
      </c>
      <c r="DF1416" s="19"/>
      <c r="DG1416" s="16"/>
      <c r="DN1416" s="16"/>
      <c r="DP1416" s="16"/>
      <c r="DQ1416" s="16"/>
      <c r="DS1416" s="16"/>
      <c r="DU1416" s="16"/>
      <c r="DY1416" s="19"/>
      <c r="EE1416" s="16"/>
      <c r="EH1416" s="16"/>
      <c r="EI1416" s="16"/>
      <c r="EJ1416" s="16"/>
      <c r="EL1416" s="16"/>
      <c r="EQ1416" s="16"/>
    </row>
    <row r="1417" spans="1:147" x14ac:dyDescent="0.35">
      <c r="A1417" s="16" t="s">
        <v>1161</v>
      </c>
      <c r="J1417" t="s">
        <v>5653</v>
      </c>
      <c r="K1417"/>
      <c r="L1417" s="16" t="s">
        <v>5819</v>
      </c>
      <c r="M1417" s="16"/>
      <c r="Q1417" s="16"/>
      <c r="R1417" s="16"/>
      <c r="S1417" s="16" t="s">
        <v>119</v>
      </c>
      <c r="T1417" s="16">
        <f>SUM(COUNTIF(M1417:S1417,"yes"))</f>
        <v>1</v>
      </c>
      <c r="U1417" s="16"/>
      <c r="V1417" s="16"/>
      <c r="W1417" s="16"/>
      <c r="X1417" s="16"/>
      <c r="Y1417" s="16"/>
      <c r="Z1417" s="16"/>
      <c r="AA1417" s="16"/>
      <c r="AB1417" s="16"/>
      <c r="AC1417" s="16"/>
      <c r="AD1417" s="16"/>
      <c r="AJ1417" s="16"/>
      <c r="AL1417" s="20"/>
      <c r="AM1417" s="16"/>
      <c r="AN1417" s="16" t="s">
        <v>5800</v>
      </c>
      <c r="AR1417" s="16"/>
      <c r="AS1417" s="16"/>
      <c r="AT1417" s="38"/>
      <c r="AU1417" s="16"/>
      <c r="AV1417" s="16"/>
      <c r="BA1417" s="16"/>
      <c r="BB1417" s="16"/>
      <c r="BH1417" s="28"/>
      <c r="BL1417" s="25"/>
      <c r="BQ1417" s="38"/>
      <c r="BS1417" s="38"/>
      <c r="BW1417" s="16"/>
      <c r="BX1417" s="16" t="s">
        <v>5654</v>
      </c>
      <c r="BY1417" s="29" t="s">
        <v>5655</v>
      </c>
      <c r="BZ1417" s="16"/>
      <c r="CC1417" s="16"/>
      <c r="CG1417" s="16"/>
      <c r="CI1417" s="16"/>
      <c r="CJ1417" s="16"/>
      <c r="CL1417" s="16"/>
      <c r="CM1417" s="16"/>
      <c r="CN1417" s="16"/>
      <c r="CS1417" s="16" t="s">
        <v>5658</v>
      </c>
      <c r="CT1417" s="16" t="s">
        <v>119</v>
      </c>
      <c r="CU1417" s="16" t="s">
        <v>3162</v>
      </c>
      <c r="CW1417" s="16" t="s">
        <v>5654</v>
      </c>
      <c r="CX1417" s="16" t="s">
        <v>5655</v>
      </c>
      <c r="CY1417" s="16" t="s">
        <v>5653</v>
      </c>
      <c r="CZ1417" s="16" t="s">
        <v>5657</v>
      </c>
      <c r="DA1417" s="16" t="s">
        <v>3890</v>
      </c>
      <c r="DB1417" s="16" t="s">
        <v>3225</v>
      </c>
      <c r="DC1417" s="16" t="s">
        <v>3806</v>
      </c>
      <c r="DF1417" s="19"/>
      <c r="DG1417" s="16"/>
      <c r="DN1417" s="16"/>
      <c r="DP1417" s="16"/>
      <c r="DQ1417" s="16"/>
      <c r="DS1417" s="16"/>
      <c r="DU1417" s="16"/>
      <c r="DY1417" s="19"/>
      <c r="EE1417" s="16"/>
      <c r="EH1417" s="16"/>
      <c r="EI1417" s="16"/>
      <c r="EJ1417" s="16"/>
      <c r="EL1417" s="16"/>
      <c r="EQ1417" s="16"/>
    </row>
    <row r="1418" spans="1:147" x14ac:dyDescent="0.35">
      <c r="A1418" s="16" t="s">
        <v>1161</v>
      </c>
      <c r="J1418" t="s">
        <v>5659</v>
      </c>
      <c r="K1418"/>
      <c r="L1418" s="16" t="s">
        <v>5819</v>
      </c>
      <c r="M1418" s="16"/>
      <c r="Q1418" s="16"/>
      <c r="R1418" s="16"/>
      <c r="S1418" s="16" t="s">
        <v>119</v>
      </c>
      <c r="T1418" s="16">
        <f>SUM(COUNTIF(M1418:S1418,"yes"))</f>
        <v>1</v>
      </c>
      <c r="U1418" s="16"/>
      <c r="V1418" s="16"/>
      <c r="W1418" s="16"/>
      <c r="X1418" s="16"/>
      <c r="Y1418" s="16"/>
      <c r="Z1418" s="16"/>
      <c r="AA1418" s="16"/>
      <c r="AB1418" s="16"/>
      <c r="AC1418" s="16"/>
      <c r="AD1418" s="16"/>
      <c r="AJ1418" s="16"/>
      <c r="AL1418" s="20"/>
      <c r="AM1418" s="16"/>
      <c r="AN1418" s="16" t="s">
        <v>5800</v>
      </c>
      <c r="AR1418" s="16"/>
      <c r="AS1418" s="16"/>
      <c r="AT1418" s="38"/>
      <c r="AU1418" s="16"/>
      <c r="AV1418" s="16"/>
      <c r="BA1418" s="16"/>
      <c r="BB1418" s="16"/>
      <c r="BH1418" s="28"/>
      <c r="BL1418" s="25"/>
      <c r="BQ1418" s="38"/>
      <c r="BS1418" s="38"/>
      <c r="BW1418" s="16"/>
      <c r="BX1418" s="16" t="s">
        <v>5660</v>
      </c>
      <c r="BY1418" s="29" t="s">
        <v>5661</v>
      </c>
      <c r="BZ1418" s="16"/>
      <c r="CC1418" s="16"/>
      <c r="CG1418" s="16"/>
      <c r="CI1418" s="16"/>
      <c r="CJ1418" s="16"/>
      <c r="CL1418" s="16"/>
      <c r="CM1418" s="16"/>
      <c r="CN1418" s="16"/>
      <c r="CS1418" s="16" t="s">
        <v>5664</v>
      </c>
      <c r="CT1418" s="16" t="s">
        <v>119</v>
      </c>
      <c r="CU1418" s="16" t="s">
        <v>3162</v>
      </c>
      <c r="CW1418" s="16" t="s">
        <v>5660</v>
      </c>
      <c r="CX1418" s="16" t="s">
        <v>5661</v>
      </c>
      <c r="CY1418" s="16" t="s">
        <v>5659</v>
      </c>
      <c r="CZ1418" s="16" t="s">
        <v>5663</v>
      </c>
      <c r="DA1418" s="16" t="s">
        <v>3215</v>
      </c>
      <c r="DB1418" s="16" t="s">
        <v>3291</v>
      </c>
      <c r="DC1418" s="16" t="s">
        <v>3192</v>
      </c>
      <c r="DF1418" s="19"/>
      <c r="DG1418" s="16"/>
      <c r="DN1418" s="16"/>
      <c r="DP1418" s="16"/>
      <c r="DQ1418" s="16"/>
      <c r="DS1418" s="16"/>
      <c r="DU1418" s="16"/>
      <c r="DY1418" s="19"/>
      <c r="EE1418" s="16"/>
      <c r="EH1418" s="16"/>
      <c r="EI1418" s="16"/>
      <c r="EJ1418" s="16"/>
      <c r="EL1418" s="16"/>
      <c r="EQ1418" s="16"/>
    </row>
    <row r="1419" spans="1:147" x14ac:dyDescent="0.35">
      <c r="A1419" s="16" t="s">
        <v>1161</v>
      </c>
      <c r="J1419" t="s">
        <v>5665</v>
      </c>
      <c r="K1419"/>
      <c r="L1419" s="16" t="s">
        <v>5819</v>
      </c>
      <c r="M1419" s="16"/>
      <c r="Q1419" s="16"/>
      <c r="R1419" s="16"/>
      <c r="S1419" s="16" t="s">
        <v>119</v>
      </c>
      <c r="T1419" s="16">
        <f>SUM(COUNTIF(M1419:S1419,"yes"))</f>
        <v>1</v>
      </c>
      <c r="U1419" s="16"/>
      <c r="V1419" s="16"/>
      <c r="W1419" s="16"/>
      <c r="X1419" s="16"/>
      <c r="Y1419" s="16"/>
      <c r="Z1419" s="16"/>
      <c r="AA1419" s="16"/>
      <c r="AB1419" s="16"/>
      <c r="AC1419" s="16"/>
      <c r="AD1419" s="16"/>
      <c r="AJ1419" s="16"/>
      <c r="AL1419" s="20"/>
      <c r="AM1419" s="16"/>
      <c r="AN1419" s="16" t="s">
        <v>5800</v>
      </c>
      <c r="AR1419" s="16"/>
      <c r="AS1419" s="16"/>
      <c r="AT1419" s="38"/>
      <c r="AU1419" s="16"/>
      <c r="AV1419" s="16"/>
      <c r="BA1419" s="16"/>
      <c r="BB1419" s="16"/>
      <c r="BH1419" s="28"/>
      <c r="BL1419" s="25"/>
      <c r="BQ1419" s="38"/>
      <c r="BS1419" s="38"/>
      <c r="BW1419" s="16"/>
      <c r="BX1419" s="16" t="s">
        <v>5666</v>
      </c>
      <c r="BY1419" s="29" t="s">
        <v>5667</v>
      </c>
      <c r="BZ1419" s="16"/>
      <c r="CC1419" s="16"/>
      <c r="CG1419" s="16"/>
      <c r="CI1419" s="16"/>
      <c r="CJ1419" s="16"/>
      <c r="CL1419" s="16"/>
      <c r="CM1419" s="16"/>
      <c r="CN1419" s="16"/>
      <c r="CS1419" s="16" t="s">
        <v>5670</v>
      </c>
      <c r="CT1419" s="16" t="s">
        <v>119</v>
      </c>
      <c r="CU1419" s="16" t="s">
        <v>3162</v>
      </c>
      <c r="CW1419" s="16" t="s">
        <v>5666</v>
      </c>
      <c r="CX1419" s="16" t="s">
        <v>5667</v>
      </c>
      <c r="CY1419" s="16" t="s">
        <v>5665</v>
      </c>
      <c r="CZ1419" s="16" t="s">
        <v>5669</v>
      </c>
      <c r="DA1419" s="16" t="s">
        <v>3265</v>
      </c>
      <c r="DB1419" s="16" t="s">
        <v>4482</v>
      </c>
      <c r="DC1419" s="16" t="s">
        <v>4830</v>
      </c>
      <c r="DF1419" s="19"/>
      <c r="DG1419" s="16"/>
      <c r="DN1419" s="16"/>
      <c r="DP1419" s="16"/>
      <c r="DQ1419" s="16"/>
      <c r="DS1419" s="16"/>
      <c r="DU1419" s="16"/>
      <c r="DY1419" s="19"/>
      <c r="EE1419" s="16"/>
      <c r="EH1419" s="16"/>
      <c r="EI1419" s="16"/>
      <c r="EJ1419" s="16"/>
      <c r="EL1419" s="16"/>
      <c r="EQ1419" s="16"/>
    </row>
    <row r="1420" spans="1:147" x14ac:dyDescent="0.35">
      <c r="A1420" s="16" t="s">
        <v>1161</v>
      </c>
      <c r="J1420" t="s">
        <v>5671</v>
      </c>
      <c r="K1420"/>
      <c r="L1420" s="16" t="s">
        <v>5819</v>
      </c>
      <c r="M1420" s="16"/>
      <c r="Q1420" s="16"/>
      <c r="R1420" s="16"/>
      <c r="S1420" s="16" t="s">
        <v>119</v>
      </c>
      <c r="T1420" s="16">
        <f>SUM(COUNTIF(M1420:S1420,"yes"))</f>
        <v>1</v>
      </c>
      <c r="U1420" s="16"/>
      <c r="V1420" s="16"/>
      <c r="W1420" s="16"/>
      <c r="X1420" s="16"/>
      <c r="Y1420" s="16"/>
      <c r="Z1420" s="16"/>
      <c r="AA1420" s="16"/>
      <c r="AB1420" s="16"/>
      <c r="AC1420" s="16"/>
      <c r="AD1420" s="16"/>
      <c r="AJ1420" s="16"/>
      <c r="AL1420" s="20"/>
      <c r="AM1420" s="16"/>
      <c r="AN1420" s="16" t="s">
        <v>5800</v>
      </c>
      <c r="AR1420" s="16"/>
      <c r="AS1420" s="16"/>
      <c r="AT1420" s="38"/>
      <c r="AU1420" s="16"/>
      <c r="AV1420" s="16"/>
      <c r="BA1420" s="16"/>
      <c r="BB1420" s="16"/>
      <c r="BH1420" s="28"/>
      <c r="BL1420" s="25"/>
      <c r="BQ1420" s="38"/>
      <c r="BS1420" s="38"/>
      <c r="BW1420" s="16"/>
      <c r="BX1420" s="16" t="s">
        <v>5672</v>
      </c>
      <c r="BY1420" s="29" t="s">
        <v>5673</v>
      </c>
      <c r="BZ1420" s="16"/>
      <c r="CC1420" s="16"/>
      <c r="CG1420" s="16"/>
      <c r="CI1420" s="16"/>
      <c r="CJ1420" s="16"/>
      <c r="CL1420" s="16"/>
      <c r="CM1420" s="16"/>
      <c r="CN1420" s="16"/>
      <c r="CS1420" s="16" t="s">
        <v>5676</v>
      </c>
      <c r="CT1420" s="16" t="s">
        <v>119</v>
      </c>
      <c r="CU1420" s="16" t="s">
        <v>3162</v>
      </c>
      <c r="CW1420" s="16" t="s">
        <v>5672</v>
      </c>
      <c r="CX1420" s="16" t="s">
        <v>5673</v>
      </c>
      <c r="CY1420" s="16" t="s">
        <v>5671</v>
      </c>
      <c r="CZ1420" s="16" t="s">
        <v>5675</v>
      </c>
      <c r="DA1420" s="16" t="s">
        <v>4010</v>
      </c>
      <c r="DB1420" s="16" t="s">
        <v>5551</v>
      </c>
      <c r="DC1420" s="16" t="s">
        <v>3217</v>
      </c>
      <c r="DF1420" s="19"/>
      <c r="DG1420" s="16"/>
      <c r="DN1420" s="16"/>
      <c r="DP1420" s="16"/>
      <c r="DQ1420" s="16"/>
      <c r="DS1420" s="16"/>
      <c r="DU1420" s="16"/>
      <c r="DY1420" s="19"/>
      <c r="EE1420" s="16"/>
      <c r="EH1420" s="16"/>
      <c r="EI1420" s="16"/>
      <c r="EJ1420" s="16"/>
      <c r="EL1420" s="16"/>
      <c r="EQ1420" s="16"/>
    </row>
    <row r="1421" spans="1:147" x14ac:dyDescent="0.35">
      <c r="A1421" s="16" t="s">
        <v>1161</v>
      </c>
      <c r="J1421" t="s">
        <v>5677</v>
      </c>
      <c r="K1421"/>
      <c r="L1421" s="16" t="s">
        <v>5819</v>
      </c>
      <c r="M1421" s="16"/>
      <c r="Q1421" s="16"/>
      <c r="R1421" s="16"/>
      <c r="S1421" s="16" t="s">
        <v>119</v>
      </c>
      <c r="T1421" s="16">
        <f>SUM(COUNTIF(M1421:S1421,"yes"))</f>
        <v>1</v>
      </c>
      <c r="U1421" s="16"/>
      <c r="V1421" s="16"/>
      <c r="W1421" s="16"/>
      <c r="X1421" s="16"/>
      <c r="Y1421" s="16"/>
      <c r="Z1421" s="16"/>
      <c r="AA1421" s="16"/>
      <c r="AB1421" s="16"/>
      <c r="AC1421" s="16"/>
      <c r="AD1421" s="16"/>
      <c r="AJ1421" s="16"/>
      <c r="AL1421" s="20"/>
      <c r="AM1421" s="16"/>
      <c r="AN1421" s="16" t="s">
        <v>5800</v>
      </c>
      <c r="AR1421" s="16"/>
      <c r="AS1421" s="16"/>
      <c r="AT1421" s="38"/>
      <c r="AU1421" s="16"/>
      <c r="AV1421" s="16"/>
      <c r="BA1421" s="16"/>
      <c r="BB1421" s="16"/>
      <c r="BH1421" s="28"/>
      <c r="BL1421" s="25"/>
      <c r="BQ1421" s="38"/>
      <c r="BS1421" s="38"/>
      <c r="BW1421" s="16"/>
      <c r="BX1421" s="16" t="s">
        <v>5678</v>
      </c>
      <c r="BY1421" s="29" t="s">
        <v>5679</v>
      </c>
      <c r="BZ1421" s="16"/>
      <c r="CC1421" s="16"/>
      <c r="CG1421" s="16"/>
      <c r="CI1421" s="16"/>
      <c r="CJ1421" s="16"/>
      <c r="CL1421" s="16"/>
      <c r="CM1421" s="16"/>
      <c r="CN1421" s="16"/>
      <c r="CS1421" s="16" t="s">
        <v>5682</v>
      </c>
      <c r="CT1421" s="16" t="s">
        <v>119</v>
      </c>
      <c r="CU1421" s="16" t="s">
        <v>3162</v>
      </c>
      <c r="CW1421" s="16" t="s">
        <v>5678</v>
      </c>
      <c r="CX1421" s="16" t="s">
        <v>5679</v>
      </c>
      <c r="CY1421" s="16" t="s">
        <v>5677</v>
      </c>
      <c r="CZ1421" s="16" t="s">
        <v>5681</v>
      </c>
      <c r="DA1421" s="16" t="s">
        <v>3684</v>
      </c>
      <c r="DB1421" s="16" t="s">
        <v>4918</v>
      </c>
      <c r="DC1421" s="16" t="s">
        <v>3517</v>
      </c>
      <c r="DF1421" s="19"/>
      <c r="DG1421" s="16"/>
      <c r="DN1421" s="16"/>
      <c r="DP1421" s="16"/>
      <c r="DQ1421" s="16"/>
      <c r="DS1421" s="16"/>
      <c r="DU1421" s="16"/>
      <c r="DY1421" s="19"/>
      <c r="EE1421" s="16"/>
      <c r="EH1421" s="16"/>
      <c r="EI1421" s="16"/>
      <c r="EJ1421" s="16"/>
      <c r="EL1421" s="16"/>
      <c r="EQ1421" s="16"/>
    </row>
    <row r="1422" spans="1:147" x14ac:dyDescent="0.35">
      <c r="A1422" s="16" t="s">
        <v>1161</v>
      </c>
      <c r="J1422" t="s">
        <v>5683</v>
      </c>
      <c r="K1422"/>
      <c r="L1422" s="16" t="s">
        <v>5819</v>
      </c>
      <c r="M1422" s="16"/>
      <c r="Q1422" s="16"/>
      <c r="R1422" s="16"/>
      <c r="S1422" s="16" t="s">
        <v>119</v>
      </c>
      <c r="T1422" s="16">
        <f>SUM(COUNTIF(M1422:S1422,"yes"))</f>
        <v>1</v>
      </c>
      <c r="U1422" s="16"/>
      <c r="V1422" s="16"/>
      <c r="W1422" s="16"/>
      <c r="X1422" s="16"/>
      <c r="Y1422" s="16"/>
      <c r="Z1422" s="16"/>
      <c r="AA1422" s="16"/>
      <c r="AB1422" s="16"/>
      <c r="AC1422" s="16"/>
      <c r="AD1422" s="16"/>
      <c r="AJ1422" s="16"/>
      <c r="AL1422" s="20"/>
      <c r="AM1422" s="16"/>
      <c r="AN1422" s="16" t="s">
        <v>5800</v>
      </c>
      <c r="AR1422" s="16"/>
      <c r="AS1422" s="16"/>
      <c r="AT1422" s="38"/>
      <c r="AU1422" s="16"/>
      <c r="AV1422" s="16"/>
      <c r="BA1422" s="16"/>
      <c r="BB1422" s="16"/>
      <c r="BH1422" s="28"/>
      <c r="BL1422" s="25"/>
      <c r="BQ1422" s="38"/>
      <c r="BS1422" s="38"/>
      <c r="BW1422" s="16"/>
      <c r="BX1422" s="16" t="s">
        <v>5684</v>
      </c>
      <c r="BY1422" s="29" t="s">
        <v>5685</v>
      </c>
      <c r="BZ1422" s="16"/>
      <c r="CC1422" s="16"/>
      <c r="CG1422" s="16"/>
      <c r="CI1422" s="16"/>
      <c r="CJ1422" s="16"/>
      <c r="CL1422" s="16"/>
      <c r="CM1422" s="16"/>
      <c r="CN1422" s="16"/>
      <c r="CS1422" s="16" t="s">
        <v>5688</v>
      </c>
      <c r="CT1422" s="16" t="s">
        <v>119</v>
      </c>
      <c r="CU1422" s="16" t="s">
        <v>3162</v>
      </c>
      <c r="CW1422" s="16" t="s">
        <v>5684</v>
      </c>
      <c r="CX1422" s="16" t="s">
        <v>5685</v>
      </c>
      <c r="CY1422" s="16" t="s">
        <v>5683</v>
      </c>
      <c r="CZ1422" s="16" t="s">
        <v>5687</v>
      </c>
      <c r="DA1422" s="16" t="s">
        <v>3190</v>
      </c>
      <c r="DB1422" s="16" t="s">
        <v>3191</v>
      </c>
      <c r="DC1422" s="16" t="s">
        <v>3192</v>
      </c>
      <c r="DF1422" s="19"/>
      <c r="DG1422" s="16"/>
      <c r="DN1422" s="16"/>
      <c r="DP1422" s="16"/>
      <c r="DQ1422" s="16"/>
      <c r="DS1422" s="16"/>
      <c r="DU1422" s="16"/>
      <c r="DY1422" s="19"/>
      <c r="EE1422" s="16"/>
      <c r="EH1422" s="16"/>
      <c r="EI1422" s="16"/>
      <c r="EJ1422" s="16"/>
      <c r="EL1422" s="16"/>
      <c r="EQ1422" s="16"/>
    </row>
    <row r="1423" spans="1:147" x14ac:dyDescent="0.35">
      <c r="A1423" s="16" t="s">
        <v>1161</v>
      </c>
      <c r="J1423" t="s">
        <v>5689</v>
      </c>
      <c r="K1423"/>
      <c r="L1423" s="16" t="s">
        <v>5819</v>
      </c>
      <c r="M1423" s="16"/>
      <c r="Q1423" s="16"/>
      <c r="R1423" s="16"/>
      <c r="S1423" s="16" t="s">
        <v>119</v>
      </c>
      <c r="T1423" s="16">
        <f>SUM(COUNTIF(M1423:S1423,"yes"))</f>
        <v>1</v>
      </c>
      <c r="U1423" s="16"/>
      <c r="V1423" s="16"/>
      <c r="W1423" s="16"/>
      <c r="X1423" s="16"/>
      <c r="Y1423" s="16"/>
      <c r="Z1423" s="16"/>
      <c r="AA1423" s="16"/>
      <c r="AB1423" s="16"/>
      <c r="AC1423" s="16"/>
      <c r="AD1423" s="16"/>
      <c r="AJ1423" s="16"/>
      <c r="AL1423" s="20"/>
      <c r="AM1423" s="16"/>
      <c r="AN1423" s="16" t="s">
        <v>5800</v>
      </c>
      <c r="AR1423" s="16"/>
      <c r="AS1423" s="16"/>
      <c r="AT1423" s="38"/>
      <c r="AU1423" s="16"/>
      <c r="AV1423" s="16"/>
      <c r="BA1423" s="16"/>
      <c r="BB1423" s="16"/>
      <c r="BH1423" s="28"/>
      <c r="BL1423" s="25"/>
      <c r="BQ1423" s="38"/>
      <c r="BS1423" s="38"/>
      <c r="BW1423" s="16"/>
      <c r="BX1423" s="16" t="s">
        <v>5690</v>
      </c>
      <c r="BY1423" s="29" t="s">
        <v>5691</v>
      </c>
      <c r="BZ1423" s="16"/>
      <c r="CC1423" s="16"/>
      <c r="CG1423" s="16"/>
      <c r="CI1423" s="16"/>
      <c r="CJ1423" s="16"/>
      <c r="CL1423" s="16"/>
      <c r="CM1423" s="16"/>
      <c r="CN1423" s="16"/>
      <c r="CS1423" s="16" t="s">
        <v>5694</v>
      </c>
      <c r="CT1423" s="16" t="s">
        <v>119</v>
      </c>
      <c r="CU1423" s="16" t="s">
        <v>3162</v>
      </c>
      <c r="CW1423" s="16" t="s">
        <v>5690</v>
      </c>
      <c r="CX1423" s="16" t="s">
        <v>5691</v>
      </c>
      <c r="CY1423" s="16" t="s">
        <v>5689</v>
      </c>
      <c r="CZ1423" s="16" t="s">
        <v>5693</v>
      </c>
      <c r="DA1423" s="16" t="s">
        <v>3890</v>
      </c>
      <c r="DB1423" s="16" t="s">
        <v>3492</v>
      </c>
      <c r="DC1423" s="16" t="s">
        <v>3284</v>
      </c>
      <c r="DF1423" s="19"/>
      <c r="DG1423" s="16"/>
      <c r="DN1423" s="16"/>
      <c r="DP1423" s="16"/>
      <c r="DQ1423" s="16"/>
      <c r="DS1423" s="16"/>
      <c r="DU1423" s="16"/>
      <c r="DY1423" s="19"/>
      <c r="EE1423" s="16"/>
      <c r="EH1423" s="16"/>
      <c r="EI1423" s="16"/>
      <c r="EJ1423" s="16"/>
      <c r="EL1423" s="16"/>
      <c r="EQ1423" s="16"/>
    </row>
    <row r="1424" spans="1:147" x14ac:dyDescent="0.35">
      <c r="A1424" s="16" t="s">
        <v>1161</v>
      </c>
      <c r="J1424" t="s">
        <v>5695</v>
      </c>
      <c r="K1424"/>
      <c r="L1424" s="16" t="s">
        <v>5819</v>
      </c>
      <c r="M1424" s="16"/>
      <c r="Q1424" s="16"/>
      <c r="R1424" s="16"/>
      <c r="S1424" s="16" t="s">
        <v>119</v>
      </c>
      <c r="T1424" s="16">
        <f>SUM(COUNTIF(M1424:S1424,"yes"))</f>
        <v>1</v>
      </c>
      <c r="U1424" s="16"/>
      <c r="V1424" s="16"/>
      <c r="W1424" s="16"/>
      <c r="X1424" s="16"/>
      <c r="Y1424" s="16"/>
      <c r="Z1424" s="16"/>
      <c r="AA1424" s="16"/>
      <c r="AB1424" s="16"/>
      <c r="AC1424" s="16"/>
      <c r="AD1424" s="16"/>
      <c r="AJ1424" s="16"/>
      <c r="AL1424" s="20"/>
      <c r="AM1424" s="16"/>
      <c r="AN1424" s="16" t="s">
        <v>5800</v>
      </c>
      <c r="AR1424" s="16"/>
      <c r="AS1424" s="16"/>
      <c r="AT1424" s="38"/>
      <c r="AU1424" s="16"/>
      <c r="AV1424" s="16"/>
      <c r="BA1424" s="16"/>
      <c r="BB1424" s="16"/>
      <c r="BH1424" s="28"/>
      <c r="BL1424" s="25"/>
      <c r="BQ1424" s="38"/>
      <c r="BS1424" s="38"/>
      <c r="BW1424" s="16"/>
      <c r="BX1424" s="16" t="s">
        <v>5696</v>
      </c>
      <c r="BY1424" s="29" t="s">
        <v>5697</v>
      </c>
      <c r="BZ1424" s="16"/>
      <c r="CC1424" s="16"/>
      <c r="CG1424" s="16"/>
      <c r="CI1424" s="16"/>
      <c r="CJ1424" s="16"/>
      <c r="CL1424" s="16"/>
      <c r="CM1424" s="16"/>
      <c r="CN1424" s="16"/>
      <c r="CS1424" s="16" t="s">
        <v>5700</v>
      </c>
      <c r="CT1424" s="16" t="s">
        <v>119</v>
      </c>
      <c r="CU1424" s="16" t="s">
        <v>3162</v>
      </c>
      <c r="CW1424" s="16" t="s">
        <v>5696</v>
      </c>
      <c r="CX1424" s="16" t="s">
        <v>5697</v>
      </c>
      <c r="CY1424" s="16" t="s">
        <v>5695</v>
      </c>
      <c r="CZ1424" s="16" t="s">
        <v>5699</v>
      </c>
      <c r="DA1424" s="16" t="s">
        <v>4010</v>
      </c>
      <c r="DB1424" s="16" t="s">
        <v>3351</v>
      </c>
      <c r="DC1424" s="16" t="s">
        <v>5421</v>
      </c>
      <c r="DF1424" s="19"/>
      <c r="DG1424" s="16"/>
      <c r="DN1424" s="16"/>
      <c r="DP1424" s="16"/>
      <c r="DQ1424" s="16"/>
      <c r="DS1424" s="16"/>
      <c r="DU1424" s="16"/>
      <c r="DY1424" s="19"/>
      <c r="EE1424" s="16"/>
      <c r="EH1424" s="16"/>
      <c r="EI1424" s="16"/>
      <c r="EJ1424" s="16"/>
      <c r="EL1424" s="16"/>
      <c r="EQ1424" s="16"/>
    </row>
    <row r="1425" spans="1:147" x14ac:dyDescent="0.35">
      <c r="A1425" s="16" t="s">
        <v>1161</v>
      </c>
      <c r="J1425" t="s">
        <v>5702</v>
      </c>
      <c r="K1425"/>
      <c r="L1425" s="16" t="s">
        <v>5819</v>
      </c>
      <c r="M1425" s="16"/>
      <c r="Q1425" s="16"/>
      <c r="R1425" s="16"/>
      <c r="S1425" s="16" t="s">
        <v>119</v>
      </c>
      <c r="T1425" s="16">
        <f>SUM(COUNTIF(M1425:S1425,"yes"))</f>
        <v>1</v>
      </c>
      <c r="U1425" s="16"/>
      <c r="V1425" s="16"/>
      <c r="W1425" s="16"/>
      <c r="X1425" s="16"/>
      <c r="Y1425" s="16"/>
      <c r="Z1425" s="16"/>
      <c r="AA1425" s="16"/>
      <c r="AB1425" s="16"/>
      <c r="AC1425" s="16"/>
      <c r="AD1425" s="16"/>
      <c r="AJ1425" s="16"/>
      <c r="AL1425" s="20"/>
      <c r="AM1425" s="16"/>
      <c r="AN1425" s="16" t="s">
        <v>5800</v>
      </c>
      <c r="AR1425" s="16"/>
      <c r="AS1425" s="16"/>
      <c r="AT1425" s="38"/>
      <c r="AU1425" s="16"/>
      <c r="AV1425" s="16"/>
      <c r="BA1425" s="16"/>
      <c r="BB1425" s="16"/>
      <c r="BH1425" s="28"/>
      <c r="BL1425" s="25"/>
      <c r="BQ1425" s="38"/>
      <c r="BS1425" s="38"/>
      <c r="BW1425" s="16"/>
      <c r="BX1425" s="16" t="s">
        <v>5703</v>
      </c>
      <c r="BY1425" s="29" t="s">
        <v>5704</v>
      </c>
      <c r="BZ1425" s="16"/>
      <c r="CC1425" s="16"/>
      <c r="CG1425" s="16"/>
      <c r="CI1425" s="16"/>
      <c r="CJ1425" s="16"/>
      <c r="CL1425" s="16"/>
      <c r="CM1425" s="16"/>
      <c r="CN1425" s="16"/>
      <c r="CS1425" s="16" t="s">
        <v>5707</v>
      </c>
      <c r="CT1425" s="16" t="s">
        <v>119</v>
      </c>
      <c r="CU1425" s="16" t="s">
        <v>3162</v>
      </c>
      <c r="CW1425" s="16" t="s">
        <v>5703</v>
      </c>
      <c r="CX1425" s="16" t="s">
        <v>5704</v>
      </c>
      <c r="CY1425" s="16" t="s">
        <v>5702</v>
      </c>
      <c r="CZ1425" s="16" t="s">
        <v>5706</v>
      </c>
      <c r="DA1425" s="16" t="s">
        <v>3328</v>
      </c>
      <c r="DB1425" s="16" t="s">
        <v>5025</v>
      </c>
      <c r="DC1425" s="16" t="s">
        <v>3284</v>
      </c>
      <c r="DF1425" s="19"/>
      <c r="DG1425" s="16"/>
      <c r="DN1425" s="16"/>
      <c r="DP1425" s="16"/>
      <c r="DQ1425" s="16"/>
      <c r="DS1425" s="16"/>
      <c r="DU1425" s="16"/>
      <c r="DY1425" s="19"/>
      <c r="EE1425" s="16"/>
      <c r="EH1425" s="16"/>
      <c r="EI1425" s="16"/>
      <c r="EJ1425" s="16"/>
      <c r="EL1425" s="16"/>
      <c r="EQ1425" s="16"/>
    </row>
    <row r="1426" spans="1:147" x14ac:dyDescent="0.35">
      <c r="A1426" s="16" t="s">
        <v>1161</v>
      </c>
      <c r="J1426" t="s">
        <v>5708</v>
      </c>
      <c r="K1426"/>
      <c r="L1426" s="16" t="s">
        <v>5819</v>
      </c>
      <c r="M1426" s="16"/>
      <c r="Q1426" s="16"/>
      <c r="R1426" s="16"/>
      <c r="S1426" s="16" t="s">
        <v>119</v>
      </c>
      <c r="T1426" s="16">
        <f>SUM(COUNTIF(M1426:S1426,"yes"))</f>
        <v>1</v>
      </c>
      <c r="U1426" s="16"/>
      <c r="V1426" s="16"/>
      <c r="W1426" s="16"/>
      <c r="X1426" s="16"/>
      <c r="Y1426" s="16"/>
      <c r="Z1426" s="16"/>
      <c r="AA1426" s="16"/>
      <c r="AB1426" s="16"/>
      <c r="AC1426" s="16"/>
      <c r="AD1426" s="16"/>
      <c r="AJ1426" s="16"/>
      <c r="AL1426" s="20"/>
      <c r="AM1426" s="16"/>
      <c r="AN1426" s="16" t="s">
        <v>5800</v>
      </c>
      <c r="AR1426" s="16"/>
      <c r="AS1426" s="16"/>
      <c r="AT1426" s="38"/>
      <c r="AU1426" s="16"/>
      <c r="AV1426" s="16"/>
      <c r="BA1426" s="16"/>
      <c r="BB1426" s="16"/>
      <c r="BH1426" s="28"/>
      <c r="BL1426" s="25"/>
      <c r="BQ1426" s="38"/>
      <c r="BS1426" s="38"/>
      <c r="BW1426" s="16"/>
      <c r="BX1426" s="16" t="s">
        <v>5709</v>
      </c>
      <c r="BY1426" s="29" t="s">
        <v>5710</v>
      </c>
      <c r="BZ1426" s="16"/>
      <c r="CC1426" s="16"/>
      <c r="CG1426" s="16"/>
      <c r="CI1426" s="16"/>
      <c r="CJ1426" s="16"/>
      <c r="CL1426" s="16"/>
      <c r="CM1426" s="16"/>
      <c r="CN1426" s="16"/>
      <c r="CS1426" s="16" t="s">
        <v>5713</v>
      </c>
      <c r="CT1426" s="16" t="s">
        <v>119</v>
      </c>
      <c r="CU1426" s="16" t="s">
        <v>3162</v>
      </c>
      <c r="CW1426" s="16" t="s">
        <v>5709</v>
      </c>
      <c r="CX1426" s="16" t="s">
        <v>5710</v>
      </c>
      <c r="CY1426" s="16" t="s">
        <v>5708</v>
      </c>
      <c r="CZ1426" s="16" t="s">
        <v>5712</v>
      </c>
      <c r="DA1426" s="16" t="s">
        <v>3684</v>
      </c>
      <c r="DB1426" s="16" t="s">
        <v>5714</v>
      </c>
      <c r="DC1426" s="16" t="s">
        <v>3284</v>
      </c>
      <c r="DF1426" s="19"/>
      <c r="DG1426" s="16"/>
      <c r="DN1426" s="16"/>
      <c r="DP1426" s="16"/>
      <c r="DQ1426" s="16"/>
      <c r="DS1426" s="16"/>
      <c r="DU1426" s="16"/>
      <c r="DY1426" s="19"/>
      <c r="EE1426" s="16"/>
      <c r="EH1426" s="16"/>
      <c r="EI1426" s="16"/>
      <c r="EJ1426" s="16"/>
      <c r="EL1426" s="16"/>
      <c r="EQ1426" s="16"/>
    </row>
    <row r="1427" spans="1:147" x14ac:dyDescent="0.35">
      <c r="A1427" s="16" t="s">
        <v>1161</v>
      </c>
      <c r="J1427" t="s">
        <v>5715</v>
      </c>
      <c r="K1427"/>
      <c r="L1427" s="16" t="s">
        <v>5819</v>
      </c>
      <c r="M1427" s="16"/>
      <c r="Q1427" s="16"/>
      <c r="R1427" s="16"/>
      <c r="S1427" s="16" t="s">
        <v>119</v>
      </c>
      <c r="T1427" s="16">
        <f>SUM(COUNTIF(M1427:S1427,"yes"))</f>
        <v>1</v>
      </c>
      <c r="U1427" s="16"/>
      <c r="V1427" s="16"/>
      <c r="W1427" s="16"/>
      <c r="X1427" s="16"/>
      <c r="Y1427" s="16"/>
      <c r="Z1427" s="16"/>
      <c r="AA1427" s="16"/>
      <c r="AB1427" s="16"/>
      <c r="AC1427" s="16"/>
      <c r="AD1427" s="16"/>
      <c r="AJ1427" s="16"/>
      <c r="AL1427" s="20"/>
      <c r="AM1427" s="16"/>
      <c r="AN1427" s="16" t="s">
        <v>5800</v>
      </c>
      <c r="AR1427" s="16"/>
      <c r="AS1427" s="16"/>
      <c r="AT1427" s="38"/>
      <c r="AU1427" s="16"/>
      <c r="AV1427" s="16"/>
      <c r="BA1427" s="16"/>
      <c r="BB1427" s="16"/>
      <c r="BH1427" s="28"/>
      <c r="BL1427" s="25"/>
      <c r="BQ1427" s="38"/>
      <c r="BS1427" s="38"/>
      <c r="BW1427" s="16"/>
      <c r="BX1427" s="16" t="s">
        <v>5716</v>
      </c>
      <c r="BY1427" s="29" t="s">
        <v>5717</v>
      </c>
      <c r="BZ1427" s="16"/>
      <c r="CC1427" s="16"/>
      <c r="CG1427" s="16"/>
      <c r="CI1427" s="16"/>
      <c r="CJ1427" s="16"/>
      <c r="CL1427" s="16"/>
      <c r="CM1427" s="16"/>
      <c r="CN1427" s="16"/>
      <c r="CS1427" s="16" t="s">
        <v>5720</v>
      </c>
      <c r="CT1427" s="16" t="s">
        <v>119</v>
      </c>
      <c r="CU1427" s="16" t="s">
        <v>3162</v>
      </c>
      <c r="CW1427" s="16" t="s">
        <v>5716</v>
      </c>
      <c r="CX1427" s="16" t="s">
        <v>5717</v>
      </c>
      <c r="CY1427" s="16" t="s">
        <v>5715</v>
      </c>
      <c r="CZ1427" s="16" t="s">
        <v>5719</v>
      </c>
      <c r="DA1427" s="16" t="s">
        <v>3224</v>
      </c>
      <c r="DB1427" s="16" t="s">
        <v>5620</v>
      </c>
      <c r="DC1427" s="16" t="s">
        <v>5621</v>
      </c>
      <c r="DF1427" s="19"/>
      <c r="DG1427" s="16"/>
      <c r="DN1427" s="16"/>
      <c r="DP1427" s="16"/>
      <c r="DQ1427" s="16"/>
      <c r="DS1427" s="16"/>
      <c r="DU1427" s="16"/>
      <c r="DY1427" s="19"/>
      <c r="EE1427" s="16"/>
      <c r="EH1427" s="16"/>
      <c r="EI1427" s="16"/>
      <c r="EJ1427" s="16"/>
      <c r="EL1427" s="16"/>
      <c r="EQ1427" s="16"/>
    </row>
    <row r="1428" spans="1:147" x14ac:dyDescent="0.35">
      <c r="A1428" s="16" t="s">
        <v>1161</v>
      </c>
      <c r="J1428" t="s">
        <v>5721</v>
      </c>
      <c r="K1428"/>
      <c r="L1428" s="16" t="s">
        <v>5819</v>
      </c>
      <c r="M1428" s="16"/>
      <c r="Q1428" s="16"/>
      <c r="R1428" s="16"/>
      <c r="S1428" s="16" t="s">
        <v>119</v>
      </c>
      <c r="T1428" s="16">
        <f>SUM(COUNTIF(M1428:S1428,"yes"))</f>
        <v>1</v>
      </c>
      <c r="U1428" s="16"/>
      <c r="V1428" s="16"/>
      <c r="W1428" s="16"/>
      <c r="X1428" s="16"/>
      <c r="Y1428" s="16"/>
      <c r="Z1428" s="16"/>
      <c r="AA1428" s="16"/>
      <c r="AB1428" s="16"/>
      <c r="AC1428" s="16"/>
      <c r="AD1428" s="16"/>
      <c r="AJ1428" s="16"/>
      <c r="AL1428" s="20"/>
      <c r="AM1428" s="16"/>
      <c r="AN1428" s="16" t="s">
        <v>5800</v>
      </c>
      <c r="AR1428" s="16"/>
      <c r="AS1428" s="16"/>
      <c r="AT1428" s="38"/>
      <c r="AU1428" s="16"/>
      <c r="AV1428" s="16"/>
      <c r="BA1428" s="16"/>
      <c r="BB1428" s="16"/>
      <c r="BH1428" s="28"/>
      <c r="BL1428" s="25"/>
      <c r="BQ1428" s="38"/>
      <c r="BS1428" s="38"/>
      <c r="BW1428" s="16"/>
      <c r="BX1428" s="16" t="s">
        <v>5722</v>
      </c>
      <c r="BY1428" s="29" t="s">
        <v>5723</v>
      </c>
      <c r="BZ1428" s="16"/>
      <c r="CC1428" s="16"/>
      <c r="CG1428" s="16"/>
      <c r="CI1428" s="16"/>
      <c r="CJ1428" s="16"/>
      <c r="CL1428" s="16"/>
      <c r="CM1428" s="16"/>
      <c r="CN1428" s="16"/>
      <c r="CS1428" s="16" t="s">
        <v>5725</v>
      </c>
      <c r="CT1428" s="16" t="s">
        <v>119</v>
      </c>
      <c r="CU1428" s="16" t="s">
        <v>3162</v>
      </c>
      <c r="CW1428" s="16" t="s">
        <v>5722</v>
      </c>
      <c r="CX1428" s="16" t="s">
        <v>5723</v>
      </c>
      <c r="CY1428" s="16" t="s">
        <v>5721</v>
      </c>
      <c r="CZ1428" s="16" t="s">
        <v>6100</v>
      </c>
      <c r="DA1428" s="16" t="s">
        <v>3215</v>
      </c>
      <c r="DB1428" s="16" t="s">
        <v>5119</v>
      </c>
      <c r="DC1428" s="16" t="s">
        <v>3314</v>
      </c>
      <c r="DF1428" s="19"/>
      <c r="DG1428" s="16"/>
      <c r="DN1428" s="16"/>
      <c r="DP1428" s="16"/>
      <c r="DQ1428" s="16"/>
      <c r="DS1428" s="16"/>
      <c r="DU1428" s="16"/>
      <c r="DY1428" s="19"/>
      <c r="EE1428" s="16"/>
      <c r="EH1428" s="16"/>
      <c r="EI1428" s="16"/>
      <c r="EJ1428" s="16"/>
      <c r="EL1428" s="16"/>
      <c r="EQ1428" s="16"/>
    </row>
    <row r="1429" spans="1:147" x14ac:dyDescent="0.35">
      <c r="A1429" s="16" t="s">
        <v>1161</v>
      </c>
      <c r="J1429" t="s">
        <v>5726</v>
      </c>
      <c r="K1429"/>
      <c r="L1429" s="16" t="s">
        <v>5819</v>
      </c>
      <c r="M1429" s="16"/>
      <c r="Q1429" s="16"/>
      <c r="R1429" s="16"/>
      <c r="S1429" s="16" t="s">
        <v>119</v>
      </c>
      <c r="T1429" s="16">
        <f>SUM(COUNTIF(M1429:S1429,"yes"))</f>
        <v>1</v>
      </c>
      <c r="U1429" s="16"/>
      <c r="V1429" s="16"/>
      <c r="W1429" s="16"/>
      <c r="X1429" s="16"/>
      <c r="Y1429" s="16"/>
      <c r="Z1429" s="16"/>
      <c r="AA1429" s="16"/>
      <c r="AB1429" s="16"/>
      <c r="AC1429" s="16"/>
      <c r="AD1429" s="16"/>
      <c r="AJ1429" s="16"/>
      <c r="AL1429" s="20"/>
      <c r="AM1429" s="16"/>
      <c r="AN1429" s="16" t="s">
        <v>5800</v>
      </c>
      <c r="AR1429" s="16"/>
      <c r="AS1429" s="16"/>
      <c r="AT1429" s="38"/>
      <c r="AU1429" s="16"/>
      <c r="AV1429" s="16"/>
      <c r="BA1429" s="16"/>
      <c r="BB1429" s="16"/>
      <c r="BH1429" s="28"/>
      <c r="BL1429" s="25"/>
      <c r="BQ1429" s="38"/>
      <c r="BS1429" s="38"/>
      <c r="BW1429" s="16"/>
      <c r="BX1429" s="16" t="s">
        <v>5727</v>
      </c>
      <c r="BY1429" s="29" t="s">
        <v>5728</v>
      </c>
      <c r="BZ1429" s="16"/>
      <c r="CC1429" s="16"/>
      <c r="CG1429" s="16"/>
      <c r="CI1429" s="16"/>
      <c r="CJ1429" s="16"/>
      <c r="CL1429" s="16"/>
      <c r="CM1429" s="16"/>
      <c r="CN1429" s="16"/>
      <c r="CS1429" s="16" t="s">
        <v>5731</v>
      </c>
      <c r="CT1429" s="16" t="s">
        <v>119</v>
      </c>
      <c r="CU1429" s="16" t="s">
        <v>3162</v>
      </c>
      <c r="CW1429" s="16" t="s">
        <v>5727</v>
      </c>
      <c r="CX1429" s="16" t="s">
        <v>5728</v>
      </c>
      <c r="CY1429" s="16" t="s">
        <v>5726</v>
      </c>
      <c r="CZ1429" s="16" t="s">
        <v>5730</v>
      </c>
      <c r="DA1429" s="16" t="s">
        <v>3298</v>
      </c>
      <c r="DB1429" s="16" t="s">
        <v>3368</v>
      </c>
      <c r="DC1429" s="16" t="s">
        <v>3622</v>
      </c>
      <c r="DF1429" s="19"/>
      <c r="DG1429" s="16"/>
      <c r="DN1429" s="16"/>
      <c r="DP1429" s="16"/>
      <c r="DQ1429" s="16"/>
      <c r="DS1429" s="16"/>
      <c r="DU1429" s="16"/>
      <c r="DY1429" s="19"/>
      <c r="EE1429" s="16"/>
      <c r="EH1429" s="16"/>
      <c r="EI1429" s="16"/>
      <c r="EJ1429" s="16"/>
      <c r="EL1429" s="16"/>
      <c r="EQ1429" s="16"/>
    </row>
    <row r="1430" spans="1:147" x14ac:dyDescent="0.35">
      <c r="A1430" s="16" t="s">
        <v>1161</v>
      </c>
      <c r="J1430" t="s">
        <v>5732</v>
      </c>
      <c r="K1430"/>
      <c r="L1430" s="16" t="s">
        <v>5819</v>
      </c>
      <c r="M1430" s="16"/>
      <c r="Q1430" s="16"/>
      <c r="R1430" s="16"/>
      <c r="S1430" s="16" t="s">
        <v>119</v>
      </c>
      <c r="T1430" s="16">
        <f>SUM(COUNTIF(M1430:S1430,"yes"))</f>
        <v>1</v>
      </c>
      <c r="U1430" s="16"/>
      <c r="V1430" s="16"/>
      <c r="W1430" s="16"/>
      <c r="X1430" s="16"/>
      <c r="Y1430" s="16"/>
      <c r="Z1430" s="16"/>
      <c r="AA1430" s="16"/>
      <c r="AB1430" s="16"/>
      <c r="AC1430" s="16"/>
      <c r="AD1430" s="16"/>
      <c r="AJ1430" s="16"/>
      <c r="AL1430" s="20"/>
      <c r="AM1430" s="16"/>
      <c r="AN1430" s="16" t="s">
        <v>5800</v>
      </c>
      <c r="AR1430" s="16"/>
      <c r="AS1430" s="16"/>
      <c r="AT1430" s="38"/>
      <c r="AU1430" s="16"/>
      <c r="AV1430" s="16"/>
      <c r="BA1430" s="16"/>
      <c r="BB1430" s="16"/>
      <c r="BH1430" s="28"/>
      <c r="BL1430" s="25"/>
      <c r="BQ1430" s="38"/>
      <c r="BS1430" s="38"/>
      <c r="BW1430" s="16"/>
      <c r="BX1430" s="16" t="s">
        <v>5733</v>
      </c>
      <c r="BY1430" s="29" t="s">
        <v>5734</v>
      </c>
      <c r="BZ1430" s="16"/>
      <c r="CC1430" s="16"/>
      <c r="CG1430" s="16"/>
      <c r="CI1430" s="16"/>
      <c r="CJ1430" s="16"/>
      <c r="CL1430" s="16"/>
      <c r="CM1430" s="16"/>
      <c r="CN1430" s="16"/>
      <c r="CS1430" s="16" t="s">
        <v>5737</v>
      </c>
      <c r="CT1430" s="16" t="s">
        <v>119</v>
      </c>
      <c r="CU1430" s="16" t="s">
        <v>3162</v>
      </c>
      <c r="CW1430" s="16" t="s">
        <v>5733</v>
      </c>
      <c r="CX1430" s="16" t="s">
        <v>5734</v>
      </c>
      <c r="CY1430" s="16" t="s">
        <v>5732</v>
      </c>
      <c r="CZ1430" s="16" t="s">
        <v>5736</v>
      </c>
      <c r="DA1430" s="16" t="s">
        <v>3290</v>
      </c>
      <c r="DB1430" s="16" t="s">
        <v>5738</v>
      </c>
      <c r="DC1430" s="16" t="s">
        <v>5739</v>
      </c>
      <c r="DF1430" s="19"/>
      <c r="DG1430" s="16"/>
      <c r="DN1430" s="16"/>
      <c r="DP1430" s="16"/>
      <c r="DQ1430" s="16"/>
      <c r="DS1430" s="16"/>
      <c r="DU1430" s="16"/>
      <c r="DY1430" s="19"/>
      <c r="EE1430" s="16"/>
      <c r="EH1430" s="16"/>
      <c r="EI1430" s="16"/>
      <c r="EJ1430" s="16"/>
      <c r="EL1430" s="16"/>
      <c r="EQ1430" s="16"/>
    </row>
    <row r="1431" spans="1:147" x14ac:dyDescent="0.35">
      <c r="A1431" s="16" t="s">
        <v>1161</v>
      </c>
      <c r="J1431" t="s">
        <v>5740</v>
      </c>
      <c r="K1431"/>
      <c r="L1431" s="16" t="s">
        <v>5819</v>
      </c>
      <c r="M1431" s="16"/>
      <c r="Q1431" s="16"/>
      <c r="R1431" s="16"/>
      <c r="S1431" s="16" t="s">
        <v>119</v>
      </c>
      <c r="T1431" s="16">
        <f>SUM(COUNTIF(M1431:S1431,"yes"))</f>
        <v>1</v>
      </c>
      <c r="U1431" s="16"/>
      <c r="V1431" s="16"/>
      <c r="W1431" s="16"/>
      <c r="X1431" s="16"/>
      <c r="Y1431" s="16"/>
      <c r="Z1431" s="16"/>
      <c r="AA1431" s="16"/>
      <c r="AB1431" s="16"/>
      <c r="AC1431" s="16"/>
      <c r="AD1431" s="16"/>
      <c r="AJ1431" s="16"/>
      <c r="AL1431" s="20"/>
      <c r="AM1431" s="16"/>
      <c r="AN1431" s="16" t="s">
        <v>5800</v>
      </c>
      <c r="AR1431" s="16"/>
      <c r="AS1431" s="16"/>
      <c r="AT1431" s="38"/>
      <c r="AU1431" s="16"/>
      <c r="AV1431" s="16"/>
      <c r="BA1431" s="16"/>
      <c r="BB1431" s="16"/>
      <c r="BH1431" s="28"/>
      <c r="BL1431" s="25"/>
      <c r="BQ1431" s="38"/>
      <c r="BS1431" s="38"/>
      <c r="BW1431" s="16"/>
      <c r="BX1431" s="16" t="s">
        <v>5741</v>
      </c>
      <c r="BY1431" s="29" t="s">
        <v>5742</v>
      </c>
      <c r="BZ1431" s="16"/>
      <c r="CC1431" s="16"/>
      <c r="CG1431" s="16"/>
      <c r="CI1431" s="16"/>
      <c r="CJ1431" s="16"/>
      <c r="CL1431" s="16"/>
      <c r="CM1431" s="16"/>
      <c r="CN1431" s="16"/>
      <c r="CS1431" s="16" t="s">
        <v>5745</v>
      </c>
      <c r="CT1431" s="16" t="s">
        <v>119</v>
      </c>
      <c r="CU1431" s="16" t="s">
        <v>3162</v>
      </c>
      <c r="CW1431" s="16" t="s">
        <v>5741</v>
      </c>
      <c r="CX1431" s="16" t="s">
        <v>5742</v>
      </c>
      <c r="CY1431" s="16" t="s">
        <v>5740</v>
      </c>
      <c r="CZ1431" s="16" t="s">
        <v>5744</v>
      </c>
      <c r="DA1431" s="16" t="s">
        <v>3215</v>
      </c>
      <c r="DB1431" s="16" t="s">
        <v>3183</v>
      </c>
      <c r="DC1431" s="16" t="s">
        <v>3934</v>
      </c>
      <c r="DF1431" s="19"/>
      <c r="DG1431" s="16"/>
      <c r="DN1431" s="16"/>
      <c r="DP1431" s="16"/>
      <c r="DQ1431" s="16"/>
      <c r="DS1431" s="16"/>
      <c r="DU1431" s="16"/>
      <c r="DY1431" s="19"/>
      <c r="EE1431" s="16"/>
      <c r="EH1431" s="16"/>
      <c r="EI1431" s="16"/>
      <c r="EJ1431" s="16"/>
      <c r="EL1431" s="16"/>
      <c r="EQ1431" s="16"/>
    </row>
    <row r="1432" spans="1:147" x14ac:dyDescent="0.35">
      <c r="A1432" s="16" t="s">
        <v>1161</v>
      </c>
      <c r="J1432" t="s">
        <v>5746</v>
      </c>
      <c r="K1432"/>
      <c r="L1432" s="16" t="s">
        <v>5819</v>
      </c>
      <c r="M1432" s="16"/>
      <c r="Q1432" s="16"/>
      <c r="R1432" s="16"/>
      <c r="S1432" s="16" t="s">
        <v>119</v>
      </c>
      <c r="T1432" s="16">
        <f>SUM(COUNTIF(M1432:S1432,"yes"))</f>
        <v>1</v>
      </c>
      <c r="U1432" s="16"/>
      <c r="V1432" s="16"/>
      <c r="W1432" s="16"/>
      <c r="X1432" s="16"/>
      <c r="Y1432" s="16"/>
      <c r="Z1432" s="16"/>
      <c r="AA1432" s="16"/>
      <c r="AB1432" s="16"/>
      <c r="AC1432" s="16"/>
      <c r="AD1432" s="16"/>
      <c r="AJ1432" s="16"/>
      <c r="AL1432" s="20"/>
      <c r="AM1432" s="16"/>
      <c r="AN1432" s="16" t="s">
        <v>5800</v>
      </c>
      <c r="AR1432" s="16"/>
      <c r="AS1432" s="16"/>
      <c r="AT1432" s="38"/>
      <c r="AU1432" s="16"/>
      <c r="AV1432" s="16"/>
      <c r="BA1432" s="16"/>
      <c r="BB1432" s="16"/>
      <c r="BH1432" s="28"/>
      <c r="BL1432" s="25"/>
      <c r="BQ1432" s="38"/>
      <c r="BS1432" s="38"/>
      <c r="BW1432" s="16"/>
      <c r="BX1432" s="16" t="s">
        <v>5747</v>
      </c>
      <c r="BY1432" s="29" t="s">
        <v>5748</v>
      </c>
      <c r="BZ1432" s="16"/>
      <c r="CC1432" s="16"/>
      <c r="CG1432" s="16"/>
      <c r="CI1432" s="16"/>
      <c r="CJ1432" s="16"/>
      <c r="CL1432" s="16"/>
      <c r="CM1432" s="16"/>
      <c r="CN1432" s="16"/>
      <c r="CS1432" s="16" t="s">
        <v>5750</v>
      </c>
      <c r="CT1432" s="16" t="s">
        <v>119</v>
      </c>
      <c r="CU1432" s="16" t="s">
        <v>3162</v>
      </c>
      <c r="CW1432" s="16" t="s">
        <v>5747</v>
      </c>
      <c r="CX1432" s="16" t="s">
        <v>5748</v>
      </c>
      <c r="CY1432" s="16" t="s">
        <v>5746</v>
      </c>
      <c r="CZ1432" s="16" t="s">
        <v>6101</v>
      </c>
      <c r="DA1432" s="16" t="s">
        <v>3199</v>
      </c>
      <c r="DB1432" s="16" t="s">
        <v>5222</v>
      </c>
      <c r="DC1432" s="16" t="s">
        <v>3449</v>
      </c>
      <c r="DF1432" s="19"/>
      <c r="DG1432" s="16"/>
      <c r="DN1432" s="16"/>
      <c r="DP1432" s="16"/>
      <c r="DQ1432" s="16"/>
      <c r="DS1432" s="16"/>
      <c r="DU1432" s="16"/>
      <c r="DY1432" s="19"/>
      <c r="EE1432" s="16"/>
      <c r="EH1432" s="16"/>
      <c r="EI1432" s="16"/>
      <c r="EJ1432" s="16"/>
      <c r="EL1432" s="16"/>
      <c r="EQ1432" s="16"/>
    </row>
    <row r="1433" spans="1:147" x14ac:dyDescent="0.35">
      <c r="A1433" s="16" t="s">
        <v>1161</v>
      </c>
      <c r="J1433" t="s">
        <v>5751</v>
      </c>
      <c r="K1433"/>
      <c r="L1433" s="16" t="s">
        <v>5819</v>
      </c>
      <c r="M1433" s="16"/>
      <c r="Q1433" s="16"/>
      <c r="R1433" s="16"/>
      <c r="S1433" s="16" t="s">
        <v>119</v>
      </c>
      <c r="T1433" s="16">
        <f>SUM(COUNTIF(M1433:S1433,"yes"))</f>
        <v>1</v>
      </c>
      <c r="U1433" s="16"/>
      <c r="V1433" s="16"/>
      <c r="W1433" s="16"/>
      <c r="X1433" s="16"/>
      <c r="Y1433" s="16"/>
      <c r="Z1433" s="16"/>
      <c r="AA1433" s="16"/>
      <c r="AB1433" s="16"/>
      <c r="AC1433" s="16"/>
      <c r="AD1433" s="16"/>
      <c r="AJ1433" s="16"/>
      <c r="AL1433" s="20"/>
      <c r="AM1433" s="16"/>
      <c r="AN1433" s="16" t="s">
        <v>5800</v>
      </c>
      <c r="AR1433" s="16"/>
      <c r="AS1433" s="16"/>
      <c r="AT1433" s="38"/>
      <c r="AU1433" s="16"/>
      <c r="AV1433" s="16"/>
      <c r="BA1433" s="16"/>
      <c r="BB1433" s="16"/>
      <c r="BH1433" s="28"/>
      <c r="BL1433" s="25"/>
      <c r="BQ1433" s="38"/>
      <c r="BS1433" s="38"/>
      <c r="BW1433" s="16"/>
      <c r="BX1433" s="16" t="s">
        <v>5752</v>
      </c>
      <c r="BY1433" s="29" t="s">
        <v>5753</v>
      </c>
      <c r="BZ1433" s="16"/>
      <c r="CC1433" s="16"/>
      <c r="CG1433" s="16"/>
      <c r="CI1433" s="16"/>
      <c r="CJ1433" s="16"/>
      <c r="CL1433" s="16"/>
      <c r="CM1433" s="16"/>
      <c r="CN1433" s="16"/>
      <c r="CS1433" s="16" t="s">
        <v>5756</v>
      </c>
      <c r="CT1433" s="16" t="s">
        <v>119</v>
      </c>
      <c r="CU1433" s="16" t="s">
        <v>3162</v>
      </c>
      <c r="CW1433" s="16" t="s">
        <v>5752</v>
      </c>
      <c r="CX1433" s="16" t="s">
        <v>5753</v>
      </c>
      <c r="CY1433" s="16" t="s">
        <v>5751</v>
      </c>
      <c r="CZ1433" s="16" t="s">
        <v>5755</v>
      </c>
      <c r="DA1433" s="16" t="s">
        <v>3383</v>
      </c>
      <c r="DB1433" s="16" t="s">
        <v>3425</v>
      </c>
      <c r="DC1433" s="16" t="s">
        <v>3400</v>
      </c>
      <c r="DF1433" s="19"/>
      <c r="DG1433" s="16"/>
      <c r="DN1433" s="16"/>
      <c r="DP1433" s="16"/>
      <c r="DQ1433" s="16"/>
      <c r="DS1433" s="16"/>
      <c r="DU1433" s="16"/>
      <c r="DY1433" s="19"/>
      <c r="EE1433" s="16"/>
      <c r="EH1433" s="16"/>
      <c r="EI1433" s="16"/>
      <c r="EJ1433" s="16"/>
      <c r="EL1433" s="16"/>
      <c r="EQ1433" s="16"/>
    </row>
    <row r="1434" spans="1:147" x14ac:dyDescent="0.35">
      <c r="A1434" s="16" t="s">
        <v>1161</v>
      </c>
      <c r="J1434" t="s">
        <v>5757</v>
      </c>
      <c r="K1434"/>
      <c r="L1434" s="16" t="s">
        <v>5819</v>
      </c>
      <c r="M1434" s="16"/>
      <c r="Q1434" s="16"/>
      <c r="R1434" s="16"/>
      <c r="S1434" s="16" t="s">
        <v>119</v>
      </c>
      <c r="T1434" s="16">
        <f>SUM(COUNTIF(M1434:S1434,"yes"))</f>
        <v>1</v>
      </c>
      <c r="U1434" s="16"/>
      <c r="V1434" s="16"/>
      <c r="W1434" s="16"/>
      <c r="X1434" s="16"/>
      <c r="Y1434" s="16"/>
      <c r="Z1434" s="16"/>
      <c r="AA1434" s="16"/>
      <c r="AB1434" s="16"/>
      <c r="AC1434" s="16"/>
      <c r="AD1434" s="16"/>
      <c r="AJ1434" s="16"/>
      <c r="AL1434" s="20"/>
      <c r="AM1434" s="16"/>
      <c r="AN1434" s="16" t="s">
        <v>5800</v>
      </c>
      <c r="AR1434" s="16"/>
      <c r="AS1434" s="16"/>
      <c r="AT1434" s="38"/>
      <c r="AU1434" s="16"/>
      <c r="AV1434" s="16"/>
      <c r="BA1434" s="16"/>
      <c r="BB1434" s="16"/>
      <c r="BH1434" s="28"/>
      <c r="BL1434" s="25"/>
      <c r="BQ1434" s="38"/>
      <c r="BS1434" s="38"/>
      <c r="BW1434" s="16"/>
      <c r="BX1434" s="16" t="s">
        <v>5758</v>
      </c>
      <c r="BY1434" s="29" t="s">
        <v>5759</v>
      </c>
      <c r="BZ1434" s="16"/>
      <c r="CC1434" s="16"/>
      <c r="CG1434" s="16"/>
      <c r="CI1434" s="16"/>
      <c r="CJ1434" s="16"/>
      <c r="CL1434" s="16"/>
      <c r="CM1434" s="16"/>
      <c r="CN1434" s="16"/>
      <c r="CS1434" s="16" t="s">
        <v>5761</v>
      </c>
      <c r="CT1434" s="16" t="s">
        <v>119</v>
      </c>
      <c r="CU1434" s="16" t="s">
        <v>3162</v>
      </c>
      <c r="CW1434" s="16" t="s">
        <v>5758</v>
      </c>
      <c r="CX1434" s="16" t="s">
        <v>5759</v>
      </c>
      <c r="CY1434" s="16" t="s">
        <v>5757</v>
      </c>
      <c r="CZ1434" s="16" t="s">
        <v>5760</v>
      </c>
      <c r="DA1434" s="16" t="s">
        <v>3562</v>
      </c>
      <c r="DB1434" s="16" t="s">
        <v>5762</v>
      </c>
      <c r="DC1434" s="16" t="s">
        <v>3217</v>
      </c>
      <c r="DF1434" s="19"/>
      <c r="DG1434" s="16"/>
      <c r="DN1434" s="16"/>
      <c r="DP1434" s="16"/>
      <c r="DQ1434" s="16"/>
      <c r="DS1434" s="16"/>
      <c r="DU1434" s="16"/>
      <c r="DY1434" s="19"/>
      <c r="EE1434" s="16"/>
      <c r="EH1434" s="16"/>
      <c r="EI1434" s="16"/>
      <c r="EJ1434" s="16"/>
      <c r="EL1434" s="16"/>
      <c r="EQ1434" s="16"/>
    </row>
    <row r="1435" spans="1:147" x14ac:dyDescent="0.35">
      <c r="A1435" s="16" t="s">
        <v>1161</v>
      </c>
      <c r="J1435" t="s">
        <v>5763</v>
      </c>
      <c r="K1435"/>
      <c r="L1435" s="16" t="s">
        <v>5819</v>
      </c>
      <c r="M1435" s="16"/>
      <c r="Q1435" s="16"/>
      <c r="R1435" s="16"/>
      <c r="S1435" s="16" t="s">
        <v>119</v>
      </c>
      <c r="T1435" s="16">
        <f>SUM(COUNTIF(M1435:S1435,"yes"))</f>
        <v>1</v>
      </c>
      <c r="U1435" s="16"/>
      <c r="V1435" s="16"/>
      <c r="W1435" s="16"/>
      <c r="X1435" s="16"/>
      <c r="Y1435" s="16"/>
      <c r="Z1435" s="16"/>
      <c r="AA1435" s="16"/>
      <c r="AB1435" s="16"/>
      <c r="AC1435" s="16"/>
      <c r="AD1435" s="16"/>
      <c r="AJ1435" s="16"/>
      <c r="AL1435" s="20"/>
      <c r="AM1435" s="16"/>
      <c r="AN1435" s="16" t="s">
        <v>5800</v>
      </c>
      <c r="AR1435" s="16"/>
      <c r="AS1435" s="16"/>
      <c r="AT1435" s="38"/>
      <c r="AU1435" s="16"/>
      <c r="AV1435" s="16"/>
      <c r="BA1435" s="16"/>
      <c r="BB1435" s="16"/>
      <c r="BH1435" s="28"/>
      <c r="BL1435" s="25"/>
      <c r="BQ1435" s="38"/>
      <c r="BS1435" s="38"/>
      <c r="BW1435" s="16"/>
      <c r="BX1435" s="16" t="s">
        <v>5764</v>
      </c>
      <c r="BY1435" s="29" t="s">
        <v>5765</v>
      </c>
      <c r="BZ1435" s="16"/>
      <c r="CC1435" s="16"/>
      <c r="CG1435" s="16"/>
      <c r="CI1435" s="16"/>
      <c r="CJ1435" s="16"/>
      <c r="CL1435" s="16"/>
      <c r="CM1435" s="16"/>
      <c r="CN1435" s="16"/>
      <c r="CS1435" s="16" t="s">
        <v>5768</v>
      </c>
      <c r="CT1435" s="16" t="s">
        <v>119</v>
      </c>
      <c r="CU1435" s="16" t="s">
        <v>3162</v>
      </c>
      <c r="CW1435" s="16" t="s">
        <v>5764</v>
      </c>
      <c r="CX1435" s="16" t="s">
        <v>5765</v>
      </c>
      <c r="CY1435" s="16" t="s">
        <v>5763</v>
      </c>
      <c r="CZ1435" s="16" t="s">
        <v>5767</v>
      </c>
      <c r="DA1435" s="16" t="s">
        <v>3215</v>
      </c>
      <c r="DB1435" s="16" t="s">
        <v>5738</v>
      </c>
      <c r="DC1435" s="16" t="s">
        <v>3208</v>
      </c>
      <c r="DF1435" s="19"/>
      <c r="DG1435" s="16"/>
      <c r="DN1435" s="16"/>
      <c r="DP1435" s="16"/>
      <c r="DQ1435" s="16"/>
      <c r="DS1435" s="16"/>
      <c r="DU1435" s="16"/>
      <c r="DY1435" s="19"/>
      <c r="EE1435" s="16"/>
      <c r="EH1435" s="16"/>
      <c r="EI1435" s="16"/>
      <c r="EJ1435" s="16"/>
      <c r="EL1435" s="16"/>
      <c r="EQ1435" s="16"/>
    </row>
    <row r="1436" spans="1:147" x14ac:dyDescent="0.35">
      <c r="A1436" s="16" t="s">
        <v>1161</v>
      </c>
      <c r="J1436" t="s">
        <v>5769</v>
      </c>
      <c r="K1436"/>
      <c r="L1436" s="16" t="s">
        <v>5819</v>
      </c>
      <c r="M1436" s="16"/>
      <c r="Q1436" s="16"/>
      <c r="R1436" s="16"/>
      <c r="S1436" s="16" t="s">
        <v>119</v>
      </c>
      <c r="T1436" s="16">
        <f>SUM(COUNTIF(M1436:S1436,"yes"))</f>
        <v>1</v>
      </c>
      <c r="U1436" s="16"/>
      <c r="V1436" s="16"/>
      <c r="W1436" s="16"/>
      <c r="X1436" s="16"/>
      <c r="Y1436" s="16"/>
      <c r="Z1436" s="16"/>
      <c r="AA1436" s="16"/>
      <c r="AB1436" s="16"/>
      <c r="AC1436" s="16"/>
      <c r="AD1436" s="16"/>
      <c r="AJ1436" s="16"/>
      <c r="AL1436" s="20"/>
      <c r="AM1436" s="16"/>
      <c r="AN1436" s="16" t="s">
        <v>5800</v>
      </c>
      <c r="AR1436" s="16"/>
      <c r="AS1436" s="16"/>
      <c r="AT1436" s="38"/>
      <c r="AU1436" s="16"/>
      <c r="AV1436" s="16"/>
      <c r="BA1436" s="16"/>
      <c r="BB1436" s="16"/>
      <c r="BH1436" s="28"/>
      <c r="BL1436" s="25"/>
      <c r="BQ1436" s="38"/>
      <c r="BS1436" s="38"/>
      <c r="BW1436" s="16"/>
      <c r="BX1436" s="16" t="s">
        <v>5770</v>
      </c>
      <c r="BY1436" s="29" t="s">
        <v>5771</v>
      </c>
      <c r="BZ1436" s="16"/>
      <c r="CC1436" s="16"/>
      <c r="CG1436" s="16"/>
      <c r="CI1436" s="16"/>
      <c r="CJ1436" s="16"/>
      <c r="CL1436" s="16"/>
      <c r="CM1436" s="16"/>
      <c r="CN1436" s="16"/>
      <c r="CS1436" s="16" t="s">
        <v>5774</v>
      </c>
      <c r="CT1436" s="16" t="s">
        <v>119</v>
      </c>
      <c r="CU1436" s="16" t="s">
        <v>3162</v>
      </c>
      <c r="CW1436" s="16" t="s">
        <v>5770</v>
      </c>
      <c r="CX1436" s="16" t="s">
        <v>5771</v>
      </c>
      <c r="CY1436" s="16" t="s">
        <v>5769</v>
      </c>
      <c r="CZ1436" s="16" t="s">
        <v>5773</v>
      </c>
      <c r="DA1436" s="16" t="s">
        <v>3224</v>
      </c>
      <c r="DB1436" s="16" t="s">
        <v>3621</v>
      </c>
      <c r="DC1436" s="16" t="s">
        <v>3400</v>
      </c>
      <c r="DF1436" s="19"/>
      <c r="DG1436" s="16"/>
      <c r="DN1436" s="16"/>
      <c r="DP1436" s="16"/>
      <c r="DQ1436" s="16"/>
      <c r="DS1436" s="16"/>
      <c r="DU1436" s="16"/>
      <c r="DY1436" s="19"/>
      <c r="EE1436" s="16"/>
      <c r="EH1436" s="16"/>
      <c r="EI1436" s="16"/>
      <c r="EJ1436" s="16"/>
      <c r="EL1436" s="16"/>
      <c r="EQ1436" s="16"/>
    </row>
    <row r="1437" spans="1:147" x14ac:dyDescent="0.35">
      <c r="A1437" s="16" t="s">
        <v>1161</v>
      </c>
      <c r="J1437" t="s">
        <v>5775</v>
      </c>
      <c r="K1437"/>
      <c r="L1437" s="16" t="s">
        <v>5819</v>
      </c>
      <c r="M1437" s="16"/>
      <c r="Q1437" s="16"/>
      <c r="R1437" s="16"/>
      <c r="S1437" s="16" t="s">
        <v>119</v>
      </c>
      <c r="T1437" s="16">
        <f>SUM(COUNTIF(M1437:S1437,"yes"))</f>
        <v>1</v>
      </c>
      <c r="U1437" s="16"/>
      <c r="V1437" s="16"/>
      <c r="W1437" s="16"/>
      <c r="X1437" s="16"/>
      <c r="Y1437" s="16"/>
      <c r="Z1437" s="16"/>
      <c r="AA1437" s="16"/>
      <c r="AB1437" s="16"/>
      <c r="AC1437" s="16"/>
      <c r="AD1437" s="16"/>
      <c r="AJ1437" s="16"/>
      <c r="AL1437" s="20"/>
      <c r="AM1437" s="16"/>
      <c r="AN1437" s="16" t="s">
        <v>5800</v>
      </c>
      <c r="AR1437" s="16"/>
      <c r="AS1437" s="16"/>
      <c r="AT1437" s="38"/>
      <c r="AU1437" s="16"/>
      <c r="AV1437" s="16"/>
      <c r="BA1437" s="16"/>
      <c r="BB1437" s="16"/>
      <c r="BH1437" s="28"/>
      <c r="BL1437" s="25"/>
      <c r="BQ1437" s="38"/>
      <c r="BS1437" s="38"/>
      <c r="BW1437" s="16"/>
      <c r="BX1437" s="16" t="s">
        <v>5776</v>
      </c>
      <c r="BY1437" s="29" t="s">
        <v>5777</v>
      </c>
      <c r="BZ1437" s="16"/>
      <c r="CC1437" s="16"/>
      <c r="CG1437" s="16"/>
      <c r="CI1437" s="16"/>
      <c r="CJ1437" s="16"/>
      <c r="CL1437" s="16"/>
      <c r="CM1437" s="16"/>
      <c r="CN1437" s="16"/>
      <c r="CS1437" s="16" t="s">
        <v>5780</v>
      </c>
      <c r="CT1437" s="16" t="s">
        <v>119</v>
      </c>
      <c r="CU1437" s="16" t="s">
        <v>3162</v>
      </c>
      <c r="CW1437" s="16" t="s">
        <v>5776</v>
      </c>
      <c r="CX1437" s="16" t="s">
        <v>5777</v>
      </c>
      <c r="CY1437" s="16" t="s">
        <v>5775</v>
      </c>
      <c r="CZ1437" s="16" t="s">
        <v>5779</v>
      </c>
      <c r="DA1437" s="16" t="s">
        <v>4010</v>
      </c>
      <c r="DB1437" s="16" t="s">
        <v>3240</v>
      </c>
      <c r="DC1437" s="16" t="s">
        <v>3217</v>
      </c>
      <c r="DF1437" s="19"/>
      <c r="DG1437" s="16"/>
      <c r="DN1437" s="16"/>
      <c r="DP1437" s="16"/>
      <c r="DQ1437" s="16"/>
      <c r="DS1437" s="16"/>
      <c r="DU1437" s="16"/>
      <c r="DY1437" s="19"/>
      <c r="EE1437" s="16"/>
      <c r="EH1437" s="16"/>
      <c r="EI1437" s="16"/>
      <c r="EJ1437" s="16"/>
      <c r="EL1437" s="16"/>
      <c r="EQ1437" s="16"/>
    </row>
    <row r="1438" spans="1:147" x14ac:dyDescent="0.35">
      <c r="A1438" s="16" t="s">
        <v>1161</v>
      </c>
      <c r="J1438" t="s">
        <v>5781</v>
      </c>
      <c r="K1438"/>
      <c r="L1438" s="16" t="s">
        <v>5819</v>
      </c>
      <c r="M1438" s="16"/>
      <c r="Q1438" s="16"/>
      <c r="R1438" s="16"/>
      <c r="S1438" s="16" t="s">
        <v>119</v>
      </c>
      <c r="T1438" s="16">
        <f>SUM(COUNTIF(M1438:S1438,"yes"))</f>
        <v>1</v>
      </c>
      <c r="U1438" s="16"/>
      <c r="V1438" s="16"/>
      <c r="W1438" s="16"/>
      <c r="X1438" s="16"/>
      <c r="Y1438" s="16"/>
      <c r="Z1438" s="16"/>
      <c r="AA1438" s="16"/>
      <c r="AB1438" s="16"/>
      <c r="AC1438" s="16"/>
      <c r="AD1438" s="16"/>
      <c r="AJ1438" s="16"/>
      <c r="AL1438" s="20"/>
      <c r="AM1438" s="16"/>
      <c r="AN1438" s="16" t="s">
        <v>5800</v>
      </c>
      <c r="AR1438" s="16"/>
      <c r="AS1438" s="16"/>
      <c r="AT1438" s="38"/>
      <c r="AU1438" s="16"/>
      <c r="AV1438" s="16"/>
      <c r="BA1438" s="16"/>
      <c r="BB1438" s="16"/>
      <c r="BH1438" s="28"/>
      <c r="BL1438" s="25"/>
      <c r="BQ1438" s="38"/>
      <c r="BS1438" s="38"/>
      <c r="BW1438" s="16"/>
      <c r="BX1438" s="16" t="s">
        <v>5782</v>
      </c>
      <c r="BY1438" s="29" t="s">
        <v>5783</v>
      </c>
      <c r="BZ1438" s="16"/>
      <c r="CC1438" s="16"/>
      <c r="CG1438" s="16"/>
      <c r="CI1438" s="16"/>
      <c r="CJ1438" s="16"/>
      <c r="CL1438" s="16"/>
      <c r="CM1438" s="16"/>
      <c r="CN1438" s="16"/>
      <c r="CS1438" s="16" t="s">
        <v>5786</v>
      </c>
      <c r="CT1438" s="16" t="s">
        <v>119</v>
      </c>
      <c r="CU1438" s="16" t="s">
        <v>3162</v>
      </c>
      <c r="CW1438" s="16" t="s">
        <v>5782</v>
      </c>
      <c r="CX1438" s="16" t="s">
        <v>5783</v>
      </c>
      <c r="CY1438" s="16" t="s">
        <v>5781</v>
      </c>
      <c r="CZ1438" s="16" t="s">
        <v>5785</v>
      </c>
      <c r="DA1438" s="16" t="s">
        <v>3328</v>
      </c>
      <c r="DB1438" s="16" t="s">
        <v>4918</v>
      </c>
      <c r="DC1438" s="16" t="s">
        <v>3284</v>
      </c>
      <c r="DF1438" s="19"/>
      <c r="DG1438" s="16"/>
      <c r="DN1438" s="16"/>
      <c r="DP1438" s="16"/>
      <c r="DQ1438" s="16"/>
      <c r="DS1438" s="16"/>
      <c r="DU1438" s="16"/>
      <c r="DY1438" s="19"/>
      <c r="EE1438" s="16"/>
      <c r="EH1438" s="16"/>
      <c r="EI1438" s="16"/>
      <c r="EJ1438" s="16"/>
      <c r="EL1438" s="16"/>
      <c r="EQ1438" s="16"/>
    </row>
    <row r="1439" spans="1:147" x14ac:dyDescent="0.35">
      <c r="A1439" s="16" t="s">
        <v>1161</v>
      </c>
      <c r="J1439" t="s">
        <v>937</v>
      </c>
      <c r="K1439"/>
      <c r="L1439" s="16" t="s">
        <v>5819</v>
      </c>
      <c r="M1439" s="16"/>
      <c r="Q1439" s="16"/>
      <c r="R1439" s="16"/>
      <c r="S1439" s="16" t="s">
        <v>119</v>
      </c>
      <c r="T1439" s="16">
        <f>SUM(COUNTIF(M1439:S1439,"yes"))</f>
        <v>1</v>
      </c>
      <c r="U1439" s="16"/>
      <c r="V1439" s="16"/>
      <c r="W1439" s="16"/>
      <c r="X1439" s="16"/>
      <c r="Y1439" s="16"/>
      <c r="Z1439" s="16"/>
      <c r="AA1439" s="16"/>
      <c r="AB1439" s="16"/>
      <c r="AC1439" s="16"/>
      <c r="AD1439" s="16"/>
      <c r="AJ1439" s="16"/>
      <c r="AL1439" s="20"/>
      <c r="AM1439" s="16"/>
      <c r="AN1439" s="16" t="s">
        <v>5800</v>
      </c>
      <c r="AR1439" s="16"/>
      <c r="AS1439" s="16"/>
      <c r="AT1439" s="38"/>
      <c r="AU1439" s="16"/>
      <c r="AV1439" s="16"/>
      <c r="BA1439" s="16"/>
      <c r="BB1439" s="16"/>
      <c r="BH1439" s="28"/>
      <c r="BL1439" s="25"/>
      <c r="BQ1439" s="38"/>
      <c r="BS1439" s="38"/>
      <c r="BW1439" s="16"/>
      <c r="BX1439" s="16" t="s">
        <v>938</v>
      </c>
      <c r="BY1439" s="29" t="s">
        <v>5791</v>
      </c>
      <c r="BZ1439" s="16"/>
      <c r="CC1439" s="16"/>
      <c r="CG1439" s="16"/>
      <c r="CI1439" s="16"/>
      <c r="CJ1439" s="16"/>
      <c r="CL1439" s="16"/>
      <c r="CM1439" s="16"/>
      <c r="CN1439" s="16"/>
      <c r="CS1439" s="16" t="s">
        <v>5794</v>
      </c>
      <c r="CT1439" s="16" t="s">
        <v>119</v>
      </c>
      <c r="CU1439" s="16" t="s">
        <v>3162</v>
      </c>
      <c r="CW1439" s="16" t="s">
        <v>938</v>
      </c>
      <c r="CX1439" s="16" t="s">
        <v>5791</v>
      </c>
      <c r="CY1439" s="16" t="s">
        <v>937</v>
      </c>
      <c r="CZ1439" s="16" t="s">
        <v>5793</v>
      </c>
      <c r="DA1439" s="16" t="s">
        <v>3479</v>
      </c>
      <c r="DB1439" s="16" t="s">
        <v>4688</v>
      </c>
      <c r="DC1439" s="16" t="s">
        <v>5795</v>
      </c>
      <c r="DF1439" s="19"/>
      <c r="DG1439" s="16"/>
      <c r="DN1439" s="16"/>
      <c r="DP1439" s="16"/>
      <c r="DQ1439" s="16"/>
      <c r="DS1439" s="16"/>
      <c r="DU1439" s="16"/>
      <c r="DY1439" s="19"/>
      <c r="EE1439" s="16"/>
      <c r="EH1439" s="16"/>
      <c r="EI1439" s="16"/>
      <c r="EJ1439" s="16"/>
      <c r="EL1439" s="16"/>
      <c r="EQ1439" s="16"/>
    </row>
    <row r="1440" spans="1:147" x14ac:dyDescent="0.35">
      <c r="A1440" s="16" t="s">
        <v>7285</v>
      </c>
      <c r="J1440" t="s">
        <v>1119</v>
      </c>
      <c r="K1440"/>
      <c r="L1440" s="16" t="s">
        <v>1570</v>
      </c>
      <c r="M1440" s="16"/>
      <c r="Q1440" s="16"/>
      <c r="R1440" s="16"/>
      <c r="T1440" s="16">
        <f>SUM(COUNTIF(M1440:S1440,"yes"))</f>
        <v>0</v>
      </c>
      <c r="U1440" s="16" t="s">
        <v>6189</v>
      </c>
      <c r="V1440" s="16" t="s">
        <v>6189</v>
      </c>
      <c r="W1440" s="16" t="s">
        <v>6189</v>
      </c>
      <c r="X1440" s="16"/>
      <c r="Y1440" s="16"/>
      <c r="Z1440" s="16"/>
      <c r="AA1440" s="16"/>
      <c r="AB1440" s="16"/>
      <c r="AC1440" s="16"/>
      <c r="AD1440" s="16"/>
      <c r="AE1440" s="16" t="s">
        <v>6190</v>
      </c>
      <c r="AI1440" s="16" t="s">
        <v>6196</v>
      </c>
      <c r="AJ1440" s="16" t="s">
        <v>6197</v>
      </c>
      <c r="AL1440" s="20" t="s">
        <v>1570</v>
      </c>
      <c r="AM1440" s="16"/>
      <c r="AN1440" s="16" t="s">
        <v>1570</v>
      </c>
      <c r="AO1440" s="16" t="s">
        <v>1570</v>
      </c>
      <c r="AR1440" s="16" t="s">
        <v>6190</v>
      </c>
      <c r="AS1440" s="16" t="s">
        <v>6191</v>
      </c>
      <c r="AT1440" s="38"/>
      <c r="AU1440" s="16" t="s">
        <v>1570</v>
      </c>
      <c r="AV1440" s="16"/>
      <c r="AX1440" s="16" t="s">
        <v>1570</v>
      </c>
      <c r="AY1440" s="16" t="s">
        <v>1570</v>
      </c>
      <c r="AZ1440" s="16" t="s">
        <v>1570</v>
      </c>
      <c r="BA1440" s="16"/>
      <c r="BB1440" s="16" t="s">
        <v>6189</v>
      </c>
      <c r="BC1440" s="16" t="s">
        <v>6189</v>
      </c>
      <c r="BD1440" s="16" t="s">
        <v>6198</v>
      </c>
      <c r="BE1440" s="16" t="s">
        <v>6189</v>
      </c>
      <c r="BF1440" s="16" t="s">
        <v>6198</v>
      </c>
      <c r="BG1440" s="16" t="s">
        <v>6198</v>
      </c>
      <c r="BH1440" s="28" t="s">
        <v>6198</v>
      </c>
      <c r="BI1440" s="16" t="s">
        <v>6205</v>
      </c>
      <c r="BJ1440" s="16" t="s">
        <v>1570</v>
      </c>
      <c r="BK1440" s="16" t="s">
        <v>6319</v>
      </c>
      <c r="BL1440" s="25" t="s">
        <v>6319</v>
      </c>
      <c r="BM1440" s="16" t="s">
        <v>7215</v>
      </c>
      <c r="BN1440" s="16" t="s">
        <v>1123</v>
      </c>
      <c r="BP1440" s="16" t="s">
        <v>6450</v>
      </c>
      <c r="BQ1440" s="38"/>
      <c r="BS1440" s="38"/>
      <c r="BW1440" s="16"/>
      <c r="BX1440" s="16"/>
      <c r="BY1440" s="29"/>
      <c r="BZ1440" s="16"/>
      <c r="CC1440" s="16"/>
      <c r="CD1440" s="16" t="s">
        <v>1124</v>
      </c>
      <c r="CF1440" s="16" t="s">
        <v>1125</v>
      </c>
      <c r="CG1440" s="16"/>
      <c r="CI1440" s="16"/>
      <c r="CJ1440" s="16"/>
      <c r="CL1440" s="16"/>
      <c r="CM1440" s="16"/>
      <c r="CN1440" s="16"/>
      <c r="CS1440" s="16" t="s">
        <v>6199</v>
      </c>
      <c r="CT1440" s="16" t="s">
        <v>1570</v>
      </c>
      <c r="CU1440" s="16" t="s">
        <v>1570</v>
      </c>
      <c r="CW1440" s="16" t="s">
        <v>6204</v>
      </c>
      <c r="CX1440" s="16" t="s">
        <v>1570</v>
      </c>
      <c r="CY1440" s="16" t="s">
        <v>6203</v>
      </c>
      <c r="CZ1440" s="16" t="s">
        <v>6203</v>
      </c>
      <c r="DA1440" s="16" t="s">
        <v>6203</v>
      </c>
      <c r="DB1440" s="16" t="s">
        <v>6203</v>
      </c>
      <c r="DC1440" s="16" t="s">
        <v>6203</v>
      </c>
      <c r="DF1440" s="27" t="s">
        <v>5840</v>
      </c>
      <c r="DG1440" s="16"/>
      <c r="DN1440" s="16"/>
      <c r="DO1440" s="16" t="s">
        <v>1120</v>
      </c>
      <c r="DP1440" s="16"/>
      <c r="DQ1440" s="16"/>
      <c r="DS1440" s="16"/>
      <c r="DU1440" s="16"/>
      <c r="DY1440" s="19"/>
      <c r="EE1440" s="16"/>
      <c r="EH1440" s="16"/>
      <c r="EI1440" s="16"/>
      <c r="EJ1440" s="16"/>
      <c r="EL1440" s="16"/>
      <c r="EQ1440" s="16"/>
    </row>
  </sheetData>
  <phoneticPr fontId="15" type="noConversion"/>
  <conditionalFormatting sqref="AQ5 AQ33:AQ133 K134:K808 K810:K1048576 K1:K9 K11:K32">
    <cfRule type="containsText" dxfId="38" priority="25" operator="containsText" text="see ">
      <formula>NOT(ISERROR(SEARCH("see ",K1)))</formula>
    </cfRule>
  </conditionalFormatting>
  <conditionalFormatting sqref="K10">
    <cfRule type="duplicateValues" dxfId="37" priority="16"/>
    <cfRule type="duplicateValues" dxfId="36" priority="17"/>
  </conditionalFormatting>
  <conditionalFormatting sqref="U21">
    <cfRule type="duplicateValues" dxfId="35" priority="5"/>
    <cfRule type="duplicateValues" dxfId="34" priority="6"/>
  </conditionalFormatting>
  <conditionalFormatting sqref="X17">
    <cfRule type="duplicateValues" dxfId="33" priority="15"/>
  </conditionalFormatting>
  <conditionalFormatting sqref="X73">
    <cfRule type="duplicateValues" dxfId="32" priority="30"/>
  </conditionalFormatting>
  <conditionalFormatting sqref="X1377 AF1441:AG1048576 U1:U16 U18:U20 U22 X21 U25:U1440 X24:X25">
    <cfRule type="duplicateValues" dxfId="31" priority="23"/>
  </conditionalFormatting>
  <conditionalFormatting sqref="Z21">
    <cfRule type="duplicateValues" dxfId="30" priority="3"/>
    <cfRule type="duplicateValues" dxfId="29" priority="4"/>
  </conditionalFormatting>
  <conditionalFormatting sqref="AF11:AG11">
    <cfRule type="duplicateValues" dxfId="28" priority="18"/>
  </conditionalFormatting>
  <conditionalFormatting sqref="AF958:AG958 J1:J1048576">
    <cfRule type="duplicateValues" dxfId="27" priority="20"/>
  </conditionalFormatting>
  <conditionalFormatting sqref="AK5">
    <cfRule type="duplicateValues" dxfId="26" priority="33"/>
    <cfRule type="duplicateValues" dxfId="25" priority="34"/>
  </conditionalFormatting>
  <conditionalFormatting sqref="AK68">
    <cfRule type="duplicateValues" dxfId="24" priority="19"/>
  </conditionalFormatting>
  <conditionalFormatting sqref="AK99">
    <cfRule type="duplicateValues" dxfId="23" priority="35"/>
    <cfRule type="duplicateValues" dxfId="22" priority="36"/>
  </conditionalFormatting>
  <conditionalFormatting sqref="AK144">
    <cfRule type="duplicateValues" dxfId="21" priority="88"/>
  </conditionalFormatting>
  <conditionalFormatting sqref="BL1047:BL1440 BZ1441:BZ1048576 U143:U153 X154 U155:U556 X452 X419 U558:U1046 X641 X576 X557 U1:U2 U35:U141 X34 X142 U20 U22 X21 U25:U33 U4:U16 X24:X25">
    <cfRule type="duplicateValues" dxfId="20" priority="39"/>
  </conditionalFormatting>
  <conditionalFormatting sqref="BT1047:BT1440 AQ234 AK97 K1:K2">
    <cfRule type="duplicateValues" dxfId="19" priority="212"/>
  </conditionalFormatting>
  <conditionalFormatting sqref="FQ1047:FQ1329 AQ234 GW1441:GW1048576 GE1330:GE1440 AK97 K1:K2">
    <cfRule type="duplicateValues" dxfId="18" priority="93"/>
  </conditionalFormatting>
  <conditionalFormatting sqref="FQ1047:FQ1329 GW1441:GW1048576 GE1330:GE1440 K1:K2">
    <cfRule type="duplicateValues" dxfId="17" priority="89"/>
  </conditionalFormatting>
  <conditionalFormatting sqref="X18">
    <cfRule type="duplicateValues" dxfId="16" priority="2"/>
  </conditionalFormatting>
  <conditionalFormatting sqref="V23">
    <cfRule type="duplicateValues" dxfId="15" priority="215"/>
    <cfRule type="duplicateValues" dxfId="14" priority="216"/>
  </conditionalFormatting>
  <conditionalFormatting sqref="W23">
    <cfRule type="duplicateValues" dxfId="13" priority="217"/>
    <cfRule type="duplicateValues" dxfId="12" priority="218"/>
  </conditionalFormatting>
  <conditionalFormatting sqref="X23">
    <cfRule type="duplicateValues" dxfId="11" priority="219"/>
    <cfRule type="duplicateValues" dxfId="10" priority="220"/>
  </conditionalFormatting>
  <conditionalFormatting sqref="Y23:Z23">
    <cfRule type="duplicateValues" dxfId="9" priority="228"/>
    <cfRule type="duplicateValues" dxfId="8" priority="229"/>
  </conditionalFormatting>
  <conditionalFormatting sqref="V4">
    <cfRule type="duplicateValues" dxfId="7" priority="232"/>
  </conditionalFormatting>
  <conditionalFormatting sqref="AE19">
    <cfRule type="duplicateValues" dxfId="6" priority="1"/>
  </conditionalFormatting>
  <hyperlinks>
    <hyperlink ref="BA1064" r:id="rId1" xr:uid="{062CBD30-9CBD-4996-A344-2E36E2019266}"/>
    <hyperlink ref="BA144" r:id="rId2" xr:uid="{35159F62-0AA7-4545-9D25-8C104E20130F}"/>
    <hyperlink ref="BA1065" r:id="rId3" xr:uid="{8455C078-7AEC-41C6-92DC-BF0918AE0D3A}"/>
    <hyperlink ref="BA145" r:id="rId4" xr:uid="{ADC14E96-0A0B-43FE-8F6D-B6F7F79954D0}"/>
    <hyperlink ref="BA22" r:id="rId5" xr:uid="{0A415D17-3238-4DE2-A1B2-2006B193DC77}"/>
    <hyperlink ref="BA903" r:id="rId6" xr:uid="{3D70B693-8B89-49A2-A7AB-144BB59EB291}"/>
    <hyperlink ref="BA1019" r:id="rId7" xr:uid="{3A650835-5D06-4199-843C-D68C73F64CC5}"/>
    <hyperlink ref="BA1022" r:id="rId8" xr:uid="{1501F501-8978-4241-A168-8F3F3384B278}"/>
    <hyperlink ref="BA5" r:id="rId9" xr:uid="{6F6FB776-D1AF-4CBA-9D3C-0DDF808D1FB6}"/>
    <hyperlink ref="BA1026" r:id="rId10" xr:uid="{1F3C4646-E82C-45C9-A0A0-C0FBA9EDD0F7}"/>
    <hyperlink ref="BA1017" r:id="rId11" xr:uid="{718A3100-7956-40DB-8711-E028636665EC}"/>
    <hyperlink ref="BA1021" r:id="rId12" xr:uid="{2497C5D1-8FEE-41CF-98E2-181E3ADCD1E1}"/>
    <hyperlink ref="BA81" r:id="rId13" xr:uid="{F0D7067E-950F-4249-B59F-8C616385E0B8}"/>
    <hyperlink ref="BA23" r:id="rId14" xr:uid="{DE0B835C-A7C4-4B7E-8BA7-8E3DBA567577}"/>
    <hyperlink ref="BA1024" r:id="rId15" xr:uid="{C2A37E6A-3655-4B7B-A2E2-D7576598B980}"/>
    <hyperlink ref="BA473" r:id="rId16" xr:uid="{6936F3A0-0D19-4E55-B8DF-B6E9663C1F62}"/>
    <hyperlink ref="BA1015" r:id="rId17" xr:uid="{EBCD83AD-D368-4D9A-8E96-00C0DF9A2FD9}"/>
    <hyperlink ref="BA1038" r:id="rId18" xr:uid="{7FF6777D-5307-4C4C-BCB9-306DAAE342D5}"/>
    <hyperlink ref="BA58" r:id="rId19" xr:uid="{D89D46F2-F2E8-4AE7-AE13-A847CC01848C}"/>
    <hyperlink ref="BA1034" r:id="rId20" xr:uid="{9B624A4D-B206-4DD0-948B-A61EA8509291}"/>
    <hyperlink ref="BA1018" r:id="rId21" xr:uid="{C6F5E2D2-D461-4270-AEE3-4D6D43F188E1}"/>
    <hyperlink ref="BA1028" r:id="rId22" xr:uid="{6040E281-AD8B-4A33-8CDD-5A1AAFA3B4A3}"/>
    <hyperlink ref="BA456" r:id="rId23" xr:uid="{60F4014E-5199-485C-8BB0-04790988A11D}"/>
    <hyperlink ref="BA1031" r:id="rId24" xr:uid="{A04232FC-6B36-4C79-AB6F-536774997102}"/>
    <hyperlink ref="BA1030" r:id="rId25" xr:uid="{40188E17-028D-4B24-82D2-C0922290D70E}"/>
    <hyperlink ref="AB1024" r:id="rId26" xr:uid="{D7641177-D997-4A81-8DB2-E65B36577556}"/>
    <hyperlink ref="BA1016" r:id="rId27" xr:uid="{B689B891-5C8B-4252-82F0-CD2B7E10341F}"/>
    <hyperlink ref="BA252" r:id="rId28" xr:uid="{654BF674-572C-4F0F-BA34-A226D9E04AF0}"/>
    <hyperlink ref="BA1032" r:id="rId29" xr:uid="{9952D387-55C7-482E-82FD-37FD8DFA7224}"/>
    <hyperlink ref="AB1032" r:id="rId30" xr:uid="{7F02E76C-DB01-4DE3-9A00-027157E205BC}"/>
    <hyperlink ref="BA1023" r:id="rId31" xr:uid="{AE92C892-AABF-4EB0-B000-5CA07B048054}"/>
    <hyperlink ref="BA75" r:id="rId32" xr:uid="{45C7305A-D88C-4575-A887-2E77E8CF892C}"/>
    <hyperlink ref="AB1019" r:id="rId33" xr:uid="{22C7BECA-4D73-427C-9E12-09CAD33B6F52}"/>
    <hyperlink ref="AB1022" r:id="rId34" xr:uid="{96E828E9-70A7-4F71-8B5F-6683AE8701B6}"/>
    <hyperlink ref="BA59" r:id="rId35" xr:uid="{C2A61ED9-35F0-4A57-9D28-B8D7DBAB3EFA}"/>
    <hyperlink ref="BA78" r:id="rId36" xr:uid="{0BC0D591-F5CD-4BE4-85E7-AA719F43F300}"/>
    <hyperlink ref="BA28" r:id="rId37" xr:uid="{A90838B1-7634-4F3C-9508-5644BDB0C093}"/>
    <hyperlink ref="BA1033" r:id="rId38" xr:uid="{9E966D02-085B-488F-AADF-5C30EFB51EFC}"/>
    <hyperlink ref="BA57" r:id="rId39" xr:uid="{524B73C1-EEAC-47FA-8D50-00B318E87DBC}"/>
    <hyperlink ref="BA68" r:id="rId40" xr:uid="{2B1ECCF1-4552-4C42-81F2-BB126BAC53FD}"/>
    <hyperlink ref="BA101" r:id="rId41" xr:uid="{851F3591-2356-4034-A019-48DC968B361B}"/>
    <hyperlink ref="BA1027" r:id="rId42" xr:uid="{D2ED2901-8EA1-47E4-AA55-D36A7A5F1E7F}"/>
    <hyperlink ref="AB25" r:id="rId43" xr:uid="{DFED9421-A8A7-4059-B745-BF417DEBFEE9}"/>
    <hyperlink ref="BA25" r:id="rId44" xr:uid="{0CC8C701-6202-4905-9446-30A0B228828B}"/>
    <hyperlink ref="DJ25" r:id="rId45" xr:uid="{3DCFF140-1C78-45C1-9C91-C4EFEACCCCC7}"/>
    <hyperlink ref="CW1044" r:id="rId46" xr:uid="{841B7696-DF69-4267-924F-FB9FD02211EB}"/>
    <hyperlink ref="CR48" r:id="rId47" xr:uid="{46E8EF18-AA42-4F17-918E-85174550B162}"/>
    <hyperlink ref="BA48" r:id="rId48" xr:uid="{216AD23C-3207-44FE-A93F-791E26B1B9AF}"/>
    <hyperlink ref="AB48" r:id="rId49" xr:uid="{13714634-C7C6-4AD2-95FC-00F1A51DB18C}"/>
    <hyperlink ref="CR25" r:id="rId50" xr:uid="{EC3695CF-C942-40BE-ACEF-571BF0BB695F}"/>
    <hyperlink ref="BA52" r:id="rId51" xr:uid="{8D1103E7-928F-4FCF-B662-4E29052D3D64}"/>
    <hyperlink ref="BA26" r:id="rId52" xr:uid="{BB603B09-321C-4D3C-BC99-35B6A90D3514}"/>
    <hyperlink ref="BA34" r:id="rId53" xr:uid="{1F956A63-61EC-4925-A862-6B04FB4CFCBB}"/>
    <hyperlink ref="BA42" r:id="rId54" xr:uid="{B07583C8-F6B4-4B88-BB08-68F152C03FB8}"/>
    <hyperlink ref="BA2" r:id="rId55" xr:uid="{AFA9A7A0-BF61-41D6-B4D4-61748ECCD80E}"/>
    <hyperlink ref="BA40" r:id="rId56" xr:uid="{FC70161F-5D5E-4F5C-AC46-2D06D9FD0E4C}"/>
    <hyperlink ref="BA49" r:id="rId57" xr:uid="{17BA3D8D-DA04-49F6-91FB-6BD358E6EC48}"/>
    <hyperlink ref="BA50" r:id="rId58" xr:uid="{8456760D-433A-4A85-B023-0199BA459D1E}"/>
    <hyperlink ref="BA51" r:id="rId59" xr:uid="{9B9601D7-5971-4F9F-96EF-E235BEBA2A6D}"/>
    <hyperlink ref="BA35" r:id="rId60" xr:uid="{64F6F800-7597-4157-867C-543220D0A8B0}"/>
    <hyperlink ref="BA46" r:id="rId61" xr:uid="{08721DC4-5FB1-4F0A-838E-427B7175EF18}"/>
    <hyperlink ref="BA39" r:id="rId62" xr:uid="{1050912E-B2A5-434F-AA9A-B0BD9F1C2198}"/>
    <hyperlink ref="BA47" r:id="rId63" xr:uid="{B3ECDD0A-1C61-4744-ADEC-F5C86689BE17}"/>
    <hyperlink ref="BA29" r:id="rId64" xr:uid="{D41856E9-EDBC-46FE-9109-7126143D3626}"/>
    <hyperlink ref="BA80" r:id="rId65" xr:uid="{14F31EDF-A508-45D0-BA16-A6CBF3C9A993}"/>
    <hyperlink ref="BA37" r:id="rId66" xr:uid="{1DEC0DD1-8B35-4C61-8879-A40105766C95}"/>
    <hyperlink ref="BA30" r:id="rId67" xr:uid="{84E2D011-FC42-4C6E-8057-F43FCFB0E4A2}"/>
    <hyperlink ref="BA41" r:id="rId68" xr:uid="{35A839E5-2DB0-47CA-8C9F-2D81909B00A9}"/>
    <hyperlink ref="BA31" r:id="rId69" xr:uid="{AB5B56A2-A784-4C79-831D-A6EA201838E2}"/>
    <hyperlink ref="BA56" r:id="rId70" xr:uid="{06F7E25B-1612-469B-A9B4-49744E4D6066}"/>
    <hyperlink ref="BA32" r:id="rId71" xr:uid="{CA8BE1B4-868F-49FF-91EB-17C655366EB0}"/>
    <hyperlink ref="BA33" r:id="rId72" xr:uid="{AB7CEC37-603A-417B-BFC8-6C5F6DB688F2}"/>
    <hyperlink ref="BA53" r:id="rId73" xr:uid="{5549ADE3-2AA1-423C-908B-288E422FC68F}"/>
    <hyperlink ref="AB26" r:id="rId74" xr:uid="{E5B20365-40FB-464E-B835-808EE1D573C1}"/>
    <hyperlink ref="AB34" r:id="rId75" xr:uid="{F66189B3-FE42-4F6C-BA39-B53D9DD5A5B4}"/>
    <hyperlink ref="AB42" r:id="rId76" xr:uid="{ADB60225-FA2E-406D-B387-4223C4331C33}"/>
    <hyperlink ref="AB2" r:id="rId77" xr:uid="{607ACC7C-8F66-4B42-8EB1-2F17A94BE311}"/>
    <hyperlink ref="AB40" r:id="rId78" xr:uid="{CF13FAC4-1D9E-4D75-BE87-8A549CEB1273}"/>
    <hyperlink ref="AB49" r:id="rId79" xr:uid="{17D281DA-1C09-49A6-9D98-B80E002EFB40}"/>
    <hyperlink ref="AB50" r:id="rId80" xr:uid="{9E6CBEAA-C110-4930-A06B-23F871E96B1A}"/>
    <hyperlink ref="AB28" r:id="rId81" xr:uid="{237A6E49-E09E-41CD-99B9-8142D2D354D6}"/>
    <hyperlink ref="AB51" r:id="rId82" xr:uid="{2F371B42-CE84-4FD1-B3B6-3B3D7FA6ECE9}"/>
    <hyperlink ref="AB35" r:id="rId83" xr:uid="{BFBB2C56-26D6-4597-AF1F-DFCD50AF3E3D}"/>
    <hyperlink ref="AB46" r:id="rId84" xr:uid="{608EB23D-A702-4C04-8F17-5E32FDDA804A}"/>
    <hyperlink ref="AB39" r:id="rId85" xr:uid="{E825E316-161A-4723-A316-09F67B98AD6A}"/>
    <hyperlink ref="AB47" r:id="rId86" xr:uid="{1095D381-D153-42F1-A2A0-75E41395053F}"/>
    <hyperlink ref="AB29" r:id="rId87" xr:uid="{3DC9F5AC-C80C-4010-AB0A-BDF385D24B8C}"/>
    <hyperlink ref="AB80" r:id="rId88" xr:uid="{53EE44F4-6765-4EC6-A1F4-0AA36B74F032}"/>
    <hyperlink ref="AB37" r:id="rId89" xr:uid="{877BBFCE-6D39-4AEE-A228-F0769B56F3C7}"/>
    <hyperlink ref="AB30" r:id="rId90" location="Mace" xr:uid="{0383F05F-ED39-454A-B148-DB56342602C7}"/>
    <hyperlink ref="AB41" r:id="rId91" xr:uid="{72CE8D2B-E10F-4238-99E1-CF93E931DCD2}"/>
    <hyperlink ref="AB31" r:id="rId92" xr:uid="{F3DD949A-F28E-498B-A1DD-5828F32EE5FA}"/>
    <hyperlink ref="AB56" r:id="rId93" xr:uid="{05C9CB02-798E-4493-BF3E-E4FF7D471625}"/>
    <hyperlink ref="AB32" r:id="rId94" xr:uid="{960C7365-B8B2-463B-A343-00019AB8FC4D}"/>
    <hyperlink ref="AB33" r:id="rId95" xr:uid="{FAB79A78-E0DD-4F31-86BC-C2C8CB8165D4}"/>
    <hyperlink ref="AB53" r:id="rId96" xr:uid="{6C52956A-62B8-4A7D-A1E9-E5F13C4F5339}"/>
    <hyperlink ref="DQ47" r:id="rId97" xr:uid="{524E9B4E-BB32-431D-9B0D-7A6E81457974}"/>
    <hyperlink ref="BK1044" r:id="rId98" xr:uid="{F957672F-F409-444A-977D-9CE93FC629F8}"/>
    <hyperlink ref="AB52" r:id="rId99" xr:uid="{53676246-3A09-47DC-8D7D-149261DA221B}"/>
    <hyperlink ref="AB79" r:id="rId100" xr:uid="{4542D720-13FA-4990-898C-B5CA76FA5254}"/>
    <hyperlink ref="DI25" r:id="rId101" xr:uid="{62E138BD-455A-49C6-95CF-D50DC67BEE5A}"/>
    <hyperlink ref="DK25" r:id="rId102" xr:uid="{D88E5690-CB31-4AF9-B2E6-17AE8FBF667F}"/>
    <hyperlink ref="DL25" r:id="rId103" xr:uid="{41B9A869-F569-4AA7-83D8-7B42317306E9}"/>
    <hyperlink ref="DM25" r:id="rId104" xr:uid="{2DD95395-A898-47E7-A673-4A6B5907D232}"/>
    <hyperlink ref="DP32" r:id="rId105" xr:uid="{B1715FC5-6B72-43F9-B378-290F2B4EE13D}"/>
    <hyperlink ref="DN32" r:id="rId106" xr:uid="{EBC8D222-8FBF-4252-81AA-2B51F08DBFED}"/>
    <hyperlink ref="DN25" r:id="rId107" xr:uid="{D1133B1B-21C3-4854-BFDF-03DFE8FE5A4A}"/>
    <hyperlink ref="BA1400" r:id="rId108" xr:uid="{1F2612D7-F2F3-40EC-8266-FF82514A0754}"/>
    <hyperlink ref="BA140" r:id="rId109" xr:uid="{AFD18BBD-36FE-40FA-9C90-C79E64B00D49}"/>
    <hyperlink ref="BP56" r:id="rId110" xr:uid="{E6B4FA2D-D105-4BA5-A49A-FDCCEFFB937D}"/>
    <hyperlink ref="AB140" r:id="rId111" xr:uid="{3417A1C8-B109-4A17-8630-3FD40CB32F69}"/>
    <hyperlink ref="AB231" r:id="rId112" xr:uid="{97DFA62B-8D57-4E81-814D-E7829D32C91E}"/>
    <hyperlink ref="BR26" r:id="rId113" xr:uid="{AE02DB5C-22DC-445E-BC0D-7E87A8A2F069}"/>
    <hyperlink ref="CV40" r:id="rId114" xr:uid="{5FDC0C25-31E2-4626-8CC8-A730F5E8A4E1}"/>
    <hyperlink ref="BR27" r:id="rId115" xr:uid="{15C7902B-7638-4336-8534-88BBA2FD4BD1}"/>
    <hyperlink ref="CR2" r:id="rId116" xr:uid="{0A2F15E2-EE2B-43A1-AD2A-E227840F6098}"/>
    <hyperlink ref="DK2" r:id="rId117" xr:uid="{DBD99944-521C-4E22-9226-E5D61716A935}"/>
    <hyperlink ref="DJ2" r:id="rId118" xr:uid="{1D0F9CAC-60CA-47BB-959A-53C0AD1F6619}"/>
    <hyperlink ref="BO4" r:id="rId119" display="http://plantillustrations.org/illustration.php?id_illustration=61488" xr:uid="{A3B7D88A-B5C5-40D7-9BA7-EF1A05A4F2BC}"/>
  </hyperlinks>
  <pageMargins left="0.7" right="0.7" top="0.75" bottom="0.75" header="0.3" footer="0.3"/>
  <pageSetup orientation="portrait" r:id="rId120"/>
  <tableParts count="1">
    <tablePart r:id="rId12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election activeCell="A23" sqref="A23"/>
    </sheetView>
  </sheetViews>
  <sheetFormatPr defaultRowHeight="14.5" x14ac:dyDescent="0.35"/>
  <cols>
    <col min="1" max="1" width="81.7265625" bestFit="1" customWidth="1"/>
    <col min="2" max="2" width="9.26953125" bestFit="1" customWidth="1"/>
    <col min="3" max="3" width="6.1796875" bestFit="1" customWidth="1"/>
  </cols>
  <sheetData>
    <row r="1" spans="1:3" x14ac:dyDescent="0.35">
      <c r="A1" t="s">
        <v>125</v>
      </c>
    </row>
    <row r="2" spans="1:3" x14ac:dyDescent="0.35">
      <c r="A2" t="s">
        <v>126</v>
      </c>
    </row>
    <row r="3" spans="1:3" x14ac:dyDescent="0.35">
      <c r="A3" t="s">
        <v>127</v>
      </c>
    </row>
    <row r="4" spans="1:3" x14ac:dyDescent="0.35">
      <c r="A4" t="s">
        <v>128</v>
      </c>
    </row>
    <row r="5" spans="1:3" x14ac:dyDescent="0.35">
      <c r="A5" t="s">
        <v>129</v>
      </c>
    </row>
    <row r="6" spans="1:3" x14ac:dyDescent="0.35">
      <c r="A6" t="s">
        <v>130</v>
      </c>
    </row>
    <row r="7" spans="1:3" x14ac:dyDescent="0.35">
      <c r="A7" t="s">
        <v>131</v>
      </c>
    </row>
    <row r="8" spans="1:3" x14ac:dyDescent="0.35">
      <c r="A8" t="s">
        <v>132</v>
      </c>
    </row>
    <row r="9" spans="1:3" x14ac:dyDescent="0.35">
      <c r="A9" t="s">
        <v>133</v>
      </c>
    </row>
    <row r="10" spans="1:3" x14ac:dyDescent="0.35">
      <c r="A10" t="s">
        <v>134</v>
      </c>
    </row>
    <row r="12" spans="1:3" x14ac:dyDescent="0.35">
      <c r="A12" t="s">
        <v>135</v>
      </c>
    </row>
    <row r="14" spans="1:3" x14ac:dyDescent="0.35">
      <c r="A14" t="s">
        <v>136</v>
      </c>
    </row>
    <row r="15" spans="1:3" x14ac:dyDescent="0.35">
      <c r="A15" t="s">
        <v>137</v>
      </c>
      <c r="B15" t="s">
        <v>138</v>
      </c>
      <c r="C15" t="s">
        <v>139</v>
      </c>
    </row>
    <row r="16" spans="1:3" x14ac:dyDescent="0.35">
      <c r="A16"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topLeftCell="A373"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9"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8"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5"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9"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9"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602</v>
      </c>
      <c r="B1" s="16" t="s">
        <v>7116</v>
      </c>
      <c r="C1" t="s">
        <v>603</v>
      </c>
      <c r="D1" s="29" t="s">
        <v>6454</v>
      </c>
      <c r="E1" s="16" t="s">
        <v>6397</v>
      </c>
      <c r="F1" s="16" t="s">
        <v>6</v>
      </c>
      <c r="G1" s="16" t="s">
        <v>7108</v>
      </c>
      <c r="H1" s="16" t="s">
        <v>7113</v>
      </c>
      <c r="I1" t="s">
        <v>7107</v>
      </c>
      <c r="J1" s="16" t="s">
        <v>7106</v>
      </c>
      <c r="K1" s="16" t="s">
        <v>7109</v>
      </c>
      <c r="L1" s="16" t="s">
        <v>6319</v>
      </c>
      <c r="M1" s="16" t="s">
        <v>7117</v>
      </c>
      <c r="N1" s="16" t="s">
        <v>6181</v>
      </c>
      <c r="O1" s="16" t="s">
        <v>6168</v>
      </c>
      <c r="P1" s="16" t="s">
        <v>6379</v>
      </c>
      <c r="Q1" s="16" t="s">
        <v>7112</v>
      </c>
      <c r="R1" s="16" t="s">
        <v>7111</v>
      </c>
      <c r="S1" s="16" t="s">
        <v>6201</v>
      </c>
      <c r="T1" s="16" t="s">
        <v>604</v>
      </c>
      <c r="U1" s="16" t="s">
        <v>6192</v>
      </c>
      <c r="V1" s="16" t="s">
        <v>6176</v>
      </c>
      <c r="W1" s="16" t="s">
        <v>6193</v>
      </c>
      <c r="X1" s="16" t="s">
        <v>6194</v>
      </c>
      <c r="Y1" s="16" t="s">
        <v>6195</v>
      </c>
      <c r="Z1" s="16" t="s">
        <v>6175</v>
      </c>
      <c r="AA1" s="16" t="s">
        <v>606</v>
      </c>
      <c r="AB1" s="16" t="s">
        <v>6186</v>
      </c>
      <c r="AC1" s="16" t="s">
        <v>7045</v>
      </c>
      <c r="AD1" s="16" t="s">
        <v>6263</v>
      </c>
      <c r="AE1" s="16" t="s">
        <v>6185</v>
      </c>
      <c r="AF1" s="16" t="s">
        <v>6184</v>
      </c>
      <c r="AG1" s="16" t="s">
        <v>6183</v>
      </c>
      <c r="AH1" s="16" t="s">
        <v>615</v>
      </c>
      <c r="AI1" s="16" t="s">
        <v>6182</v>
      </c>
      <c r="AJ1" s="16" t="s">
        <v>616</v>
      </c>
      <c r="AK1" s="16" t="s">
        <v>7050</v>
      </c>
      <c r="AL1" s="16" t="s">
        <v>7070</v>
      </c>
      <c r="AM1" s="16" t="s">
        <v>7072</v>
      </c>
      <c r="AN1" s="16" t="s">
        <v>7071</v>
      </c>
      <c r="AO1" s="16" t="s">
        <v>617</v>
      </c>
      <c r="AP1" s="16" t="s">
        <v>618</v>
      </c>
      <c r="AQ1" s="16" t="s">
        <v>619</v>
      </c>
      <c r="AR1" s="16" t="s">
        <v>5983</v>
      </c>
      <c r="AS1" s="16" t="s">
        <v>620</v>
      </c>
      <c r="AT1" s="16" t="s">
        <v>621</v>
      </c>
      <c r="AU1" s="16" t="s">
        <v>622</v>
      </c>
      <c r="AV1" s="16" t="s">
        <v>623</v>
      </c>
      <c r="AW1" s="16" t="s">
        <v>624</v>
      </c>
      <c r="AX1" s="28" t="s">
        <v>625</v>
      </c>
      <c r="AY1" s="16" t="s">
        <v>626</v>
      </c>
      <c r="AZ1" s="16" t="s">
        <v>627</v>
      </c>
      <c r="BA1" s="16" t="s">
        <v>5803</v>
      </c>
      <c r="BB1" s="24" t="s">
        <v>5804</v>
      </c>
      <c r="BC1" s="16" t="s">
        <v>6318</v>
      </c>
      <c r="BD1" s="16" t="s">
        <v>5801</v>
      </c>
      <c r="BE1" s="16" t="s">
        <v>630</v>
      </c>
      <c r="BF1" s="16" t="s">
        <v>6446</v>
      </c>
      <c r="BG1" s="16" t="s">
        <v>6447</v>
      </c>
      <c r="BH1" s="16" t="s">
        <v>631</v>
      </c>
      <c r="BI1" s="16" t="s">
        <v>6420</v>
      </c>
      <c r="BJ1" s="16" t="s">
        <v>7</v>
      </c>
      <c r="BK1" s="16" t="s">
        <v>633</v>
      </c>
      <c r="BL1" s="16" t="s">
        <v>634</v>
      </c>
      <c r="BM1" s="16" t="s">
        <v>6321</v>
      </c>
      <c r="BN1" s="16" t="s">
        <v>629</v>
      </c>
      <c r="BO1" s="16" t="s">
        <v>454</v>
      </c>
      <c r="BP1" s="16" t="s">
        <v>6213</v>
      </c>
      <c r="BQ1" s="16" t="s">
        <v>6214</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5818</v>
      </c>
      <c r="CG1" s="16" t="s">
        <v>5813</v>
      </c>
      <c r="CH1" s="16" t="s">
        <v>5849</v>
      </c>
      <c r="CI1" s="16" t="s">
        <v>6202</v>
      </c>
      <c r="CJ1" s="16" t="s">
        <v>628</v>
      </c>
      <c r="CK1" s="16" t="s">
        <v>5799</v>
      </c>
      <c r="CL1" s="16" t="s">
        <v>5796</v>
      </c>
      <c r="CM1" s="16" t="s">
        <v>5797</v>
      </c>
      <c r="CN1" s="16" t="s">
        <v>5798</v>
      </c>
      <c r="CO1" s="16" t="s">
        <v>5802</v>
      </c>
      <c r="CP1" s="16" t="s">
        <v>6317</v>
      </c>
      <c r="CQ1" s="16" t="s">
        <v>5840</v>
      </c>
      <c r="CR1" s="27" t="s">
        <v>6188</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35">
      <c r="A2" s="16" t="s">
        <v>1161</v>
      </c>
      <c r="C2" t="s">
        <v>3157</v>
      </c>
      <c r="D2" s="29"/>
      <c r="E2"/>
      <c r="F2" s="16" t="s">
        <v>5819</v>
      </c>
      <c r="G2" s="16"/>
      <c r="K2" s="16"/>
      <c r="L2" s="16"/>
      <c r="M2" s="16"/>
      <c r="N2" s="16" t="s">
        <v>6211</v>
      </c>
      <c r="O2" s="16" t="s">
        <v>5800</v>
      </c>
      <c r="P2" s="16"/>
      <c r="Q2" s="16"/>
      <c r="R2" s="16"/>
      <c r="S2" s="16"/>
      <c r="T2" s="16"/>
      <c r="U2" s="16"/>
      <c r="V2" s="16"/>
      <c r="AK2" s="16"/>
      <c r="AX2" s="28"/>
      <c r="BB2" s="25"/>
      <c r="BG2" s="16"/>
      <c r="BH2" s="16"/>
      <c r="BO2" s="16" t="s">
        <v>3158</v>
      </c>
      <c r="BP2" s="16" t="s">
        <v>3159</v>
      </c>
      <c r="BQ2" s="16" t="s">
        <v>3160</v>
      </c>
      <c r="BR2" s="16"/>
      <c r="CA2" s="16"/>
      <c r="CE2" s="16" t="s">
        <v>119</v>
      </c>
      <c r="CF2" s="16" t="s">
        <v>3162</v>
      </c>
      <c r="CG2" s="16" t="s">
        <v>3158</v>
      </c>
      <c r="CH2" s="16" t="s">
        <v>3159</v>
      </c>
      <c r="CI2" s="16" t="s">
        <v>3161</v>
      </c>
      <c r="CJ2" s="16" t="s">
        <v>3163</v>
      </c>
      <c r="CK2" s="16" t="s">
        <v>3157</v>
      </c>
      <c r="CL2" s="16" t="s">
        <v>3164</v>
      </c>
      <c r="CM2" s="16" t="s">
        <v>3165</v>
      </c>
      <c r="CN2" s="16" t="s">
        <v>3166</v>
      </c>
      <c r="CR2" s="19"/>
      <c r="CV2" s="16"/>
      <c r="CY2" s="16"/>
      <c r="CZ2" s="16"/>
      <c r="DA2" s="16"/>
      <c r="DC2" s="16"/>
      <c r="DH2" s="16"/>
    </row>
    <row r="3" spans="1:112" x14ac:dyDescent="0.35">
      <c r="A3" s="16" t="s">
        <v>1161</v>
      </c>
      <c r="C3" t="s">
        <v>3167</v>
      </c>
      <c r="D3" s="29"/>
      <c r="E3"/>
      <c r="F3" s="16" t="s">
        <v>5819</v>
      </c>
      <c r="G3" s="16"/>
      <c r="K3" s="16"/>
      <c r="L3" s="16"/>
      <c r="M3" s="16"/>
      <c r="N3" s="16"/>
      <c r="O3" s="16" t="s">
        <v>5800</v>
      </c>
      <c r="P3" s="16"/>
      <c r="Q3" s="16"/>
      <c r="R3" s="16"/>
      <c r="S3" s="16"/>
      <c r="T3" s="16"/>
      <c r="U3" s="16"/>
      <c r="V3" s="16"/>
      <c r="AK3" s="16"/>
      <c r="AX3" s="28"/>
      <c r="BB3" s="25"/>
      <c r="BG3" s="16"/>
      <c r="BH3" s="16"/>
      <c r="BO3" s="16" t="s">
        <v>3168</v>
      </c>
      <c r="BP3" s="16" t="s">
        <v>3169</v>
      </c>
      <c r="BQ3" s="16" t="s">
        <v>3170</v>
      </c>
      <c r="BR3" s="16"/>
      <c r="CA3" s="16"/>
      <c r="CE3" s="16" t="s">
        <v>119</v>
      </c>
      <c r="CF3" s="16" t="s">
        <v>3162</v>
      </c>
      <c r="CG3" s="16" t="s">
        <v>3168</v>
      </c>
      <c r="CH3" s="16" t="s">
        <v>3169</v>
      </c>
      <c r="CI3" s="16" t="s">
        <v>3171</v>
      </c>
      <c r="CJ3" s="16" t="s">
        <v>3172</v>
      </c>
      <c r="CK3" s="16" t="s">
        <v>3167</v>
      </c>
      <c r="CL3" s="16" t="s">
        <v>3173</v>
      </c>
      <c r="CM3" s="16" t="s">
        <v>3174</v>
      </c>
      <c r="CN3" s="16" t="s">
        <v>3175</v>
      </c>
      <c r="CR3" s="19"/>
      <c r="CV3" s="16"/>
      <c r="CY3" s="16"/>
      <c r="CZ3" s="16"/>
      <c r="DA3" s="16"/>
      <c r="DC3" s="16"/>
      <c r="DH3" s="16"/>
    </row>
    <row r="4" spans="1:112" x14ac:dyDescent="0.35">
      <c r="A4" s="16" t="s">
        <v>1161</v>
      </c>
      <c r="C4" t="s">
        <v>3176</v>
      </c>
      <c r="D4" s="29"/>
      <c r="E4"/>
      <c r="F4" s="16" t="s">
        <v>5819</v>
      </c>
      <c r="G4" s="16"/>
      <c r="K4" s="16"/>
      <c r="L4" s="16"/>
      <c r="M4" s="16"/>
      <c r="N4" s="16"/>
      <c r="O4" s="16" t="s">
        <v>5800</v>
      </c>
      <c r="P4" s="16"/>
      <c r="Q4" s="16"/>
      <c r="R4" s="16"/>
      <c r="S4" s="16"/>
      <c r="T4" s="16"/>
      <c r="U4" s="16"/>
      <c r="V4" s="16"/>
      <c r="AK4" s="16"/>
      <c r="AX4" s="28"/>
      <c r="BB4" s="25"/>
      <c r="BG4" s="16"/>
      <c r="BH4" s="16"/>
      <c r="BO4" s="16" t="s">
        <v>3177</v>
      </c>
      <c r="BP4" s="16" t="s">
        <v>3178</v>
      </c>
      <c r="BQ4" s="16" t="s">
        <v>3179</v>
      </c>
      <c r="BR4" s="16"/>
      <c r="CA4" s="16"/>
      <c r="CE4" s="16" t="s">
        <v>119</v>
      </c>
      <c r="CF4" s="16" t="s">
        <v>3162</v>
      </c>
      <c r="CG4" s="16" t="s">
        <v>3177</v>
      </c>
      <c r="CH4" s="16" t="s">
        <v>3178</v>
      </c>
      <c r="CI4" s="16" t="s">
        <v>3180</v>
      </c>
      <c r="CJ4" s="16" t="s">
        <v>3181</v>
      </c>
      <c r="CK4" s="16" t="s">
        <v>3176</v>
      </c>
      <c r="CL4" s="16" t="s">
        <v>3182</v>
      </c>
      <c r="CM4" s="16" t="s">
        <v>3183</v>
      </c>
      <c r="CN4" s="16" t="s">
        <v>3184</v>
      </c>
      <c r="CR4" s="19"/>
      <c r="CV4" s="16"/>
      <c r="CY4" s="16"/>
      <c r="CZ4" s="16"/>
      <c r="DA4" s="16"/>
      <c r="DC4" s="16"/>
      <c r="DH4" s="16"/>
    </row>
    <row r="5" spans="1:112" x14ac:dyDescent="0.35">
      <c r="A5" s="16" t="s">
        <v>1161</v>
      </c>
      <c r="C5" t="s">
        <v>3185</v>
      </c>
      <c r="D5" s="29"/>
      <c r="E5"/>
      <c r="F5" s="16" t="s">
        <v>5819</v>
      </c>
      <c r="G5" s="16"/>
      <c r="K5" s="16"/>
      <c r="L5" s="16"/>
      <c r="M5" s="16"/>
      <c r="N5" s="16"/>
      <c r="O5" s="16" t="s">
        <v>5800</v>
      </c>
      <c r="P5" s="16"/>
      <c r="Q5" s="16"/>
      <c r="R5" s="16"/>
      <c r="S5" s="16"/>
      <c r="T5" s="16"/>
      <c r="U5" s="16"/>
      <c r="V5" s="16"/>
      <c r="AK5" s="16"/>
      <c r="AX5" s="28"/>
      <c r="BB5" s="25"/>
      <c r="BG5" s="16"/>
      <c r="BH5" s="16"/>
      <c r="BO5" s="16" t="s">
        <v>3186</v>
      </c>
      <c r="BP5" s="16" t="s">
        <v>3187</v>
      </c>
      <c r="BQ5" s="16" t="s">
        <v>3188</v>
      </c>
      <c r="BR5" s="16"/>
      <c r="CA5" s="16"/>
      <c r="CE5" s="16" t="s">
        <v>119</v>
      </c>
      <c r="CF5" s="16" t="s">
        <v>3162</v>
      </c>
      <c r="CG5" s="16" t="s">
        <v>3186</v>
      </c>
      <c r="CH5" s="16" t="s">
        <v>3187</v>
      </c>
      <c r="CI5" s="16" t="s">
        <v>6083</v>
      </c>
      <c r="CJ5" s="16" t="s">
        <v>3189</v>
      </c>
      <c r="CK5" s="16" t="s">
        <v>3185</v>
      </c>
      <c r="CL5" s="16" t="s">
        <v>3190</v>
      </c>
      <c r="CM5" s="16" t="s">
        <v>3191</v>
      </c>
      <c r="CN5" s="16" t="s">
        <v>3192</v>
      </c>
      <c r="CR5" s="19"/>
      <c r="CV5" s="16"/>
      <c r="CY5" s="16"/>
      <c r="CZ5" s="16"/>
      <c r="DA5" s="16"/>
      <c r="DC5" s="16"/>
      <c r="DH5" s="16"/>
    </row>
    <row r="6" spans="1:112" x14ac:dyDescent="0.35">
      <c r="A6" s="16" t="s">
        <v>1161</v>
      </c>
      <c r="C6" t="s">
        <v>3202</v>
      </c>
      <c r="D6" s="29"/>
      <c r="E6"/>
      <c r="F6" s="16" t="s">
        <v>5819</v>
      </c>
      <c r="G6" s="16"/>
      <c r="K6" s="16"/>
      <c r="L6" s="16"/>
      <c r="M6" s="16"/>
      <c r="N6" s="16"/>
      <c r="O6" s="16" t="s">
        <v>5800</v>
      </c>
      <c r="P6" s="16"/>
      <c r="Q6" s="16"/>
      <c r="R6" s="16"/>
      <c r="S6" s="16"/>
      <c r="T6" s="16"/>
      <c r="U6" s="16"/>
      <c r="V6" s="16"/>
      <c r="AK6" s="16"/>
      <c r="AX6" s="28"/>
      <c r="BB6" s="25"/>
      <c r="BG6" s="16"/>
      <c r="BH6" s="16"/>
      <c r="BO6" s="16" t="s">
        <v>3203</v>
      </c>
      <c r="BP6" s="16" t="s">
        <v>3204</v>
      </c>
      <c r="BQ6" s="16" t="s">
        <v>3205</v>
      </c>
      <c r="BR6" s="16"/>
      <c r="CA6" s="16"/>
      <c r="CE6" s="16" t="s">
        <v>119</v>
      </c>
      <c r="CF6" s="16" t="s">
        <v>3162</v>
      </c>
      <c r="CG6" s="16" t="s">
        <v>3203</v>
      </c>
      <c r="CH6" s="16" t="s">
        <v>3204</v>
      </c>
      <c r="CI6" s="16" t="s">
        <v>3206</v>
      </c>
      <c r="CJ6" s="16" t="s">
        <v>3207</v>
      </c>
      <c r="CK6" s="16" t="s">
        <v>3202</v>
      </c>
      <c r="CL6" s="16" t="s">
        <v>3164</v>
      </c>
      <c r="CM6" s="16" t="s">
        <v>3165</v>
      </c>
      <c r="CN6" s="16" t="s">
        <v>3208</v>
      </c>
      <c r="CR6" s="19"/>
      <c r="CV6" s="16"/>
      <c r="CY6" s="16"/>
      <c r="CZ6" s="16"/>
      <c r="DA6" s="16"/>
      <c r="DC6" s="16"/>
      <c r="DH6" s="16"/>
    </row>
    <row r="7" spans="1:112" x14ac:dyDescent="0.35">
      <c r="A7" s="16" t="s">
        <v>1161</v>
      </c>
      <c r="C7" t="s">
        <v>3209</v>
      </c>
      <c r="D7" s="29"/>
      <c r="E7"/>
      <c r="F7" s="16" t="s">
        <v>5819</v>
      </c>
      <c r="G7" s="16"/>
      <c r="K7" s="16"/>
      <c r="L7" s="16"/>
      <c r="M7" s="16"/>
      <c r="N7" s="16"/>
      <c r="O7" s="16" t="s">
        <v>5800</v>
      </c>
      <c r="P7" s="16"/>
      <c r="Q7" s="16"/>
      <c r="R7" s="16"/>
      <c r="S7" s="16"/>
      <c r="T7" s="16"/>
      <c r="U7" s="16"/>
      <c r="V7" s="16"/>
      <c r="AK7" s="16"/>
      <c r="AX7" s="28"/>
      <c r="BB7" s="25"/>
      <c r="BG7" s="16"/>
      <c r="BH7" s="16"/>
      <c r="BO7" s="16" t="s">
        <v>3210</v>
      </c>
      <c r="BP7" s="16" t="s">
        <v>3211</v>
      </c>
      <c r="BQ7" s="16" t="s">
        <v>3212</v>
      </c>
      <c r="BR7" s="16"/>
      <c r="CA7" s="16"/>
      <c r="CE7" s="16" t="s">
        <v>119</v>
      </c>
      <c r="CF7" s="16" t="s">
        <v>3162</v>
      </c>
      <c r="CG7" s="16" t="s">
        <v>3210</v>
      </c>
      <c r="CH7" s="16" t="s">
        <v>3211</v>
      </c>
      <c r="CI7" s="16" t="s">
        <v>3213</v>
      </c>
      <c r="CJ7" s="16" t="s">
        <v>3214</v>
      </c>
      <c r="CK7" s="16" t="s">
        <v>3209</v>
      </c>
      <c r="CL7" s="16" t="s">
        <v>3215</v>
      </c>
      <c r="CM7" s="16" t="s">
        <v>3216</v>
      </c>
      <c r="CN7" s="16" t="s">
        <v>3217</v>
      </c>
      <c r="CR7" s="19"/>
      <c r="CV7" s="16"/>
      <c r="CY7" s="16"/>
      <c r="CZ7" s="16"/>
      <c r="DA7" s="16"/>
      <c r="DC7" s="16"/>
      <c r="DH7" s="16"/>
    </row>
    <row r="8" spans="1:112" x14ac:dyDescent="0.35">
      <c r="A8" s="16" t="s">
        <v>1161</v>
      </c>
      <c r="C8" t="s">
        <v>3218</v>
      </c>
      <c r="D8" s="29"/>
      <c r="E8"/>
      <c r="F8" s="16" t="s">
        <v>5819</v>
      </c>
      <c r="G8" s="16"/>
      <c r="K8" s="16"/>
      <c r="L8" s="16"/>
      <c r="M8" s="16"/>
      <c r="N8" s="16"/>
      <c r="O8" s="16" t="s">
        <v>5800</v>
      </c>
      <c r="P8" s="16"/>
      <c r="Q8" s="16"/>
      <c r="R8" s="16"/>
      <c r="S8" s="16"/>
      <c r="T8" s="16"/>
      <c r="U8" s="16"/>
      <c r="V8" s="16"/>
      <c r="AK8" s="16"/>
      <c r="AX8" s="28"/>
      <c r="BB8" s="25"/>
      <c r="BG8" s="16"/>
      <c r="BH8" s="16"/>
      <c r="BO8" s="16" t="s">
        <v>3219</v>
      </c>
      <c r="BP8" s="16" t="s">
        <v>3220</v>
      </c>
      <c r="BQ8" s="16" t="s">
        <v>3221</v>
      </c>
      <c r="BR8" s="16"/>
      <c r="CA8" s="16"/>
      <c r="CE8" s="16" t="s">
        <v>119</v>
      </c>
      <c r="CF8" s="16" t="s">
        <v>3162</v>
      </c>
      <c r="CG8" s="16" t="s">
        <v>3219</v>
      </c>
      <c r="CH8" s="16" t="s">
        <v>3220</v>
      </c>
      <c r="CI8" s="16" t="s">
        <v>3222</v>
      </c>
      <c r="CJ8" s="16" t="s">
        <v>3223</v>
      </c>
      <c r="CK8" s="16" t="s">
        <v>3218</v>
      </c>
      <c r="CL8" s="16" t="s">
        <v>3224</v>
      </c>
      <c r="CM8" s="16" t="s">
        <v>3225</v>
      </c>
      <c r="CN8" s="16" t="s">
        <v>3226</v>
      </c>
      <c r="CR8" s="19"/>
      <c r="CV8" s="16"/>
      <c r="CY8" s="16"/>
      <c r="CZ8" s="16"/>
      <c r="DA8" s="16"/>
      <c r="DC8" s="16"/>
      <c r="DH8" s="16"/>
    </row>
    <row r="9" spans="1:112" x14ac:dyDescent="0.35">
      <c r="A9" s="16" t="s">
        <v>6212</v>
      </c>
      <c r="C9" t="s">
        <v>3137</v>
      </c>
      <c r="D9" s="29"/>
      <c r="E9"/>
      <c r="F9" s="16" t="s">
        <v>5819</v>
      </c>
      <c r="G9" s="16"/>
      <c r="K9" s="16"/>
      <c r="L9" s="16"/>
      <c r="M9" s="16"/>
      <c r="N9" s="16" t="s">
        <v>6290</v>
      </c>
      <c r="O9" s="16"/>
      <c r="P9" s="16"/>
      <c r="Q9" s="16"/>
      <c r="R9" s="16"/>
      <c r="S9" s="16"/>
      <c r="T9" s="16" t="s">
        <v>3138</v>
      </c>
      <c r="U9" s="16" t="s">
        <v>677</v>
      </c>
      <c r="V9" s="16"/>
      <c r="AA9" s="21" t="s">
        <v>3134</v>
      </c>
      <c r="AF9" s="16" t="s">
        <v>3144</v>
      </c>
      <c r="AG9" s="16" t="s">
        <v>5829</v>
      </c>
      <c r="AH9" s="16" t="s">
        <v>3139</v>
      </c>
      <c r="AI9" s="16" t="s">
        <v>979</v>
      </c>
      <c r="AJ9" s="16" t="s">
        <v>5894</v>
      </c>
      <c r="AK9" s="16"/>
      <c r="AL9" s="16" t="s">
        <v>3141</v>
      </c>
      <c r="AO9" s="16">
        <v>13</v>
      </c>
      <c r="AP9" s="16">
        <v>122</v>
      </c>
      <c r="AQ9" s="16" t="s">
        <v>707</v>
      </c>
      <c r="AR9" s="16" t="s">
        <v>3141</v>
      </c>
      <c r="AS9" s="16" t="s">
        <v>3141</v>
      </c>
      <c r="AT9" s="16">
        <f>LEN(AS9)-LEN(SUBSTITUTE(AS9,",",""))+1</f>
        <v>1</v>
      </c>
      <c r="AU9" s="16" t="s">
        <v>3142</v>
      </c>
      <c r="AV9" s="16">
        <f>LEN(AU9)-LEN(SUBSTITUTE(AU9,",",""))+1</f>
        <v>37</v>
      </c>
      <c r="AW9" s="16">
        <f>Table13[[#This Row], [no. of native regions]]+Table13[[#This Row], [no. of introduced regions]]</f>
        <v>38</v>
      </c>
      <c r="AX9" s="28">
        <f>Table13[[#This Row], [no. of introduced regions]]/Table13[[#This Row], [no. of native regions]]</f>
        <v>37</v>
      </c>
      <c r="BB9" s="25"/>
      <c r="BG9" s="16"/>
      <c r="BH9" s="16"/>
      <c r="BJ9" s="16" t="s">
        <v>3137</v>
      </c>
      <c r="BK9" s="16" t="s">
        <v>3144</v>
      </c>
      <c r="BO9" s="16" t="s">
        <v>3135</v>
      </c>
      <c r="BP9" s="16" t="s">
        <v>3136</v>
      </c>
      <c r="BQ9" s="16" t="s">
        <v>3237</v>
      </c>
      <c r="BR9" s="16"/>
      <c r="BT9" s="16" t="s">
        <v>3147</v>
      </c>
      <c r="BU9" s="16" t="s">
        <v>3146</v>
      </c>
      <c r="BX9" s="16" t="s">
        <v>3145</v>
      </c>
      <c r="BY9" s="16" t="s">
        <v>3148</v>
      </c>
      <c r="CA9" s="16"/>
      <c r="CB9" s="16" t="s">
        <v>3143</v>
      </c>
      <c r="CE9" s="16" t="s">
        <v>119</v>
      </c>
      <c r="CF9" s="16" t="s">
        <v>3162</v>
      </c>
      <c r="CG9" s="16" t="s">
        <v>3135</v>
      </c>
      <c r="CH9" s="16" t="s">
        <v>3136</v>
      </c>
      <c r="CI9" s="16" t="s">
        <v>3238</v>
      </c>
      <c r="CJ9" s="16" t="s">
        <v>5830</v>
      </c>
      <c r="CK9" s="16" t="s">
        <v>3236</v>
      </c>
      <c r="CL9" s="16" t="s">
        <v>3239</v>
      </c>
      <c r="CM9" s="16" t="s">
        <v>3240</v>
      </c>
      <c r="CN9" s="16" t="s">
        <v>3241</v>
      </c>
      <c r="CP9" s="16" t="s">
        <v>119</v>
      </c>
      <c r="CQ9" s="16" t="s">
        <v>119</v>
      </c>
      <c r="CR9" s="19">
        <v>1300</v>
      </c>
      <c r="CV9" s="16"/>
      <c r="CY9" s="16"/>
      <c r="CZ9" s="16"/>
      <c r="DA9" s="16"/>
      <c r="DC9" s="16"/>
      <c r="DH9" s="16"/>
    </row>
    <row r="10" spans="1:112" x14ac:dyDescent="0.35">
      <c r="A10" s="16" t="s">
        <v>1161</v>
      </c>
      <c r="C10" t="s">
        <v>3228</v>
      </c>
      <c r="D10" s="29"/>
      <c r="E10"/>
      <c r="F10" s="16" t="s">
        <v>5819</v>
      </c>
      <c r="G10" s="16"/>
      <c r="K10" s="16"/>
      <c r="L10" s="16"/>
      <c r="M10" s="16"/>
      <c r="N10" s="16"/>
      <c r="O10" s="16" t="s">
        <v>5800</v>
      </c>
      <c r="P10" s="16"/>
      <c r="Q10" s="16"/>
      <c r="R10" s="16"/>
      <c r="S10" s="16"/>
      <c r="T10" s="16"/>
      <c r="U10" s="16"/>
      <c r="V10" s="16"/>
      <c r="AA10" s="16" t="s">
        <v>3134</v>
      </c>
      <c r="AJ10" s="16" t="s">
        <v>3141</v>
      </c>
      <c r="AK10" s="16"/>
      <c r="AQ10" s="16" t="s">
        <v>707</v>
      </c>
      <c r="AR10" s="16" t="s">
        <v>3227</v>
      </c>
      <c r="AX10" s="28"/>
      <c r="BB10" s="25"/>
      <c r="BG10" s="16"/>
      <c r="BH10" s="16"/>
      <c r="BO10" s="16" t="s">
        <v>3229</v>
      </c>
      <c r="BP10" s="16" t="s">
        <v>3230</v>
      </c>
      <c r="BQ10" s="16" t="s">
        <v>3231</v>
      </c>
      <c r="BR10" s="16"/>
      <c r="CA10" s="16"/>
      <c r="CE10" s="16" t="s">
        <v>119</v>
      </c>
      <c r="CF10" s="16" t="s">
        <v>3162</v>
      </c>
      <c r="CG10" s="16" t="s">
        <v>3229</v>
      </c>
      <c r="CH10" s="16" t="s">
        <v>3230</v>
      </c>
      <c r="CI10" s="16" t="s">
        <v>3232</v>
      </c>
      <c r="CJ10" s="16" t="s">
        <v>3233</v>
      </c>
      <c r="CK10" s="16" t="s">
        <v>3228</v>
      </c>
      <c r="CL10" s="16" t="s">
        <v>3173</v>
      </c>
      <c r="CM10" s="16" t="s">
        <v>3234</v>
      </c>
      <c r="CN10" s="16" t="s">
        <v>3235</v>
      </c>
      <c r="CR10" s="19"/>
      <c r="CV10" s="16"/>
      <c r="CY10" s="16"/>
      <c r="CZ10" s="16"/>
      <c r="DA10" s="16"/>
      <c r="DC10" s="16"/>
      <c r="DH10" s="16"/>
    </row>
    <row r="11" spans="1:112" x14ac:dyDescent="0.35">
      <c r="A11" s="16" t="s">
        <v>1161</v>
      </c>
      <c r="C11" t="s">
        <v>3242</v>
      </c>
      <c r="D11" s="29"/>
      <c r="E11"/>
      <c r="F11" s="16" t="s">
        <v>5819</v>
      </c>
      <c r="G11" s="16"/>
      <c r="K11" s="16"/>
      <c r="L11" s="16"/>
      <c r="M11" s="16"/>
      <c r="N11" s="16"/>
      <c r="O11" s="16" t="s">
        <v>5800</v>
      </c>
      <c r="P11" s="16"/>
      <c r="Q11" s="16"/>
      <c r="R11" s="16"/>
      <c r="S11" s="16"/>
      <c r="T11" s="16"/>
      <c r="U11" s="16"/>
      <c r="V11" s="16"/>
      <c r="AK11" s="16"/>
      <c r="AX11" s="28"/>
      <c r="BB11" s="25"/>
      <c r="BG11" s="16"/>
      <c r="BH11" s="16"/>
      <c r="BO11" s="16" t="s">
        <v>3243</v>
      </c>
      <c r="BP11" s="16" t="s">
        <v>3244</v>
      </c>
      <c r="BQ11" s="16" t="s">
        <v>3245</v>
      </c>
      <c r="BR11" s="16"/>
      <c r="CA11" s="16"/>
      <c r="CE11" s="16" t="s">
        <v>119</v>
      </c>
      <c r="CF11" s="16" t="s">
        <v>3162</v>
      </c>
      <c r="CG11" s="16" t="s">
        <v>3243</v>
      </c>
      <c r="CH11" s="16" t="s">
        <v>3244</v>
      </c>
      <c r="CI11" s="16" t="s">
        <v>3246</v>
      </c>
      <c r="CJ11" s="16" t="s">
        <v>3247</v>
      </c>
      <c r="CK11" s="16" t="s">
        <v>3242</v>
      </c>
      <c r="CL11" s="16" t="s">
        <v>3248</v>
      </c>
      <c r="CM11" s="16" t="s">
        <v>3249</v>
      </c>
      <c r="CN11" s="16" t="s">
        <v>3250</v>
      </c>
      <c r="CR11" s="19"/>
      <c r="CV11" s="16"/>
      <c r="CY11" s="16"/>
      <c r="CZ11" s="16"/>
      <c r="DA11" s="16"/>
      <c r="DC11" s="16"/>
      <c r="DH11" s="16"/>
    </row>
    <row r="12" spans="1:112" x14ac:dyDescent="0.35">
      <c r="A12" s="16" t="s">
        <v>1161</v>
      </c>
      <c r="C12" t="s">
        <v>3251</v>
      </c>
      <c r="D12" s="29"/>
      <c r="E12"/>
      <c r="F12" s="16" t="s">
        <v>5819</v>
      </c>
      <c r="G12" s="16"/>
      <c r="K12" s="16"/>
      <c r="L12" s="16"/>
      <c r="M12" s="16"/>
      <c r="N12" s="16"/>
      <c r="O12" s="16" t="s">
        <v>5800</v>
      </c>
      <c r="P12" s="16"/>
      <c r="Q12" s="16"/>
      <c r="R12" s="16"/>
      <c r="S12" s="16"/>
      <c r="T12" s="16"/>
      <c r="U12" s="16"/>
      <c r="V12" s="16"/>
      <c r="AK12" s="16"/>
      <c r="AX12" s="28"/>
      <c r="BB12" s="25"/>
      <c r="BG12" s="16"/>
      <c r="BH12" s="16"/>
      <c r="BO12" s="16" t="s">
        <v>3252</v>
      </c>
      <c r="BP12" s="16" t="s">
        <v>3253</v>
      </c>
      <c r="BQ12" s="16" t="s">
        <v>3254</v>
      </c>
      <c r="BR12" s="16"/>
      <c r="CA12" s="16"/>
      <c r="CE12" s="16" t="s">
        <v>119</v>
      </c>
      <c r="CF12" s="16" t="s">
        <v>3162</v>
      </c>
      <c r="CG12" s="16" t="s">
        <v>3252</v>
      </c>
      <c r="CH12" s="16" t="s">
        <v>3253</v>
      </c>
      <c r="CI12" s="16" t="s">
        <v>3255</v>
      </c>
      <c r="CJ12" s="16" t="s">
        <v>3256</v>
      </c>
      <c r="CK12" s="16" t="s">
        <v>3251</v>
      </c>
      <c r="CL12" s="16" t="s">
        <v>3182</v>
      </c>
      <c r="CM12" s="16" t="s">
        <v>3257</v>
      </c>
      <c r="CN12" s="16" t="s">
        <v>3258</v>
      </c>
      <c r="CR12" s="19"/>
      <c r="CV12" s="16"/>
      <c r="CY12" s="16"/>
      <c r="CZ12" s="16"/>
      <c r="DA12" s="16"/>
      <c r="DC12" s="16"/>
      <c r="DH12" s="16"/>
    </row>
    <row r="13" spans="1:112" x14ac:dyDescent="0.35">
      <c r="A13" s="16" t="s">
        <v>1161</v>
      </c>
      <c r="C13" t="s">
        <v>3259</v>
      </c>
      <c r="D13" s="29"/>
      <c r="E13"/>
      <c r="F13" s="16" t="s">
        <v>5819</v>
      </c>
      <c r="G13" s="16"/>
      <c r="K13" s="16"/>
      <c r="L13" s="16"/>
      <c r="M13" s="16"/>
      <c r="N13" s="16"/>
      <c r="O13" s="16" t="s">
        <v>5800</v>
      </c>
      <c r="P13" s="16"/>
      <c r="Q13" s="16"/>
      <c r="R13" s="16"/>
      <c r="S13" s="16"/>
      <c r="T13" s="16"/>
      <c r="U13" s="16"/>
      <c r="V13" s="16"/>
      <c r="AK13" s="16"/>
      <c r="AX13" s="28"/>
      <c r="BB13" s="25"/>
      <c r="BG13" s="16"/>
      <c r="BH13" s="16"/>
      <c r="BO13" s="16" t="s">
        <v>3260</v>
      </c>
      <c r="BP13" s="16" t="s">
        <v>3261</v>
      </c>
      <c r="BQ13" s="16" t="s">
        <v>3262</v>
      </c>
      <c r="BR13" s="16"/>
      <c r="CA13" s="16"/>
      <c r="CE13" s="16" t="s">
        <v>119</v>
      </c>
      <c r="CF13" s="16" t="s">
        <v>3162</v>
      </c>
      <c r="CG13" s="16" t="s">
        <v>3260</v>
      </c>
      <c r="CH13" s="16" t="s">
        <v>3261</v>
      </c>
      <c r="CI13" s="16" t="s">
        <v>3263</v>
      </c>
      <c r="CJ13" s="16" t="s">
        <v>3264</v>
      </c>
      <c r="CK13" s="16" t="s">
        <v>3259</v>
      </c>
      <c r="CL13" s="16" t="s">
        <v>3265</v>
      </c>
      <c r="CM13" s="16" t="s">
        <v>3266</v>
      </c>
      <c r="CN13" s="16" t="s">
        <v>3208</v>
      </c>
      <c r="CR13" s="19"/>
      <c r="CV13" s="16"/>
      <c r="CY13" s="16"/>
      <c r="CZ13" s="16"/>
      <c r="DA13" s="16"/>
      <c r="DC13" s="16"/>
      <c r="DH13" s="16"/>
    </row>
    <row r="14" spans="1:112" x14ac:dyDescent="0.35">
      <c r="A14" s="16" t="s">
        <v>1161</v>
      </c>
      <c r="C14" t="s">
        <v>3267</v>
      </c>
      <c r="D14" s="29"/>
      <c r="E14"/>
      <c r="F14" s="16" t="s">
        <v>5819</v>
      </c>
      <c r="G14" s="16"/>
      <c r="K14" s="16"/>
      <c r="L14" s="16"/>
      <c r="M14" s="16"/>
      <c r="N14" s="16"/>
      <c r="O14" s="16" t="s">
        <v>5800</v>
      </c>
      <c r="P14" s="16"/>
      <c r="Q14" s="16"/>
      <c r="R14" s="16"/>
      <c r="S14" s="16"/>
      <c r="T14" s="16"/>
      <c r="U14" s="16"/>
      <c r="V14" s="16"/>
      <c r="AK14" s="16"/>
      <c r="AX14" s="28"/>
      <c r="BB14" s="25"/>
      <c r="BG14" s="16"/>
      <c r="BH14" s="16"/>
      <c r="BO14" s="16" t="s">
        <v>3268</v>
      </c>
      <c r="BP14" s="16" t="s">
        <v>3269</v>
      </c>
      <c r="BQ14" s="16" t="s">
        <v>3270</v>
      </c>
      <c r="BR14" s="16"/>
      <c r="CA14" s="16"/>
      <c r="CE14" s="16" t="s">
        <v>119</v>
      </c>
      <c r="CF14" s="16" t="s">
        <v>3162</v>
      </c>
      <c r="CG14" s="16" t="s">
        <v>3268</v>
      </c>
      <c r="CH14" s="16" t="s">
        <v>3269</v>
      </c>
      <c r="CI14" s="16" t="s">
        <v>3271</v>
      </c>
      <c r="CJ14" s="16" t="s">
        <v>3272</v>
      </c>
      <c r="CK14" s="16" t="s">
        <v>3267</v>
      </c>
      <c r="CL14" s="16" t="s">
        <v>3273</v>
      </c>
      <c r="CM14" s="16" t="s">
        <v>3274</v>
      </c>
      <c r="CN14" s="16" t="s">
        <v>3275</v>
      </c>
      <c r="CR14" s="19"/>
      <c r="CV14" s="16"/>
      <c r="CY14" s="16"/>
      <c r="CZ14" s="16"/>
      <c r="DA14" s="16"/>
      <c r="DC14" s="16"/>
      <c r="DH14" s="16"/>
    </row>
    <row r="15" spans="1:112" x14ac:dyDescent="0.35">
      <c r="A15" s="16" t="s">
        <v>1161</v>
      </c>
      <c r="C15" t="s">
        <v>3276</v>
      </c>
      <c r="D15" s="29"/>
      <c r="E15"/>
      <c r="F15" s="16" t="s">
        <v>5819</v>
      </c>
      <c r="G15" s="16"/>
      <c r="K15" s="16"/>
      <c r="L15" s="16"/>
      <c r="M15" s="16"/>
      <c r="N15" s="16"/>
      <c r="O15" s="16" t="s">
        <v>5800</v>
      </c>
      <c r="P15" s="16"/>
      <c r="Q15" s="16"/>
      <c r="R15" s="16"/>
      <c r="S15" s="16"/>
      <c r="T15" s="16"/>
      <c r="U15" s="16"/>
      <c r="V15" s="16"/>
      <c r="AK15" s="16"/>
      <c r="AX15" s="28"/>
      <c r="BB15" s="25"/>
      <c r="BG15" s="16"/>
      <c r="BH15" s="16"/>
      <c r="BO15" s="16" t="s">
        <v>3277</v>
      </c>
      <c r="BP15" s="16" t="s">
        <v>3278</v>
      </c>
      <c r="BQ15" s="16" t="s">
        <v>3279</v>
      </c>
      <c r="BR15" s="16"/>
      <c r="CA15" s="16"/>
      <c r="CE15" s="16" t="s">
        <v>119</v>
      </c>
      <c r="CF15" s="16" t="s">
        <v>3162</v>
      </c>
      <c r="CG15" s="16" t="s">
        <v>3277</v>
      </c>
      <c r="CH15" s="16" t="s">
        <v>3278</v>
      </c>
      <c r="CI15" s="16" t="s">
        <v>3280</v>
      </c>
      <c r="CJ15" s="16" t="s">
        <v>3281</v>
      </c>
      <c r="CK15" s="16" t="s">
        <v>3276</v>
      </c>
      <c r="CL15" s="16" t="s">
        <v>3282</v>
      </c>
      <c r="CM15" s="16" t="s">
        <v>3283</v>
      </c>
      <c r="CN15" s="16" t="s">
        <v>3284</v>
      </c>
      <c r="CR15" s="19"/>
      <c r="CV15" s="16"/>
      <c r="CY15" s="16"/>
      <c r="CZ15" s="16"/>
      <c r="DA15" s="16"/>
      <c r="DC15" s="16"/>
      <c r="DH15" s="16"/>
    </row>
    <row r="16" spans="1:112" x14ac:dyDescent="0.35">
      <c r="A16" s="16" t="s">
        <v>1161</v>
      </c>
      <c r="C16" t="s">
        <v>3285</v>
      </c>
      <c r="D16" s="29"/>
      <c r="E16"/>
      <c r="F16" s="16" t="s">
        <v>5819</v>
      </c>
      <c r="G16" s="16"/>
      <c r="K16" s="16"/>
      <c r="L16" s="16"/>
      <c r="M16" s="16"/>
      <c r="N16" s="16"/>
      <c r="O16" s="16" t="s">
        <v>5800</v>
      </c>
      <c r="P16" s="16"/>
      <c r="Q16" s="16"/>
      <c r="R16" s="16"/>
      <c r="S16" s="16"/>
      <c r="T16" s="16"/>
      <c r="U16" s="16"/>
      <c r="V16" s="16"/>
      <c r="AK16" s="16"/>
      <c r="AX16" s="28"/>
      <c r="BB16" s="25"/>
      <c r="BG16" s="16"/>
      <c r="BH16" s="16"/>
      <c r="BO16" s="16" t="s">
        <v>3286</v>
      </c>
      <c r="BP16" s="16" t="s">
        <v>3287</v>
      </c>
      <c r="BQ16" s="16" t="s">
        <v>3288</v>
      </c>
      <c r="BR16" s="16"/>
      <c r="CA16" s="16"/>
      <c r="CE16" s="16" t="s">
        <v>119</v>
      </c>
      <c r="CF16" s="16" t="s">
        <v>3162</v>
      </c>
      <c r="CG16" s="16" t="s">
        <v>3286</v>
      </c>
      <c r="CH16" s="16" t="s">
        <v>3287</v>
      </c>
      <c r="CI16" s="16" t="s">
        <v>6104</v>
      </c>
      <c r="CJ16" s="16" t="s">
        <v>3289</v>
      </c>
      <c r="CK16" s="16" t="s">
        <v>3285</v>
      </c>
      <c r="CL16" s="16" t="s">
        <v>3290</v>
      </c>
      <c r="CM16" s="16" t="s">
        <v>3291</v>
      </c>
      <c r="CN16" s="16" t="s">
        <v>3250</v>
      </c>
      <c r="CR16" s="19"/>
      <c r="CV16" s="16"/>
      <c r="CY16" s="16"/>
      <c r="CZ16" s="16"/>
      <c r="DA16" s="16"/>
      <c r="DC16" s="16"/>
      <c r="DH16" s="16"/>
    </row>
    <row r="17" spans="1:112" x14ac:dyDescent="0.35">
      <c r="A17" s="16" t="s">
        <v>1161</v>
      </c>
      <c r="C17" t="s">
        <v>3292</v>
      </c>
      <c r="D17" s="29"/>
      <c r="E17"/>
      <c r="F17" s="16" t="s">
        <v>5819</v>
      </c>
      <c r="G17" s="16"/>
      <c r="K17" s="16"/>
      <c r="L17" s="16"/>
      <c r="M17" s="16"/>
      <c r="N17" s="16"/>
      <c r="O17" s="16" t="s">
        <v>5800</v>
      </c>
      <c r="P17" s="16"/>
      <c r="Q17" s="16"/>
      <c r="R17" s="16"/>
      <c r="S17" s="16"/>
      <c r="T17" s="16"/>
      <c r="U17" s="16"/>
      <c r="V17" s="16"/>
      <c r="AK17" s="16"/>
      <c r="AX17" s="28"/>
      <c r="BB17" s="25"/>
      <c r="BG17" s="16"/>
      <c r="BH17" s="16"/>
      <c r="BO17" s="16" t="s">
        <v>3293</v>
      </c>
      <c r="BP17" s="16" t="s">
        <v>3294</v>
      </c>
      <c r="BQ17" s="16" t="s">
        <v>3295</v>
      </c>
      <c r="BR17" s="16"/>
      <c r="CA17" s="16"/>
      <c r="CE17" s="16" t="s">
        <v>119</v>
      </c>
      <c r="CF17" s="16" t="s">
        <v>3162</v>
      </c>
      <c r="CG17" s="16" t="s">
        <v>3293</v>
      </c>
      <c r="CH17" s="16" t="s">
        <v>3294</v>
      </c>
      <c r="CI17" s="16" t="s">
        <v>3296</v>
      </c>
      <c r="CJ17" s="16" t="s">
        <v>3297</v>
      </c>
      <c r="CK17" s="16" t="s">
        <v>3292</v>
      </c>
      <c r="CL17" s="16" t="s">
        <v>3298</v>
      </c>
      <c r="CM17" s="16" t="s">
        <v>3240</v>
      </c>
      <c r="CN17" s="16" t="s">
        <v>3299</v>
      </c>
      <c r="CR17" s="19"/>
      <c r="CV17" s="16"/>
      <c r="CY17" s="16"/>
      <c r="CZ17" s="16"/>
      <c r="DA17" s="16"/>
      <c r="DC17" s="16"/>
      <c r="DH17" s="16"/>
    </row>
    <row r="18" spans="1:112" x14ac:dyDescent="0.35">
      <c r="A18" s="16" t="s">
        <v>1161</v>
      </c>
      <c r="C18" t="s">
        <v>3300</v>
      </c>
      <c r="D18" s="29"/>
      <c r="E18"/>
      <c r="F18" s="16" t="s">
        <v>5819</v>
      </c>
      <c r="G18" s="16"/>
      <c r="K18" s="16"/>
      <c r="L18" s="16"/>
      <c r="M18" s="16"/>
      <c r="N18" s="16"/>
      <c r="O18" s="16" t="s">
        <v>5800</v>
      </c>
      <c r="P18" s="16"/>
      <c r="Q18" s="16"/>
      <c r="R18" s="16"/>
      <c r="S18" s="16"/>
      <c r="T18" s="16"/>
      <c r="U18" s="16"/>
      <c r="V18" s="16"/>
      <c r="AK18" s="16"/>
      <c r="AX18" s="28"/>
      <c r="BB18" s="25"/>
      <c r="BG18" s="16"/>
      <c r="BH18" s="16"/>
      <c r="BO18" s="16" t="s">
        <v>3301</v>
      </c>
      <c r="BP18" s="16" t="s">
        <v>3302</v>
      </c>
      <c r="BQ18" s="16" t="s">
        <v>3303</v>
      </c>
      <c r="BR18" s="16"/>
      <c r="CA18" s="16"/>
      <c r="CE18" s="16" t="s">
        <v>119</v>
      </c>
      <c r="CF18" s="16" t="s">
        <v>3162</v>
      </c>
      <c r="CG18" s="16" t="s">
        <v>3301</v>
      </c>
      <c r="CH18" s="16" t="s">
        <v>3302</v>
      </c>
      <c r="CI18" s="16" t="s">
        <v>3304</v>
      </c>
      <c r="CJ18" s="16" t="s">
        <v>3305</v>
      </c>
      <c r="CK18" s="16" t="s">
        <v>3300</v>
      </c>
      <c r="CL18" s="16" t="s">
        <v>3273</v>
      </c>
      <c r="CM18" s="16" t="s">
        <v>3174</v>
      </c>
      <c r="CN18" s="16" t="s">
        <v>3306</v>
      </c>
      <c r="CR18" s="19"/>
      <c r="CV18" s="16"/>
      <c r="CY18" s="16"/>
      <c r="CZ18" s="16"/>
      <c r="DA18" s="16"/>
      <c r="DC18" s="16"/>
      <c r="DH18" s="16"/>
    </row>
    <row r="19" spans="1:112" x14ac:dyDescent="0.35">
      <c r="A19" s="16" t="s">
        <v>1161</v>
      </c>
      <c r="C19" t="s">
        <v>3307</v>
      </c>
      <c r="D19" s="29"/>
      <c r="E19"/>
      <c r="F19" s="16" t="s">
        <v>5819</v>
      </c>
      <c r="G19" s="16"/>
      <c r="K19" s="16"/>
      <c r="L19" s="16"/>
      <c r="M19" s="16"/>
      <c r="N19" s="16"/>
      <c r="O19" s="16" t="s">
        <v>5800</v>
      </c>
      <c r="P19" s="16"/>
      <c r="Q19" s="16"/>
      <c r="R19" s="16"/>
      <c r="S19" s="16"/>
      <c r="T19" s="16"/>
      <c r="U19" s="16"/>
      <c r="V19" s="16"/>
      <c r="AK19" s="16"/>
      <c r="AX19" s="28"/>
      <c r="BB19" s="25"/>
      <c r="BG19" s="16"/>
      <c r="BH19" s="16"/>
      <c r="BO19" s="16" t="s">
        <v>3308</v>
      </c>
      <c r="BP19" s="16" t="s">
        <v>3309</v>
      </c>
      <c r="BQ19" s="16" t="s">
        <v>3310</v>
      </c>
      <c r="BR19" s="16"/>
      <c r="CA19" s="16"/>
      <c r="CE19" s="16" t="s">
        <v>119</v>
      </c>
      <c r="CF19" s="16" t="s">
        <v>3162</v>
      </c>
      <c r="CG19" s="16" t="s">
        <v>3308</v>
      </c>
      <c r="CH19" s="16" t="s">
        <v>3309</v>
      </c>
      <c r="CI19" s="16" t="s">
        <v>3311</v>
      </c>
      <c r="CJ19" s="16" t="s">
        <v>3312</v>
      </c>
      <c r="CK19" s="16" t="s">
        <v>3307</v>
      </c>
      <c r="CL19" s="16" t="s">
        <v>3224</v>
      </c>
      <c r="CM19" s="16" t="s">
        <v>3313</v>
      </c>
      <c r="CN19" s="16" t="s">
        <v>3314</v>
      </c>
      <c r="CR19" s="19"/>
      <c r="CV19" s="16"/>
      <c r="CY19" s="16"/>
      <c r="CZ19" s="16"/>
      <c r="DA19" s="16"/>
      <c r="DC19" s="16"/>
      <c r="DH19" s="16"/>
    </row>
    <row r="20" spans="1:112" x14ac:dyDescent="0.35">
      <c r="A20" s="16" t="s">
        <v>1161</v>
      </c>
      <c r="C20" t="s">
        <v>3315</v>
      </c>
      <c r="D20" s="29"/>
      <c r="E20"/>
      <c r="F20" s="16" t="s">
        <v>5819</v>
      </c>
      <c r="G20" s="16"/>
      <c r="K20" s="16"/>
      <c r="L20" s="16"/>
      <c r="M20" s="16"/>
      <c r="N20" s="16"/>
      <c r="O20" s="16" t="s">
        <v>5800</v>
      </c>
      <c r="P20" s="16"/>
      <c r="Q20" s="16"/>
      <c r="R20" s="16"/>
      <c r="S20" s="16"/>
      <c r="T20" s="16"/>
      <c r="U20" s="16"/>
      <c r="V20" s="16"/>
      <c r="AK20" s="16"/>
      <c r="AX20" s="28"/>
      <c r="BB20" s="25"/>
      <c r="BG20" s="16"/>
      <c r="BH20" s="16"/>
      <c r="BO20" s="16" t="s">
        <v>3316</v>
      </c>
      <c r="BP20" s="16" t="s">
        <v>3317</v>
      </c>
      <c r="BQ20" s="16" t="s">
        <v>3318</v>
      </c>
      <c r="BR20" s="16"/>
      <c r="CA20" s="16"/>
      <c r="CE20" s="16" t="s">
        <v>119</v>
      </c>
      <c r="CF20" s="16" t="s">
        <v>3162</v>
      </c>
      <c r="CG20" s="16" t="s">
        <v>3316</v>
      </c>
      <c r="CH20" s="16" t="s">
        <v>3317</v>
      </c>
      <c r="CI20" s="16" t="s">
        <v>3319</v>
      </c>
      <c r="CJ20" s="16" t="s">
        <v>3320</v>
      </c>
      <c r="CK20" s="16" t="s">
        <v>3315</v>
      </c>
      <c r="CL20" s="16" t="s">
        <v>3215</v>
      </c>
      <c r="CM20" s="16" t="s">
        <v>3174</v>
      </c>
      <c r="CN20" s="16" t="s">
        <v>3321</v>
      </c>
      <c r="CR20" s="19"/>
      <c r="CV20" s="16"/>
      <c r="CY20" s="16"/>
      <c r="CZ20" s="16"/>
      <c r="DA20" s="16"/>
      <c r="DC20" s="16"/>
      <c r="DH20" s="16"/>
    </row>
    <row r="21" spans="1:112" x14ac:dyDescent="0.35">
      <c r="A21" s="16" t="s">
        <v>1161</v>
      </c>
      <c r="C21" t="s">
        <v>3322</v>
      </c>
      <c r="D21" s="29"/>
      <c r="E21"/>
      <c r="F21" s="16" t="s">
        <v>5819</v>
      </c>
      <c r="G21" s="16"/>
      <c r="K21" s="16"/>
      <c r="L21" s="16"/>
      <c r="M21" s="16"/>
      <c r="N21" s="16"/>
      <c r="O21" s="16" t="s">
        <v>5800</v>
      </c>
      <c r="P21" s="16"/>
      <c r="Q21" s="16"/>
      <c r="R21" s="16"/>
      <c r="S21" s="16"/>
      <c r="T21" s="16"/>
      <c r="U21" s="16"/>
      <c r="V21" s="16"/>
      <c r="AK21" s="16"/>
      <c r="AX21" s="28"/>
      <c r="BB21" s="25"/>
      <c r="BG21" s="16"/>
      <c r="BH21" s="16"/>
      <c r="BO21" s="16" t="s">
        <v>3323</v>
      </c>
      <c r="BP21" s="16" t="s">
        <v>3324</v>
      </c>
      <c r="BQ21" s="16" t="s">
        <v>3325</v>
      </c>
      <c r="BR21" s="16"/>
      <c r="CA21" s="16"/>
      <c r="CE21" s="16" t="s">
        <v>119</v>
      </c>
      <c r="CF21" s="16" t="s">
        <v>3162</v>
      </c>
      <c r="CG21" s="16" t="s">
        <v>3323</v>
      </c>
      <c r="CH21" s="16" t="s">
        <v>3324</v>
      </c>
      <c r="CI21" s="16" t="s">
        <v>3326</v>
      </c>
      <c r="CJ21" s="16" t="s">
        <v>3327</v>
      </c>
      <c r="CK21" s="16" t="s">
        <v>3322</v>
      </c>
      <c r="CL21" s="16" t="s">
        <v>3328</v>
      </c>
      <c r="CM21" s="16" t="s">
        <v>3191</v>
      </c>
      <c r="CN21" s="16" t="s">
        <v>3284</v>
      </c>
      <c r="CR21" s="19"/>
      <c r="CV21" s="16"/>
      <c r="CY21" s="16"/>
      <c r="CZ21" s="16"/>
      <c r="DA21" s="16"/>
      <c r="DC21" s="16"/>
      <c r="DH21" s="16"/>
    </row>
    <row r="22" spans="1:112" x14ac:dyDescent="0.35">
      <c r="A22" s="16" t="s">
        <v>1161</v>
      </c>
      <c r="C22" t="s">
        <v>3329</v>
      </c>
      <c r="D22" s="29"/>
      <c r="E22"/>
      <c r="F22" s="16" t="s">
        <v>5819</v>
      </c>
      <c r="G22" s="16"/>
      <c r="K22" s="16"/>
      <c r="L22" s="16"/>
      <c r="M22" s="16"/>
      <c r="N22" s="16"/>
      <c r="O22" s="16" t="s">
        <v>5800</v>
      </c>
      <c r="P22" s="16"/>
      <c r="Q22" s="16"/>
      <c r="R22" s="16"/>
      <c r="S22" s="16"/>
      <c r="T22" s="16"/>
      <c r="U22" s="16"/>
      <c r="V22" s="16"/>
      <c r="AK22" s="16"/>
      <c r="AX22" s="28"/>
      <c r="BB22" s="25"/>
      <c r="BG22" s="16"/>
      <c r="BH22" s="16"/>
      <c r="BO22" s="16" t="s">
        <v>3330</v>
      </c>
      <c r="BP22" s="16" t="s">
        <v>3331</v>
      </c>
      <c r="BQ22" s="16" t="s">
        <v>3332</v>
      </c>
      <c r="BR22" s="16"/>
      <c r="CA22" s="16"/>
      <c r="CE22" s="16" t="s">
        <v>119</v>
      </c>
      <c r="CF22" s="16" t="s">
        <v>3162</v>
      </c>
      <c r="CG22" s="16" t="s">
        <v>3330</v>
      </c>
      <c r="CH22" s="16" t="s">
        <v>3331</v>
      </c>
      <c r="CI22" s="16" t="s">
        <v>3333</v>
      </c>
      <c r="CJ22" s="16" t="s">
        <v>3334</v>
      </c>
      <c r="CK22" s="16" t="s">
        <v>3329</v>
      </c>
      <c r="CL22" s="16" t="s">
        <v>3215</v>
      </c>
      <c r="CM22" s="16" t="s">
        <v>3335</v>
      </c>
      <c r="CN22" s="16" t="s">
        <v>3336</v>
      </c>
      <c r="CR22" s="19"/>
      <c r="CV22" s="16"/>
      <c r="CY22" s="16"/>
      <c r="CZ22" s="16"/>
      <c r="DA22" s="16"/>
      <c r="DC22" s="16"/>
      <c r="DH22" s="16"/>
    </row>
    <row r="23" spans="1:112" x14ac:dyDescent="0.35">
      <c r="A23" s="16" t="s">
        <v>1161</v>
      </c>
      <c r="C23" t="s">
        <v>3337</v>
      </c>
      <c r="D23" s="29"/>
      <c r="E23"/>
      <c r="F23" s="16" t="s">
        <v>5819</v>
      </c>
      <c r="G23" s="16"/>
      <c r="K23" s="16"/>
      <c r="L23" s="16"/>
      <c r="M23" s="16"/>
      <c r="N23" s="16"/>
      <c r="O23" s="16" t="s">
        <v>5800</v>
      </c>
      <c r="P23" s="16"/>
      <c r="Q23" s="16"/>
      <c r="R23" s="16"/>
      <c r="S23" s="16"/>
      <c r="T23" s="16"/>
      <c r="U23" s="16"/>
      <c r="V23" s="16"/>
      <c r="AK23" s="16"/>
      <c r="AX23" s="28"/>
      <c r="BB23" s="25"/>
      <c r="BG23" s="16"/>
      <c r="BH23" s="16"/>
      <c r="BO23" s="16" t="s">
        <v>3338</v>
      </c>
      <c r="BP23" s="16" t="s">
        <v>3339</v>
      </c>
      <c r="BQ23" s="16" t="s">
        <v>3340</v>
      </c>
      <c r="BR23" s="16"/>
      <c r="CA23" s="16"/>
      <c r="CE23" s="16" t="s">
        <v>119</v>
      </c>
      <c r="CF23" s="16" t="s">
        <v>3162</v>
      </c>
      <c r="CG23" s="16" t="s">
        <v>3338</v>
      </c>
      <c r="CH23" s="16" t="s">
        <v>3339</v>
      </c>
      <c r="CI23" s="16" t="s">
        <v>3341</v>
      </c>
      <c r="CJ23" s="16" t="s">
        <v>3342</v>
      </c>
      <c r="CK23" s="16" t="s">
        <v>3337</v>
      </c>
      <c r="CL23" s="16" t="s">
        <v>3343</v>
      </c>
      <c r="CM23" s="16" t="s">
        <v>3344</v>
      </c>
      <c r="CN23" s="16" t="s">
        <v>3284</v>
      </c>
      <c r="CR23" s="19"/>
      <c r="CV23" s="16"/>
      <c r="CY23" s="16"/>
      <c r="CZ23" s="16"/>
      <c r="DA23" s="16"/>
      <c r="DC23" s="16"/>
      <c r="DH23" s="16"/>
    </row>
    <row r="24" spans="1:112" x14ac:dyDescent="0.35">
      <c r="A24" s="16" t="s">
        <v>1161</v>
      </c>
      <c r="C24" t="s">
        <v>3345</v>
      </c>
      <c r="D24" s="29"/>
      <c r="E24"/>
      <c r="F24" s="16" t="s">
        <v>5819</v>
      </c>
      <c r="G24" s="16"/>
      <c r="K24" s="16"/>
      <c r="L24" s="16"/>
      <c r="M24" s="16"/>
      <c r="N24" s="16"/>
      <c r="O24" s="16" t="s">
        <v>5800</v>
      </c>
      <c r="P24" s="16"/>
      <c r="Q24" s="16"/>
      <c r="R24" s="16"/>
      <c r="S24" s="16"/>
      <c r="T24" s="16"/>
      <c r="U24" s="16"/>
      <c r="V24" s="16"/>
      <c r="AK24" s="16"/>
      <c r="AX24" s="28"/>
      <c r="BB24" s="25"/>
      <c r="BG24" s="16"/>
      <c r="BH24" s="16"/>
      <c r="BO24" s="16" t="s">
        <v>3346</v>
      </c>
      <c r="BP24" s="16" t="s">
        <v>3347</v>
      </c>
      <c r="BQ24" s="16" t="s">
        <v>3348</v>
      </c>
      <c r="BR24" s="16"/>
      <c r="CA24" s="16"/>
      <c r="CE24" s="16" t="s">
        <v>119</v>
      </c>
      <c r="CF24" s="16" t="s">
        <v>3162</v>
      </c>
      <c r="CG24" s="16" t="s">
        <v>3346</v>
      </c>
      <c r="CH24" s="16" t="s">
        <v>3347</v>
      </c>
      <c r="CI24" s="16" t="s">
        <v>3349</v>
      </c>
      <c r="CJ24" s="16" t="s">
        <v>3350</v>
      </c>
      <c r="CK24" s="16" t="s">
        <v>3345</v>
      </c>
      <c r="CL24" s="16" t="s">
        <v>3273</v>
      </c>
      <c r="CM24" s="16" t="s">
        <v>3351</v>
      </c>
      <c r="CN24" s="16" t="s">
        <v>3352</v>
      </c>
      <c r="CR24" s="19"/>
      <c r="CV24" s="16"/>
      <c r="CY24" s="16"/>
      <c r="CZ24" s="16"/>
      <c r="DA24" s="16"/>
      <c r="DC24" s="16"/>
      <c r="DH24" s="16"/>
    </row>
    <row r="25" spans="1:112" x14ac:dyDescent="0.35">
      <c r="A25" s="16" t="s">
        <v>1161</v>
      </c>
      <c r="C25" t="s">
        <v>3353</v>
      </c>
      <c r="D25" s="29"/>
      <c r="E25"/>
      <c r="F25" s="16" t="s">
        <v>5819</v>
      </c>
      <c r="G25" s="16"/>
      <c r="K25" s="16"/>
      <c r="L25" s="16"/>
      <c r="M25" s="16"/>
      <c r="N25" s="16"/>
      <c r="O25" s="16" t="s">
        <v>5800</v>
      </c>
      <c r="P25" s="16"/>
      <c r="Q25" s="16"/>
      <c r="R25" s="16"/>
      <c r="S25" s="16"/>
      <c r="T25" s="16"/>
      <c r="U25" s="16"/>
      <c r="V25" s="16"/>
      <c r="AK25" s="16"/>
      <c r="AX25" s="28"/>
      <c r="BB25" s="25"/>
      <c r="BG25" s="16"/>
      <c r="BH25" s="16"/>
      <c r="BO25" s="16" t="s">
        <v>3354</v>
      </c>
      <c r="BP25" s="16" t="s">
        <v>3355</v>
      </c>
      <c r="BQ25" s="16" t="s">
        <v>3356</v>
      </c>
      <c r="BR25" s="16"/>
      <c r="CA25" s="16"/>
      <c r="CE25" s="16" t="s">
        <v>119</v>
      </c>
      <c r="CF25" s="16" t="s">
        <v>3162</v>
      </c>
      <c r="CG25" s="16" t="s">
        <v>3354</v>
      </c>
      <c r="CH25" s="16" t="s">
        <v>3355</v>
      </c>
      <c r="CI25" s="16" t="s">
        <v>3357</v>
      </c>
      <c r="CJ25" s="16" t="s">
        <v>3358</v>
      </c>
      <c r="CK25" s="16" t="s">
        <v>3353</v>
      </c>
      <c r="CL25" s="16" t="s">
        <v>3224</v>
      </c>
      <c r="CM25" s="16" t="s">
        <v>3359</v>
      </c>
      <c r="CN25" s="16" t="s">
        <v>3360</v>
      </c>
      <c r="CR25" s="19"/>
      <c r="CV25" s="16"/>
      <c r="CY25" s="16"/>
      <c r="CZ25" s="16"/>
      <c r="DA25" s="16"/>
      <c r="DC25" s="16"/>
      <c r="DH25" s="16"/>
    </row>
    <row r="26" spans="1:112" x14ac:dyDescent="0.35">
      <c r="A26" s="16" t="s">
        <v>1161</v>
      </c>
      <c r="C26" t="s">
        <v>3361</v>
      </c>
      <c r="D26" s="29"/>
      <c r="E26"/>
      <c r="F26" s="16" t="s">
        <v>5819</v>
      </c>
      <c r="G26" s="16"/>
      <c r="K26" s="16"/>
      <c r="L26" s="16"/>
      <c r="M26" s="16"/>
      <c r="N26" s="16"/>
      <c r="O26" s="16" t="s">
        <v>5800</v>
      </c>
      <c r="P26" s="16"/>
      <c r="Q26" s="16"/>
      <c r="R26" s="16"/>
      <c r="S26" s="16"/>
      <c r="T26" s="16"/>
      <c r="U26" s="16"/>
      <c r="V26" s="16"/>
      <c r="AK26" s="16"/>
      <c r="AX26" s="28"/>
      <c r="BB26" s="25"/>
      <c r="BG26" s="16"/>
      <c r="BH26" s="16"/>
      <c r="BO26" s="16" t="s">
        <v>3362</v>
      </c>
      <c r="BP26" s="16" t="s">
        <v>3363</v>
      </c>
      <c r="BQ26" s="16" t="s">
        <v>3364</v>
      </c>
      <c r="BR26" s="16"/>
      <c r="CA26" s="16"/>
      <c r="CE26" s="16" t="s">
        <v>119</v>
      </c>
      <c r="CF26" s="16" t="s">
        <v>3162</v>
      </c>
      <c r="CG26" s="16" t="s">
        <v>3362</v>
      </c>
      <c r="CH26" s="16" t="s">
        <v>3363</v>
      </c>
      <c r="CI26" s="16" t="s">
        <v>3365</v>
      </c>
      <c r="CJ26" s="16" t="s">
        <v>3366</v>
      </c>
      <c r="CK26" s="16" t="s">
        <v>3361</v>
      </c>
      <c r="CL26" s="16" t="s">
        <v>3367</v>
      </c>
      <c r="CM26" s="16" t="s">
        <v>3368</v>
      </c>
      <c r="CN26" s="16" t="s">
        <v>3314</v>
      </c>
      <c r="CR26" s="19"/>
      <c r="CV26" s="16"/>
      <c r="CY26" s="16"/>
      <c r="CZ26" s="16"/>
      <c r="DA26" s="16"/>
      <c r="DC26" s="16"/>
      <c r="DH26" s="16"/>
    </row>
    <row r="27" spans="1:112" x14ac:dyDescent="0.35">
      <c r="A27" s="16" t="s">
        <v>1161</v>
      </c>
      <c r="C27" t="s">
        <v>3369</v>
      </c>
      <c r="D27" s="29"/>
      <c r="E27"/>
      <c r="F27" s="16" t="s">
        <v>5819</v>
      </c>
      <c r="G27" s="16"/>
      <c r="K27" s="16"/>
      <c r="L27" s="16"/>
      <c r="M27" s="16"/>
      <c r="N27" s="16"/>
      <c r="O27" s="16" t="s">
        <v>5800</v>
      </c>
      <c r="P27" s="16"/>
      <c r="Q27" s="16"/>
      <c r="R27" s="16"/>
      <c r="S27" s="16"/>
      <c r="T27" s="16"/>
      <c r="U27" s="16"/>
      <c r="V27" s="16"/>
      <c r="AK27" s="16"/>
      <c r="AX27" s="28"/>
      <c r="BB27" s="25"/>
      <c r="BG27" s="16"/>
      <c r="BH27" s="16"/>
      <c r="BO27" s="16" t="s">
        <v>3370</v>
      </c>
      <c r="BP27" s="16" t="s">
        <v>3371</v>
      </c>
      <c r="BQ27" s="16" t="s">
        <v>3372</v>
      </c>
      <c r="BR27" s="16"/>
      <c r="CA27" s="16"/>
      <c r="CE27" s="16" t="s">
        <v>119</v>
      </c>
      <c r="CF27" s="16" t="s">
        <v>3162</v>
      </c>
      <c r="CG27" s="16" t="s">
        <v>3370</v>
      </c>
      <c r="CH27" s="16" t="s">
        <v>3371</v>
      </c>
      <c r="CI27" s="16" t="s">
        <v>3373</v>
      </c>
      <c r="CJ27" s="16" t="s">
        <v>3374</v>
      </c>
      <c r="CK27" s="16" t="s">
        <v>3369</v>
      </c>
      <c r="CL27" s="16" t="s">
        <v>3215</v>
      </c>
      <c r="CM27" s="16" t="s">
        <v>3375</v>
      </c>
      <c r="CN27" s="16" t="s">
        <v>3376</v>
      </c>
      <c r="CR27" s="19"/>
      <c r="CV27" s="16"/>
      <c r="CY27" s="16"/>
      <c r="CZ27" s="16"/>
      <c r="DA27" s="16"/>
      <c r="DC27" s="16"/>
      <c r="DH27" s="16"/>
    </row>
    <row r="28" spans="1:112" x14ac:dyDescent="0.35">
      <c r="A28" s="16" t="s">
        <v>1161</v>
      </c>
      <c r="C28" t="s">
        <v>3377</v>
      </c>
      <c r="D28" s="29"/>
      <c r="E28"/>
      <c r="F28" s="16" t="s">
        <v>5819</v>
      </c>
      <c r="G28" s="16"/>
      <c r="K28" s="16"/>
      <c r="L28" s="16"/>
      <c r="M28" s="16"/>
      <c r="N28" s="16"/>
      <c r="O28" s="16" t="s">
        <v>5800</v>
      </c>
      <c r="P28" s="16"/>
      <c r="Q28" s="16"/>
      <c r="R28" s="16"/>
      <c r="S28" s="16"/>
      <c r="T28" s="16"/>
      <c r="U28" s="16"/>
      <c r="V28" s="16"/>
      <c r="AK28" s="16"/>
      <c r="AX28" s="28"/>
      <c r="BB28" s="25"/>
      <c r="BG28" s="16"/>
      <c r="BH28" s="16"/>
      <c r="BO28" s="16" t="s">
        <v>3378</v>
      </c>
      <c r="BP28" s="16" t="s">
        <v>3379</v>
      </c>
      <c r="BQ28" s="16" t="s">
        <v>3380</v>
      </c>
      <c r="BR28" s="16"/>
      <c r="CA28" s="16"/>
      <c r="CE28" s="16" t="s">
        <v>119</v>
      </c>
      <c r="CF28" s="16" t="s">
        <v>3162</v>
      </c>
      <c r="CG28" s="16" t="s">
        <v>3378</v>
      </c>
      <c r="CH28" s="16" t="s">
        <v>3379</v>
      </c>
      <c r="CI28" s="16" t="s">
        <v>3381</v>
      </c>
      <c r="CJ28" s="16" t="s">
        <v>3382</v>
      </c>
      <c r="CK28" s="16" t="s">
        <v>3377</v>
      </c>
      <c r="CL28" s="16" t="s">
        <v>3383</v>
      </c>
      <c r="CM28" s="16" t="s">
        <v>3384</v>
      </c>
      <c r="CN28" s="16" t="s">
        <v>3385</v>
      </c>
      <c r="CR28" s="19"/>
      <c r="CV28" s="16"/>
      <c r="CY28" s="16"/>
      <c r="CZ28" s="16"/>
      <c r="DA28" s="16"/>
      <c r="DC28" s="16"/>
      <c r="DH28" s="16"/>
    </row>
    <row r="29" spans="1:112" x14ac:dyDescent="0.35">
      <c r="A29" s="16" t="s">
        <v>1161</v>
      </c>
      <c r="C29" t="s">
        <v>3394</v>
      </c>
      <c r="D29" s="29"/>
      <c r="E29"/>
      <c r="F29" s="16" t="s">
        <v>5819</v>
      </c>
      <c r="G29" s="16"/>
      <c r="K29" s="16"/>
      <c r="L29" s="16"/>
      <c r="M29" s="16"/>
      <c r="N29" s="16"/>
      <c r="O29" s="16" t="s">
        <v>5800</v>
      </c>
      <c r="P29" s="16"/>
      <c r="Q29" s="16"/>
      <c r="R29" s="16"/>
      <c r="S29" s="16"/>
      <c r="T29" s="16"/>
      <c r="U29" s="16"/>
      <c r="V29" s="16"/>
      <c r="AK29" s="16"/>
      <c r="AX29" s="28"/>
      <c r="BB29" s="25"/>
      <c r="BG29" s="16"/>
      <c r="BH29" s="16"/>
      <c r="BO29" s="16" t="s">
        <v>3395</v>
      </c>
      <c r="BP29" s="16" t="s">
        <v>3396</v>
      </c>
      <c r="BQ29" s="16" t="s">
        <v>3397</v>
      </c>
      <c r="BR29" s="16"/>
      <c r="CA29" s="16"/>
      <c r="CE29" s="16" t="s">
        <v>119</v>
      </c>
      <c r="CF29" s="16" t="s">
        <v>3162</v>
      </c>
      <c r="CG29" s="16" t="s">
        <v>3395</v>
      </c>
      <c r="CH29" s="16" t="s">
        <v>3396</v>
      </c>
      <c r="CI29" s="16" t="s">
        <v>3398</v>
      </c>
      <c r="CJ29" s="16" t="s">
        <v>3399</v>
      </c>
      <c r="CK29" s="16" t="s">
        <v>3394</v>
      </c>
      <c r="CL29" s="16" t="s">
        <v>3215</v>
      </c>
      <c r="CM29" s="16" t="s">
        <v>3174</v>
      </c>
      <c r="CN29" s="16" t="s">
        <v>3400</v>
      </c>
      <c r="CR29" s="19"/>
      <c r="CV29" s="16"/>
      <c r="CY29" s="16"/>
      <c r="CZ29" s="16"/>
      <c r="DA29" s="16"/>
      <c r="DC29" s="16"/>
      <c r="DH29" s="16"/>
    </row>
    <row r="30" spans="1:112" x14ac:dyDescent="0.35">
      <c r="A30" s="16" t="s">
        <v>1161</v>
      </c>
      <c r="C30" t="s">
        <v>3401</v>
      </c>
      <c r="D30" s="29"/>
      <c r="E30"/>
      <c r="F30" s="16" t="s">
        <v>5819</v>
      </c>
      <c r="G30" s="16"/>
      <c r="K30" s="16"/>
      <c r="L30" s="16"/>
      <c r="M30" s="16"/>
      <c r="N30" s="16"/>
      <c r="O30" s="16" t="s">
        <v>5800</v>
      </c>
      <c r="P30" s="16"/>
      <c r="Q30" s="16"/>
      <c r="R30" s="16"/>
      <c r="S30" s="16"/>
      <c r="T30" s="16"/>
      <c r="U30" s="16"/>
      <c r="V30" s="16"/>
      <c r="AK30" s="16"/>
      <c r="AX30" s="28"/>
      <c r="BB30" s="25"/>
      <c r="BG30" s="16"/>
      <c r="BH30" s="16"/>
      <c r="BO30" s="16" t="s">
        <v>3402</v>
      </c>
      <c r="BP30" s="16" t="s">
        <v>3403</v>
      </c>
      <c r="BQ30" s="16" t="s">
        <v>3404</v>
      </c>
      <c r="BR30" s="16"/>
      <c r="CA30" s="16"/>
      <c r="CE30" s="16" t="s">
        <v>119</v>
      </c>
      <c r="CF30" s="16" t="s">
        <v>3162</v>
      </c>
      <c r="CG30" s="16" t="s">
        <v>3402</v>
      </c>
      <c r="CH30" s="16" t="s">
        <v>3403</v>
      </c>
      <c r="CI30" s="16" t="s">
        <v>3405</v>
      </c>
      <c r="CJ30" s="16" t="s">
        <v>3406</v>
      </c>
      <c r="CK30" s="16" t="s">
        <v>3401</v>
      </c>
      <c r="CL30" s="16" t="s">
        <v>3407</v>
      </c>
      <c r="CM30" s="16" t="s">
        <v>3408</v>
      </c>
      <c r="CN30" s="16" t="s">
        <v>3409</v>
      </c>
      <c r="CR30" s="19"/>
      <c r="CV30" s="16"/>
      <c r="CY30" s="16"/>
      <c r="CZ30" s="16"/>
      <c r="DA30" s="16"/>
      <c r="DC30" s="16"/>
      <c r="DH30" s="16"/>
    </row>
    <row r="31" spans="1:112" x14ac:dyDescent="0.35">
      <c r="A31" s="16" t="s">
        <v>1161</v>
      </c>
      <c r="C31" t="s">
        <v>3388</v>
      </c>
      <c r="D31" s="29"/>
      <c r="E31"/>
      <c r="F31" s="16" t="s">
        <v>5819</v>
      </c>
      <c r="G31" s="16"/>
      <c r="K31" s="16"/>
      <c r="L31" s="16"/>
      <c r="M31" s="16"/>
      <c r="N31" s="16"/>
      <c r="O31" s="16" t="s">
        <v>5800</v>
      </c>
      <c r="P31" s="16"/>
      <c r="Q31" s="16"/>
      <c r="R31" s="16"/>
      <c r="S31" s="16"/>
      <c r="T31" s="16"/>
      <c r="U31" s="16"/>
      <c r="V31" s="16"/>
      <c r="AK31" s="16"/>
      <c r="AX31" s="28"/>
      <c r="BB31" s="25"/>
      <c r="BG31" s="16"/>
      <c r="BH31" s="16"/>
      <c r="BO31" s="16" t="s">
        <v>3389</v>
      </c>
      <c r="BP31" s="16" t="s">
        <v>3390</v>
      </c>
      <c r="BQ31" s="16" t="s">
        <v>3391</v>
      </c>
      <c r="BR31" s="16"/>
      <c r="CA31" s="16"/>
      <c r="CE31" s="16" t="s">
        <v>119</v>
      </c>
      <c r="CF31" s="16" t="s">
        <v>3162</v>
      </c>
      <c r="CG31" s="16" t="s">
        <v>3389</v>
      </c>
      <c r="CH31" s="16" t="s">
        <v>3390</v>
      </c>
      <c r="CI31" s="16" t="s">
        <v>3392</v>
      </c>
      <c r="CJ31" s="16" t="s">
        <v>3393</v>
      </c>
      <c r="CK31" s="16" t="s">
        <v>3388</v>
      </c>
      <c r="CL31" s="16" t="s">
        <v>3343</v>
      </c>
      <c r="CM31" s="16" t="s">
        <v>3191</v>
      </c>
      <c r="CN31" s="16" t="s">
        <v>3166</v>
      </c>
      <c r="CR31" s="19"/>
      <c r="CV31" s="16"/>
      <c r="CY31" s="16"/>
      <c r="CZ31" s="16"/>
      <c r="DA31" s="16"/>
      <c r="DC31" s="16"/>
      <c r="DH31" s="16"/>
    </row>
    <row r="32" spans="1:112" x14ac:dyDescent="0.35">
      <c r="A32" s="16" t="s">
        <v>1161</v>
      </c>
      <c r="C32" t="s">
        <v>3410</v>
      </c>
      <c r="D32" s="29"/>
      <c r="E32"/>
      <c r="F32" s="16" t="s">
        <v>5819</v>
      </c>
      <c r="G32" s="16"/>
      <c r="K32" s="16"/>
      <c r="L32" s="16"/>
      <c r="M32" s="16"/>
      <c r="N32" s="16"/>
      <c r="O32" s="16" t="s">
        <v>5800</v>
      </c>
      <c r="P32" s="16"/>
      <c r="Q32" s="16"/>
      <c r="R32" s="16"/>
      <c r="S32" s="16"/>
      <c r="T32" s="16"/>
      <c r="U32" s="16"/>
      <c r="V32" s="16"/>
      <c r="AK32" s="16"/>
      <c r="AX32" s="28"/>
      <c r="BB32" s="25"/>
      <c r="BG32" s="16"/>
      <c r="BH32" s="16"/>
      <c r="BO32" s="16" t="s">
        <v>3411</v>
      </c>
      <c r="BP32" s="16" t="s">
        <v>3412</v>
      </c>
      <c r="BQ32" s="16" t="s">
        <v>3413</v>
      </c>
      <c r="BR32" s="16"/>
      <c r="CA32" s="16"/>
      <c r="CE32" s="16" t="s">
        <v>119</v>
      </c>
      <c r="CF32" s="16" t="s">
        <v>3162</v>
      </c>
      <c r="CG32" s="16" t="s">
        <v>3411</v>
      </c>
      <c r="CH32" s="16" t="s">
        <v>3412</v>
      </c>
      <c r="CI32" s="16" t="s">
        <v>3414</v>
      </c>
      <c r="CJ32" s="16" t="s">
        <v>3415</v>
      </c>
      <c r="CK32" s="16" t="s">
        <v>3410</v>
      </c>
      <c r="CL32" s="16" t="s">
        <v>3416</v>
      </c>
      <c r="CM32" s="16" t="s">
        <v>3417</v>
      </c>
      <c r="CN32" s="16" t="s">
        <v>3418</v>
      </c>
      <c r="CR32" s="19"/>
      <c r="CV32" s="16"/>
      <c r="CY32" s="16"/>
      <c r="CZ32" s="16"/>
      <c r="DA32" s="16"/>
      <c r="DC32" s="16"/>
      <c r="DH32" s="16"/>
    </row>
    <row r="33" spans="1:112" x14ac:dyDescent="0.35">
      <c r="A33" s="16" t="s">
        <v>1161</v>
      </c>
      <c r="C33" t="s">
        <v>3419</v>
      </c>
      <c r="D33" s="29"/>
      <c r="E33"/>
      <c r="F33" s="16" t="s">
        <v>5819</v>
      </c>
      <c r="G33" s="16"/>
      <c r="K33" s="16"/>
      <c r="L33" s="16"/>
      <c r="M33" s="16"/>
      <c r="N33" s="16"/>
      <c r="O33" s="16" t="s">
        <v>5800</v>
      </c>
      <c r="P33" s="16"/>
      <c r="Q33" s="16"/>
      <c r="R33" s="16"/>
      <c r="S33" s="16"/>
      <c r="T33" s="16"/>
      <c r="U33" s="16"/>
      <c r="V33" s="16"/>
      <c r="AK33" s="16"/>
      <c r="AX33" s="28"/>
      <c r="BB33" s="25"/>
      <c r="BG33" s="16"/>
      <c r="BH33" s="16"/>
      <c r="BO33" s="16" t="s">
        <v>3420</v>
      </c>
      <c r="BP33" s="16" t="s">
        <v>3421</v>
      </c>
      <c r="BQ33" s="16" t="s">
        <v>3422</v>
      </c>
      <c r="BR33" s="16"/>
      <c r="CA33" s="16"/>
      <c r="CE33" s="16" t="s">
        <v>119</v>
      </c>
      <c r="CF33" s="16" t="s">
        <v>3162</v>
      </c>
      <c r="CG33" s="16" t="s">
        <v>3420</v>
      </c>
      <c r="CH33" s="16" t="s">
        <v>3421</v>
      </c>
      <c r="CI33" s="16" t="s">
        <v>3423</v>
      </c>
      <c r="CJ33" s="16" t="s">
        <v>3424</v>
      </c>
      <c r="CK33" s="16" t="s">
        <v>3419</v>
      </c>
      <c r="CL33" s="16" t="s">
        <v>3383</v>
      </c>
      <c r="CM33" s="16" t="s">
        <v>3425</v>
      </c>
      <c r="CN33" s="16" t="s">
        <v>3385</v>
      </c>
      <c r="CR33" s="19"/>
      <c r="CV33" s="16"/>
      <c r="CY33" s="16"/>
      <c r="CZ33" s="16"/>
      <c r="DA33" s="16"/>
      <c r="DC33" s="16"/>
      <c r="DH33" s="16"/>
    </row>
    <row r="34" spans="1:112" x14ac:dyDescent="0.35">
      <c r="A34" s="16" t="s">
        <v>1161</v>
      </c>
      <c r="C34" t="s">
        <v>3426</v>
      </c>
      <c r="D34" s="29"/>
      <c r="E34"/>
      <c r="F34" s="16" t="s">
        <v>5819</v>
      </c>
      <c r="G34" s="16"/>
      <c r="K34" s="16"/>
      <c r="L34" s="16"/>
      <c r="M34" s="16"/>
      <c r="N34" s="16"/>
      <c r="O34" s="16" t="s">
        <v>5800</v>
      </c>
      <c r="P34" s="16"/>
      <c r="Q34" s="16"/>
      <c r="R34" s="16"/>
      <c r="S34" s="16"/>
      <c r="T34" s="16"/>
      <c r="U34" s="16"/>
      <c r="V34" s="16"/>
      <c r="AK34" s="16"/>
      <c r="AX34" s="28"/>
      <c r="BB34" s="25"/>
      <c r="BG34" s="16"/>
      <c r="BH34" s="16"/>
      <c r="BO34" s="16" t="s">
        <v>3427</v>
      </c>
      <c r="BP34" s="16" t="s">
        <v>3428</v>
      </c>
      <c r="BQ34" s="16" t="s">
        <v>3429</v>
      </c>
      <c r="BR34" s="16"/>
      <c r="CA34" s="16"/>
      <c r="CE34" s="16" t="s">
        <v>119</v>
      </c>
      <c r="CF34" s="16" t="s">
        <v>3162</v>
      </c>
      <c r="CG34" s="16" t="s">
        <v>3427</v>
      </c>
      <c r="CH34" s="16" t="s">
        <v>3428</v>
      </c>
      <c r="CI34" s="16" t="s">
        <v>3430</v>
      </c>
      <c r="CJ34" s="16" t="s">
        <v>3431</v>
      </c>
      <c r="CK34" s="16" t="s">
        <v>3426</v>
      </c>
      <c r="CL34" s="16" t="s">
        <v>3265</v>
      </c>
      <c r="CM34" s="16" t="s">
        <v>3174</v>
      </c>
      <c r="CN34" s="16" t="s">
        <v>3208</v>
      </c>
      <c r="CR34" s="19"/>
      <c r="CV34" s="16"/>
      <c r="CY34" s="16"/>
      <c r="CZ34" s="16"/>
      <c r="DA34" s="16"/>
      <c r="DC34" s="16"/>
      <c r="DH34" s="16"/>
    </row>
    <row r="35" spans="1:112" x14ac:dyDescent="0.35">
      <c r="A35" s="16" t="s">
        <v>1161</v>
      </c>
      <c r="C35" t="s">
        <v>3432</v>
      </c>
      <c r="D35" s="29"/>
      <c r="E35"/>
      <c r="F35" s="16" t="s">
        <v>5819</v>
      </c>
      <c r="G35" s="16"/>
      <c r="K35" s="16"/>
      <c r="L35" s="16"/>
      <c r="M35" s="16"/>
      <c r="N35" s="16"/>
      <c r="O35" s="16" t="s">
        <v>5800</v>
      </c>
      <c r="P35" s="16"/>
      <c r="Q35" s="16"/>
      <c r="R35" s="16"/>
      <c r="S35" s="16"/>
      <c r="T35" s="16"/>
      <c r="U35" s="16"/>
      <c r="V35" s="16"/>
      <c r="AK35" s="16"/>
      <c r="AX35" s="28"/>
      <c r="BB35" s="25"/>
      <c r="BG35" s="16"/>
      <c r="BH35" s="16"/>
      <c r="BO35" s="16" t="s">
        <v>3433</v>
      </c>
      <c r="BP35" s="16" t="s">
        <v>3434</v>
      </c>
      <c r="BQ35" s="16" t="s">
        <v>3435</v>
      </c>
      <c r="BR35" s="16"/>
      <c r="CA35" s="16"/>
      <c r="CE35" s="16" t="s">
        <v>119</v>
      </c>
      <c r="CF35" s="16" t="s">
        <v>3162</v>
      </c>
      <c r="CG35" s="16" t="s">
        <v>3433</v>
      </c>
      <c r="CH35" s="16" t="s">
        <v>3434</v>
      </c>
      <c r="CI35" s="16" t="s">
        <v>3436</v>
      </c>
      <c r="CJ35" s="16" t="s">
        <v>3437</v>
      </c>
      <c r="CK35" s="16" t="s">
        <v>3432</v>
      </c>
      <c r="CL35" s="16" t="s">
        <v>3298</v>
      </c>
      <c r="CM35" s="16" t="s">
        <v>3234</v>
      </c>
      <c r="CN35" s="16" t="s">
        <v>3438</v>
      </c>
      <c r="CR35" s="19"/>
      <c r="CV35" s="16"/>
      <c r="CY35" s="16"/>
      <c r="CZ35" s="16"/>
      <c r="DA35" s="16"/>
      <c r="DC35" s="16"/>
      <c r="DH35" s="16"/>
    </row>
    <row r="36" spans="1:112" x14ac:dyDescent="0.35">
      <c r="A36" s="16" t="s">
        <v>1161</v>
      </c>
      <c r="C36" t="s">
        <v>3439</v>
      </c>
      <c r="D36" s="29"/>
      <c r="E36"/>
      <c r="F36" s="16" t="s">
        <v>5819</v>
      </c>
      <c r="G36" s="16"/>
      <c r="K36" s="16"/>
      <c r="L36" s="16"/>
      <c r="M36" s="16"/>
      <c r="N36" s="16"/>
      <c r="O36" s="16" t="s">
        <v>5800</v>
      </c>
      <c r="P36" s="16"/>
      <c r="Q36" s="16"/>
      <c r="R36" s="16"/>
      <c r="S36" s="16"/>
      <c r="T36" s="16"/>
      <c r="U36" s="16"/>
      <c r="V36" s="16"/>
      <c r="AK36" s="16"/>
      <c r="AX36" s="28"/>
      <c r="BB36" s="25"/>
      <c r="BG36" s="16"/>
      <c r="BH36" s="16"/>
      <c r="BO36" s="16" t="s">
        <v>3440</v>
      </c>
      <c r="BP36" s="16" t="s">
        <v>3441</v>
      </c>
      <c r="BQ36" s="16" t="s">
        <v>3442</v>
      </c>
      <c r="BR36" s="16"/>
      <c r="CA36" s="16"/>
      <c r="CE36" s="16" t="s">
        <v>119</v>
      </c>
      <c r="CF36" s="16" t="s">
        <v>3162</v>
      </c>
      <c r="CG36" s="16" t="s">
        <v>3440</v>
      </c>
      <c r="CH36" s="16" t="s">
        <v>3441</v>
      </c>
      <c r="CI36" s="16" t="s">
        <v>6084</v>
      </c>
      <c r="CJ36" s="16" t="s">
        <v>3443</v>
      </c>
      <c r="CK36" s="16" t="s">
        <v>3439</v>
      </c>
      <c r="CL36" s="16" t="s">
        <v>3215</v>
      </c>
      <c r="CM36" s="16" t="s">
        <v>3444</v>
      </c>
      <c r="CN36" s="16" t="s">
        <v>3445</v>
      </c>
      <c r="CR36" s="19"/>
      <c r="CV36" s="16"/>
      <c r="CY36" s="16"/>
      <c r="CZ36" s="16"/>
      <c r="DA36" s="16"/>
      <c r="DC36" s="16"/>
      <c r="DH36" s="16"/>
    </row>
    <row r="37" spans="1:112" x14ac:dyDescent="0.35">
      <c r="A37" s="16" t="s">
        <v>6212</v>
      </c>
      <c r="C37" t="s">
        <v>3152</v>
      </c>
      <c r="D37" s="29"/>
      <c r="E37"/>
      <c r="F37" s="16" t="s">
        <v>5819</v>
      </c>
      <c r="G37" s="16"/>
      <c r="K37" s="16"/>
      <c r="L37" s="16"/>
      <c r="M37" s="16"/>
      <c r="N37" s="16" t="s">
        <v>6290</v>
      </c>
      <c r="O37" s="16" t="s">
        <v>651</v>
      </c>
      <c r="P37" s="16"/>
      <c r="Q37" s="16"/>
      <c r="R37" s="16"/>
      <c r="S37" s="16"/>
      <c r="T37" s="16" t="s">
        <v>1684</v>
      </c>
      <c r="U37" s="16" t="s">
        <v>3156</v>
      </c>
      <c r="V37" s="16"/>
      <c r="W37" s="16" t="s">
        <v>3154</v>
      </c>
      <c r="X37" s="16" t="s">
        <v>3155</v>
      </c>
      <c r="AA37" s="16" t="s">
        <v>1686</v>
      </c>
      <c r="AH37" s="16" t="s">
        <v>747</v>
      </c>
      <c r="AI37" s="16" t="s">
        <v>979</v>
      </c>
      <c r="AJ37" s="16" t="s">
        <v>5805</v>
      </c>
      <c r="AK37" s="16"/>
      <c r="AO37" s="16">
        <v>25</v>
      </c>
      <c r="AP37" s="16">
        <v>102</v>
      </c>
      <c r="AQ37" s="16" t="s">
        <v>707</v>
      </c>
      <c r="AR37" s="16" t="s">
        <v>5806</v>
      </c>
      <c r="AS37" s="16" t="s">
        <v>5807</v>
      </c>
      <c r="AT37" s="16">
        <f>LEN(AS37)-LEN(SUBSTITUTE(AS37,",",""))+1</f>
        <v>3</v>
      </c>
      <c r="AU37" s="16" t="s">
        <v>772</v>
      </c>
      <c r="AV37" s="16">
        <f>LEN(AU37)-LEN(SUBSTITUTE(AU37,",",""))+1</f>
        <v>1</v>
      </c>
      <c r="AW37" s="16">
        <f>Table13[[#This Row], [no. of native regions]]+Table13[[#This Row], [no. of introduced regions]]</f>
        <v>4</v>
      </c>
      <c r="AX37" s="28">
        <f>Table13[[#This Row], [no. of introduced regions]]/Table13[[#This Row], [no. of native regions]]</f>
        <v>0.33333333333333331</v>
      </c>
      <c r="BB37" s="25"/>
      <c r="BG37" s="16"/>
      <c r="BH37" s="16"/>
      <c r="BO37" s="16" t="s">
        <v>1688</v>
      </c>
      <c r="BP37" s="16" t="s">
        <v>1689</v>
      </c>
      <c r="BQ37" s="16" t="s">
        <v>3446</v>
      </c>
      <c r="BR37" s="16" t="s">
        <v>1690</v>
      </c>
      <c r="CA37" s="16"/>
      <c r="CE37" s="16" t="s">
        <v>119</v>
      </c>
      <c r="CF37" s="16" t="s">
        <v>3162</v>
      </c>
      <c r="CG37" s="16" t="s">
        <v>1688</v>
      </c>
      <c r="CH37" s="16" t="s">
        <v>1689</v>
      </c>
      <c r="CI37" s="16" t="s">
        <v>3447</v>
      </c>
      <c r="CJ37" s="16" t="s">
        <v>3448</v>
      </c>
      <c r="CL37" s="16" t="s">
        <v>3298</v>
      </c>
      <c r="CM37" s="16" t="s">
        <v>3368</v>
      </c>
      <c r="CN37" s="16" t="s">
        <v>3449</v>
      </c>
      <c r="CP37" s="16" t="s">
        <v>119</v>
      </c>
      <c r="CQ37" s="16" t="s">
        <v>1198</v>
      </c>
      <c r="CR37" s="19" t="s">
        <v>14</v>
      </c>
      <c r="CV37" s="16"/>
      <c r="CY37" s="16"/>
      <c r="CZ37" s="16"/>
      <c r="DA37" s="16"/>
      <c r="DC37" s="16"/>
      <c r="DH37" s="16"/>
    </row>
    <row r="38" spans="1:112" x14ac:dyDescent="0.35">
      <c r="A38" s="16" t="s">
        <v>1161</v>
      </c>
      <c r="C38" t="s">
        <v>3450</v>
      </c>
      <c r="D38" s="29"/>
      <c r="E38"/>
      <c r="F38" s="16" t="s">
        <v>5819</v>
      </c>
      <c r="G38" s="16"/>
      <c r="K38" s="16"/>
      <c r="L38" s="16"/>
      <c r="M38" s="16"/>
      <c r="N38" s="16"/>
      <c r="O38" s="16" t="s">
        <v>5800</v>
      </c>
      <c r="P38" s="16"/>
      <c r="Q38" s="16"/>
      <c r="R38" s="16"/>
      <c r="S38" s="16"/>
      <c r="T38" s="16"/>
      <c r="U38" s="16"/>
      <c r="V38" s="16"/>
      <c r="AK38" s="16"/>
      <c r="AX38" s="28"/>
      <c r="BB38" s="25"/>
      <c r="BG38" s="16"/>
      <c r="BH38" s="16"/>
      <c r="BO38" s="16" t="s">
        <v>3451</v>
      </c>
      <c r="BP38" s="16" t="s">
        <v>3452</v>
      </c>
      <c r="BQ38" s="16" t="s">
        <v>3453</v>
      </c>
      <c r="BR38" s="16"/>
      <c r="CA38" s="16"/>
      <c r="CE38" s="16" t="s">
        <v>119</v>
      </c>
      <c r="CF38" s="16" t="s">
        <v>3162</v>
      </c>
      <c r="CG38" s="16" t="s">
        <v>3451</v>
      </c>
      <c r="CH38" s="16" t="s">
        <v>3452</v>
      </c>
      <c r="CI38" s="16" t="s">
        <v>3454</v>
      </c>
      <c r="CJ38" s="16" t="s">
        <v>3455</v>
      </c>
      <c r="CK38" s="16" t="s">
        <v>3450</v>
      </c>
      <c r="CL38" s="16" t="s">
        <v>3456</v>
      </c>
      <c r="CM38" s="16" t="s">
        <v>3174</v>
      </c>
      <c r="CN38" s="16" t="s">
        <v>3457</v>
      </c>
      <c r="CR38" s="19"/>
      <c r="CV38" s="16"/>
      <c r="CY38" s="16"/>
      <c r="CZ38" s="16"/>
      <c r="DA38" s="16"/>
      <c r="DC38" s="16"/>
      <c r="DH38" s="16"/>
    </row>
    <row r="39" spans="1:112" x14ac:dyDescent="0.35">
      <c r="A39" s="16" t="s">
        <v>1161</v>
      </c>
      <c r="C39" t="s">
        <v>3458</v>
      </c>
      <c r="D39" s="29"/>
      <c r="E39"/>
      <c r="F39" s="16" t="s">
        <v>5819</v>
      </c>
      <c r="G39" s="16"/>
      <c r="K39" s="16"/>
      <c r="L39" s="16"/>
      <c r="M39" s="16"/>
      <c r="N39" s="16"/>
      <c r="O39" s="16" t="s">
        <v>5800</v>
      </c>
      <c r="P39" s="16"/>
      <c r="Q39" s="16"/>
      <c r="R39" s="16"/>
      <c r="S39" s="16"/>
      <c r="T39" s="16"/>
      <c r="U39" s="16"/>
      <c r="V39" s="16"/>
      <c r="AK39" s="16"/>
      <c r="AX39" s="28"/>
      <c r="BB39" s="25"/>
      <c r="BG39" s="16"/>
      <c r="BH39" s="16"/>
      <c r="BO39" s="16" t="s">
        <v>3459</v>
      </c>
      <c r="BP39" s="16" t="s">
        <v>3460</v>
      </c>
      <c r="BQ39" s="16" t="s">
        <v>3461</v>
      </c>
      <c r="BR39" s="16"/>
      <c r="CA39" s="16"/>
      <c r="CE39" s="16" t="s">
        <v>119</v>
      </c>
      <c r="CF39" s="16" t="s">
        <v>3162</v>
      </c>
      <c r="CG39" s="16" t="s">
        <v>3459</v>
      </c>
      <c r="CH39" s="16" t="s">
        <v>3460</v>
      </c>
      <c r="CI39" s="16" t="s">
        <v>3462</v>
      </c>
      <c r="CJ39" s="16" t="s">
        <v>3463</v>
      </c>
      <c r="CK39" s="16" t="s">
        <v>3458</v>
      </c>
      <c r="CL39" s="16" t="s">
        <v>3464</v>
      </c>
      <c r="CM39" s="16" t="s">
        <v>3465</v>
      </c>
      <c r="CN39" s="16" t="s">
        <v>3466</v>
      </c>
      <c r="CR39" s="19"/>
      <c r="CV39" s="16"/>
      <c r="CY39" s="16"/>
      <c r="CZ39" s="16"/>
      <c r="DA39" s="16"/>
      <c r="DC39" s="16"/>
      <c r="DH39" s="16"/>
    </row>
    <row r="40" spans="1:112" x14ac:dyDescent="0.35">
      <c r="A40" s="16" t="s">
        <v>1161</v>
      </c>
      <c r="C40" t="s">
        <v>3467</v>
      </c>
      <c r="D40" s="29"/>
      <c r="E40"/>
      <c r="F40" s="16" t="s">
        <v>5819</v>
      </c>
      <c r="G40" s="16"/>
      <c r="K40" s="16"/>
      <c r="L40" s="16"/>
      <c r="M40" s="16"/>
      <c r="N40" s="16"/>
      <c r="O40" s="16" t="s">
        <v>5800</v>
      </c>
      <c r="P40" s="16"/>
      <c r="Q40" s="16"/>
      <c r="R40" s="16"/>
      <c r="S40" s="16"/>
      <c r="T40" s="16"/>
      <c r="U40" s="16"/>
      <c r="V40" s="16"/>
      <c r="AK40" s="16"/>
      <c r="AX40" s="28"/>
      <c r="BB40" s="25"/>
      <c r="BG40" s="16"/>
      <c r="BH40" s="16"/>
      <c r="BO40" s="16" t="s">
        <v>3468</v>
      </c>
      <c r="BP40" s="16" t="s">
        <v>3469</v>
      </c>
      <c r="BQ40" s="16" t="s">
        <v>3470</v>
      </c>
      <c r="BR40" s="16"/>
      <c r="CA40" s="16"/>
      <c r="CE40" s="16" t="s">
        <v>119</v>
      </c>
      <c r="CF40" s="16" t="s">
        <v>3162</v>
      </c>
      <c r="CG40" s="16" t="s">
        <v>3468</v>
      </c>
      <c r="CH40" s="16" t="s">
        <v>3469</v>
      </c>
      <c r="CI40" s="16" t="s">
        <v>3471</v>
      </c>
      <c r="CJ40" s="16" t="s">
        <v>3472</v>
      </c>
      <c r="CK40" s="16" t="s">
        <v>3467</v>
      </c>
      <c r="CL40" s="16" t="s">
        <v>3464</v>
      </c>
      <c r="CM40" s="16" t="s">
        <v>3344</v>
      </c>
      <c r="CN40" s="16" t="s">
        <v>3445</v>
      </c>
      <c r="CR40" s="19"/>
      <c r="CV40" s="16"/>
      <c r="CY40" s="16"/>
      <c r="CZ40" s="16"/>
      <c r="DA40" s="16"/>
      <c r="DC40" s="16"/>
      <c r="DH40" s="16"/>
    </row>
    <row r="41" spans="1:112" x14ac:dyDescent="0.35">
      <c r="A41" s="16" t="s">
        <v>1161</v>
      </c>
      <c r="C41" t="s">
        <v>3474</v>
      </c>
      <c r="D41" s="29"/>
      <c r="E41"/>
      <c r="F41" s="16" t="s">
        <v>5819</v>
      </c>
      <c r="G41" s="16"/>
      <c r="K41" s="16"/>
      <c r="L41" s="16"/>
      <c r="M41" s="16"/>
      <c r="N41" s="16"/>
      <c r="O41" s="16" t="s">
        <v>5800</v>
      </c>
      <c r="P41" s="16"/>
      <c r="Q41" s="16"/>
      <c r="R41" s="16"/>
      <c r="S41" s="16"/>
      <c r="T41" s="16"/>
      <c r="U41" s="16"/>
      <c r="V41" s="16"/>
      <c r="AK41" s="16"/>
      <c r="AR41" s="16" t="s">
        <v>3473</v>
      </c>
      <c r="AX41" s="28"/>
      <c r="BB41" s="25"/>
      <c r="BG41" s="16"/>
      <c r="BH41" s="16"/>
      <c r="BO41" s="16" t="s">
        <v>479</v>
      </c>
      <c r="BP41" s="16" t="s">
        <v>3475</v>
      </c>
      <c r="BQ41" s="16" t="s">
        <v>3476</v>
      </c>
      <c r="BR41" s="16"/>
      <c r="CA41" s="16"/>
      <c r="CE41" s="16" t="s">
        <v>119</v>
      </c>
      <c r="CF41" s="16" t="s">
        <v>3162</v>
      </c>
      <c r="CG41" s="16" t="s">
        <v>479</v>
      </c>
      <c r="CH41" s="16" t="s">
        <v>3475</v>
      </c>
      <c r="CI41" s="16" t="s">
        <v>3477</v>
      </c>
      <c r="CJ41" s="16" t="s">
        <v>3478</v>
      </c>
      <c r="CK41" s="16" t="s">
        <v>3474</v>
      </c>
      <c r="CL41" s="16" t="s">
        <v>3479</v>
      </c>
      <c r="CM41" s="16" t="s">
        <v>3480</v>
      </c>
      <c r="CN41" s="16" t="s">
        <v>3481</v>
      </c>
      <c r="CR41" s="19"/>
      <c r="CV41" s="16"/>
      <c r="CY41" s="16"/>
      <c r="CZ41" s="16"/>
      <c r="DA41" s="16"/>
      <c r="DC41" s="16"/>
      <c r="DH41" s="16"/>
    </row>
    <row r="42" spans="1:112" x14ac:dyDescent="0.35">
      <c r="A42" s="16" t="s">
        <v>1161</v>
      </c>
      <c r="C42" t="s">
        <v>3482</v>
      </c>
      <c r="D42" s="29"/>
      <c r="E42"/>
      <c r="F42" s="16" t="s">
        <v>5819</v>
      </c>
      <c r="G42" s="16"/>
      <c r="K42" s="16"/>
      <c r="L42" s="16"/>
      <c r="M42" s="16"/>
      <c r="N42" s="16"/>
      <c r="O42" s="16" t="s">
        <v>5800</v>
      </c>
      <c r="P42" s="16"/>
      <c r="Q42" s="16"/>
      <c r="R42" s="16"/>
      <c r="S42" s="16"/>
      <c r="T42" s="16"/>
      <c r="U42" s="16"/>
      <c r="V42" s="16"/>
      <c r="AK42" s="16"/>
      <c r="AX42" s="28"/>
      <c r="BB42" s="25"/>
      <c r="BG42" s="16"/>
      <c r="BH42" s="16"/>
      <c r="BO42" s="16" t="s">
        <v>3483</v>
      </c>
      <c r="BP42" s="16" t="s">
        <v>3484</v>
      </c>
      <c r="BQ42" s="16" t="s">
        <v>3485</v>
      </c>
      <c r="BR42" s="16"/>
      <c r="CA42" s="16"/>
      <c r="CE42" s="16" t="s">
        <v>119</v>
      </c>
      <c r="CF42" s="16" t="s">
        <v>3162</v>
      </c>
      <c r="CG42" s="16" t="s">
        <v>3483</v>
      </c>
      <c r="CH42" s="16" t="s">
        <v>3484</v>
      </c>
      <c r="CI42" s="16" t="s">
        <v>6085</v>
      </c>
      <c r="CJ42" s="16" t="s">
        <v>3486</v>
      </c>
      <c r="CK42" s="16" t="s">
        <v>3482</v>
      </c>
      <c r="CL42" s="16" t="s">
        <v>3456</v>
      </c>
      <c r="CM42" s="16" t="s">
        <v>3487</v>
      </c>
      <c r="CN42" s="16" t="s">
        <v>3488</v>
      </c>
      <c r="CR42" s="19"/>
      <c r="CV42" s="16"/>
      <c r="CY42" s="16"/>
      <c r="CZ42" s="16"/>
      <c r="DA42" s="16"/>
      <c r="DC42" s="16"/>
      <c r="DH42" s="16"/>
    </row>
    <row r="43" spans="1:112" x14ac:dyDescent="0.35">
      <c r="A43" s="16" t="s">
        <v>1161</v>
      </c>
      <c r="C43" t="s">
        <v>388</v>
      </c>
      <c r="D43" s="29"/>
      <c r="E43"/>
      <c r="F43" s="16" t="s">
        <v>5819</v>
      </c>
      <c r="G43" s="16"/>
      <c r="K43" s="16"/>
      <c r="L43" s="16"/>
      <c r="M43" s="16"/>
      <c r="N43" s="16"/>
      <c r="O43" s="16" t="s">
        <v>5800</v>
      </c>
      <c r="P43" s="16"/>
      <c r="Q43" s="16"/>
      <c r="R43" s="16"/>
      <c r="S43" s="16"/>
      <c r="T43" s="16"/>
      <c r="U43" s="16"/>
      <c r="V43" s="16"/>
      <c r="AK43" s="16"/>
      <c r="AX43" s="28"/>
      <c r="BB43" s="25"/>
      <c r="BG43" s="16"/>
      <c r="BH43" s="16"/>
      <c r="BO43" s="16" t="s">
        <v>375</v>
      </c>
      <c r="BP43" s="16" t="s">
        <v>3489</v>
      </c>
      <c r="BQ43" s="16" t="s">
        <v>3490</v>
      </c>
      <c r="BR43" s="16"/>
      <c r="CA43" s="16"/>
      <c r="CE43" s="16" t="s">
        <v>119</v>
      </c>
      <c r="CF43" s="16" t="s">
        <v>3162</v>
      </c>
      <c r="CG43" s="16" t="s">
        <v>375</v>
      </c>
      <c r="CH43" s="16" t="s">
        <v>3489</v>
      </c>
      <c r="CI43" s="16" t="s">
        <v>3491</v>
      </c>
      <c r="CJ43" s="16" t="s">
        <v>401</v>
      </c>
      <c r="CK43" s="16" t="s">
        <v>388</v>
      </c>
      <c r="CL43" s="16" t="s">
        <v>3367</v>
      </c>
      <c r="CM43" s="16" t="s">
        <v>3492</v>
      </c>
      <c r="CN43" s="16" t="s">
        <v>3493</v>
      </c>
      <c r="CR43" s="19"/>
      <c r="CV43" s="16"/>
      <c r="CY43" s="16"/>
      <c r="CZ43" s="16"/>
      <c r="DA43" s="16"/>
      <c r="DC43" s="16"/>
      <c r="DH43" s="16"/>
    </row>
    <row r="44" spans="1:112" x14ac:dyDescent="0.35">
      <c r="A44" s="16" t="s">
        <v>1161</v>
      </c>
      <c r="C44" t="s">
        <v>3494</v>
      </c>
      <c r="D44" s="29"/>
      <c r="E44"/>
      <c r="F44" s="16" t="s">
        <v>5819</v>
      </c>
      <c r="G44" s="16"/>
      <c r="K44" s="16"/>
      <c r="L44" s="16"/>
      <c r="M44" s="16"/>
      <c r="N44" s="16"/>
      <c r="O44" s="16" t="s">
        <v>5800</v>
      </c>
      <c r="P44" s="16"/>
      <c r="Q44" s="16"/>
      <c r="R44" s="16"/>
      <c r="S44" s="16"/>
      <c r="T44" s="16"/>
      <c r="U44" s="16"/>
      <c r="V44" s="16"/>
      <c r="AK44" s="16"/>
      <c r="AX44" s="28"/>
      <c r="BB44" s="25"/>
      <c r="BG44" s="16"/>
      <c r="BH44" s="16"/>
      <c r="BO44" s="16" t="s">
        <v>3495</v>
      </c>
      <c r="BP44" s="16" t="s">
        <v>3496</v>
      </c>
      <c r="BQ44" s="16" t="s">
        <v>3497</v>
      </c>
      <c r="BR44" s="16"/>
      <c r="CA44" s="16"/>
      <c r="CE44" s="16" t="s">
        <v>119</v>
      </c>
      <c r="CF44" s="16" t="s">
        <v>3162</v>
      </c>
      <c r="CG44" s="16" t="s">
        <v>3495</v>
      </c>
      <c r="CH44" s="16" t="s">
        <v>3496</v>
      </c>
      <c r="CI44" s="16" t="s">
        <v>3498</v>
      </c>
      <c r="CJ44" s="16" t="s">
        <v>3499</v>
      </c>
      <c r="CK44" s="16" t="s">
        <v>3494</v>
      </c>
      <c r="CL44" s="16" t="s">
        <v>3215</v>
      </c>
      <c r="CM44" s="16" t="s">
        <v>3500</v>
      </c>
      <c r="CN44" s="16" t="s">
        <v>3501</v>
      </c>
      <c r="CR44" s="19"/>
      <c r="CV44" s="16"/>
      <c r="CY44" s="16"/>
      <c r="CZ44" s="16"/>
      <c r="DA44" s="16"/>
      <c r="DC44" s="16"/>
      <c r="DH44" s="16"/>
    </row>
    <row r="45" spans="1:112" x14ac:dyDescent="0.35">
      <c r="A45" s="16" t="s">
        <v>1161</v>
      </c>
      <c r="C45" t="s">
        <v>3502</v>
      </c>
      <c r="D45" s="29"/>
      <c r="E45"/>
      <c r="F45" s="16" t="s">
        <v>5819</v>
      </c>
      <c r="G45" s="16"/>
      <c r="K45" s="16"/>
      <c r="L45" s="16"/>
      <c r="M45" s="16"/>
      <c r="N45" s="16"/>
      <c r="O45" s="16" t="s">
        <v>5800</v>
      </c>
      <c r="P45" s="16"/>
      <c r="Q45" s="16"/>
      <c r="R45" s="16"/>
      <c r="S45" s="16"/>
      <c r="T45" s="16"/>
      <c r="U45" s="16"/>
      <c r="V45" s="16"/>
      <c r="AK45" s="16"/>
      <c r="AX45" s="28"/>
      <c r="BB45" s="25"/>
      <c r="BG45" s="16"/>
      <c r="BH45" s="16"/>
      <c r="BO45" s="16" t="s">
        <v>3503</v>
      </c>
      <c r="BP45" s="16" t="s">
        <v>3504</v>
      </c>
      <c r="BQ45" s="16" t="s">
        <v>3505</v>
      </c>
      <c r="BR45" s="16"/>
      <c r="CA45" s="16"/>
      <c r="CE45" s="16" t="s">
        <v>119</v>
      </c>
      <c r="CF45" s="16" t="s">
        <v>3162</v>
      </c>
      <c r="CG45" s="16" t="s">
        <v>3503</v>
      </c>
      <c r="CH45" s="16" t="s">
        <v>3504</v>
      </c>
      <c r="CI45" s="16" t="s">
        <v>3506</v>
      </c>
      <c r="CJ45" s="16" t="s">
        <v>3507</v>
      </c>
      <c r="CK45" s="16" t="s">
        <v>3502</v>
      </c>
      <c r="CL45" s="16" t="s">
        <v>3215</v>
      </c>
      <c r="CM45" s="16" t="s">
        <v>3508</v>
      </c>
      <c r="CN45" s="16" t="s">
        <v>3509</v>
      </c>
      <c r="CR45" s="19"/>
      <c r="CV45" s="16"/>
      <c r="CY45" s="16"/>
      <c r="CZ45" s="16"/>
      <c r="DA45" s="16"/>
      <c r="DC45" s="16"/>
      <c r="DH45" s="16"/>
    </row>
    <row r="46" spans="1:112" x14ac:dyDescent="0.35">
      <c r="A46" s="16" t="s">
        <v>1161</v>
      </c>
      <c r="C46" t="s">
        <v>3510</v>
      </c>
      <c r="D46" s="29"/>
      <c r="E46"/>
      <c r="F46" s="16" t="s">
        <v>5819</v>
      </c>
      <c r="G46" s="16"/>
      <c r="K46" s="16"/>
      <c r="L46" s="16"/>
      <c r="M46" s="16"/>
      <c r="N46" s="16"/>
      <c r="O46" s="16" t="s">
        <v>5800</v>
      </c>
      <c r="P46" s="16"/>
      <c r="Q46" s="16"/>
      <c r="R46" s="16"/>
      <c r="S46" s="16"/>
      <c r="T46" s="16"/>
      <c r="U46" s="16"/>
      <c r="V46" s="16"/>
      <c r="AK46" s="16"/>
      <c r="AX46" s="28"/>
      <c r="BB46" s="25"/>
      <c r="BG46" s="16"/>
      <c r="BH46" s="16"/>
      <c r="BO46" s="16" t="s">
        <v>3511</v>
      </c>
      <c r="BP46" s="16" t="s">
        <v>3512</v>
      </c>
      <c r="BQ46" s="16" t="s">
        <v>3513</v>
      </c>
      <c r="BR46" s="16"/>
      <c r="CA46" s="16"/>
      <c r="CE46" s="16" t="s">
        <v>119</v>
      </c>
      <c r="CF46" s="16" t="s">
        <v>3162</v>
      </c>
      <c r="CG46" s="16" t="s">
        <v>3511</v>
      </c>
      <c r="CH46" s="16" t="s">
        <v>3512</v>
      </c>
      <c r="CI46" s="16" t="s">
        <v>3514</v>
      </c>
      <c r="CJ46" s="16" t="s">
        <v>3515</v>
      </c>
      <c r="CK46" s="16" t="s">
        <v>3510</v>
      </c>
      <c r="CL46" s="16" t="s">
        <v>3516</v>
      </c>
      <c r="CM46" s="16" t="s">
        <v>3191</v>
      </c>
      <c r="CN46" s="16" t="s">
        <v>3517</v>
      </c>
      <c r="CR46" s="19"/>
      <c r="CV46" s="16"/>
      <c r="CY46" s="16"/>
      <c r="CZ46" s="16"/>
      <c r="DA46" s="16"/>
      <c r="DC46" s="16"/>
      <c r="DH46" s="16"/>
    </row>
    <row r="47" spans="1:112" x14ac:dyDescent="0.35">
      <c r="A47" s="16" t="s">
        <v>1161</v>
      </c>
      <c r="C47" t="s">
        <v>3518</v>
      </c>
      <c r="D47" s="29"/>
      <c r="E47"/>
      <c r="F47" s="16" t="s">
        <v>5819</v>
      </c>
      <c r="G47" s="16"/>
      <c r="K47" s="16"/>
      <c r="L47" s="16"/>
      <c r="M47" s="16"/>
      <c r="N47" s="16"/>
      <c r="O47" s="16" t="s">
        <v>5800</v>
      </c>
      <c r="P47" s="16"/>
      <c r="Q47" s="16"/>
      <c r="R47" s="16"/>
      <c r="S47" s="16"/>
      <c r="T47" s="16"/>
      <c r="U47" s="16"/>
      <c r="V47" s="16"/>
      <c r="AK47" s="16"/>
      <c r="AX47" s="28"/>
      <c r="BB47" s="25"/>
      <c r="BG47" s="16"/>
      <c r="BH47" s="16"/>
      <c r="BO47" s="16" t="s">
        <v>3519</v>
      </c>
      <c r="BP47" s="16" t="s">
        <v>3520</v>
      </c>
      <c r="BQ47" s="16" t="s">
        <v>3521</v>
      </c>
      <c r="BR47" s="16"/>
      <c r="CA47" s="16"/>
      <c r="CE47" s="16" t="s">
        <v>119</v>
      </c>
      <c r="CF47" s="16" t="s">
        <v>3162</v>
      </c>
      <c r="CG47" s="16" t="s">
        <v>3519</v>
      </c>
      <c r="CH47" s="16" t="s">
        <v>3520</v>
      </c>
      <c r="CI47" s="16" t="s">
        <v>3522</v>
      </c>
      <c r="CJ47" s="16" t="s">
        <v>3523</v>
      </c>
      <c r="CK47" s="16" t="s">
        <v>3518</v>
      </c>
      <c r="CL47" s="16" t="s">
        <v>3164</v>
      </c>
      <c r="CM47" s="16" t="s">
        <v>3524</v>
      </c>
      <c r="CN47" s="16" t="s">
        <v>3166</v>
      </c>
      <c r="CR47" s="19"/>
      <c r="CV47" s="16"/>
      <c r="CY47" s="16"/>
      <c r="CZ47" s="16"/>
      <c r="DA47" s="16"/>
      <c r="DC47" s="16"/>
      <c r="DH47" s="16"/>
    </row>
    <row r="48" spans="1:112" x14ac:dyDescent="0.35">
      <c r="A48" s="16" t="s">
        <v>1161</v>
      </c>
      <c r="C48" t="s">
        <v>3525</v>
      </c>
      <c r="D48" s="29"/>
      <c r="E48"/>
      <c r="F48" s="16" t="s">
        <v>5819</v>
      </c>
      <c r="G48" s="16"/>
      <c r="K48" s="16"/>
      <c r="L48" s="16"/>
      <c r="M48" s="16"/>
      <c r="N48" s="16"/>
      <c r="O48" s="16" t="s">
        <v>5800</v>
      </c>
      <c r="P48" s="16"/>
      <c r="Q48" s="16"/>
      <c r="R48" s="16"/>
      <c r="S48" s="16"/>
      <c r="T48" s="16"/>
      <c r="U48" s="16"/>
      <c r="V48" s="16"/>
      <c r="AK48" s="16"/>
      <c r="AX48" s="28"/>
      <c r="BB48" s="25"/>
      <c r="BG48" s="16"/>
      <c r="BH48" s="16"/>
      <c r="BO48" s="16" t="s">
        <v>3526</v>
      </c>
      <c r="BP48" s="16" t="s">
        <v>3527</v>
      </c>
      <c r="BQ48" s="16" t="s">
        <v>3528</v>
      </c>
      <c r="BR48" s="16"/>
      <c r="CA48" s="16"/>
      <c r="CE48" s="16" t="s">
        <v>119</v>
      </c>
      <c r="CF48" s="16" t="s">
        <v>3162</v>
      </c>
      <c r="CG48" s="16" t="s">
        <v>3526</v>
      </c>
      <c r="CH48" s="16" t="s">
        <v>3527</v>
      </c>
      <c r="CI48" s="16" t="s">
        <v>3529</v>
      </c>
      <c r="CJ48" s="16" t="s">
        <v>3530</v>
      </c>
      <c r="CK48" s="16" t="s">
        <v>3525</v>
      </c>
      <c r="CL48" s="16" t="s">
        <v>3531</v>
      </c>
      <c r="CM48" s="16" t="s">
        <v>3532</v>
      </c>
      <c r="CN48" s="16" t="s">
        <v>3250</v>
      </c>
      <c r="CR48" s="19"/>
      <c r="CV48" s="16"/>
      <c r="CY48" s="16"/>
      <c r="CZ48" s="16"/>
      <c r="DA48" s="16"/>
      <c r="DC48" s="16"/>
      <c r="DH48" s="16"/>
    </row>
    <row r="49" spans="1:112" x14ac:dyDescent="0.35">
      <c r="A49" s="16" t="s">
        <v>1161</v>
      </c>
      <c r="C49" t="s">
        <v>3533</v>
      </c>
      <c r="D49" s="29"/>
      <c r="E49"/>
      <c r="F49" s="16" t="s">
        <v>5819</v>
      </c>
      <c r="G49" s="16"/>
      <c r="K49" s="16"/>
      <c r="L49" s="16"/>
      <c r="M49" s="16"/>
      <c r="N49" s="16"/>
      <c r="O49" s="16" t="s">
        <v>5800</v>
      </c>
      <c r="P49" s="16"/>
      <c r="Q49" s="16"/>
      <c r="R49" s="16"/>
      <c r="S49" s="16"/>
      <c r="T49" s="16"/>
      <c r="U49" s="16"/>
      <c r="V49" s="16"/>
      <c r="AK49" s="16"/>
      <c r="AX49" s="28"/>
      <c r="BB49" s="25"/>
      <c r="BG49" s="16"/>
      <c r="BH49" s="16"/>
      <c r="BO49" s="16" t="s">
        <v>3534</v>
      </c>
      <c r="BP49" s="16" t="s">
        <v>3535</v>
      </c>
      <c r="BQ49" s="16" t="s">
        <v>3536</v>
      </c>
      <c r="BR49" s="16"/>
      <c r="CA49" s="16"/>
      <c r="CE49" s="16" t="s">
        <v>119</v>
      </c>
      <c r="CF49" s="16" t="s">
        <v>3162</v>
      </c>
      <c r="CG49" s="16" t="s">
        <v>3534</v>
      </c>
      <c r="CH49" s="16" t="s">
        <v>3535</v>
      </c>
      <c r="CI49" s="16" t="s">
        <v>3537</v>
      </c>
      <c r="CJ49" s="16" t="s">
        <v>3538</v>
      </c>
      <c r="CK49" s="16" t="s">
        <v>3533</v>
      </c>
      <c r="CL49" s="16" t="s">
        <v>3282</v>
      </c>
      <c r="CM49" s="16" t="s">
        <v>3539</v>
      </c>
      <c r="CN49" s="16" t="s">
        <v>3540</v>
      </c>
      <c r="CR49" s="19"/>
      <c r="CV49" s="16"/>
      <c r="CY49" s="16"/>
      <c r="CZ49" s="16"/>
      <c r="DA49" s="16"/>
      <c r="DC49" s="16"/>
      <c r="DH49" s="16"/>
    </row>
    <row r="50" spans="1:112" x14ac:dyDescent="0.35">
      <c r="A50" s="16" t="s">
        <v>1161</v>
      </c>
      <c r="C50" t="s">
        <v>3541</v>
      </c>
      <c r="D50" s="29"/>
      <c r="E50"/>
      <c r="F50" s="16" t="s">
        <v>5819</v>
      </c>
      <c r="G50" s="16"/>
      <c r="K50" s="16"/>
      <c r="L50" s="16"/>
      <c r="M50" s="16"/>
      <c r="N50" s="16"/>
      <c r="O50" s="16" t="s">
        <v>5800</v>
      </c>
      <c r="P50" s="16"/>
      <c r="Q50" s="16"/>
      <c r="R50" s="16"/>
      <c r="S50" s="16"/>
      <c r="T50" s="16"/>
      <c r="U50" s="16"/>
      <c r="V50" s="16"/>
      <c r="AK50" s="16"/>
      <c r="AX50" s="28"/>
      <c r="BB50" s="25"/>
      <c r="BG50" s="16"/>
      <c r="BH50" s="16"/>
      <c r="BO50" s="16" t="s">
        <v>3542</v>
      </c>
      <c r="BP50" s="16" t="s">
        <v>3543</v>
      </c>
      <c r="BQ50" s="16" t="s">
        <v>3544</v>
      </c>
      <c r="BR50" s="16"/>
      <c r="CA50" s="16"/>
      <c r="CE50" s="16" t="s">
        <v>119</v>
      </c>
      <c r="CF50" s="16" t="s">
        <v>3162</v>
      </c>
      <c r="CG50" s="16" t="s">
        <v>3542</v>
      </c>
      <c r="CH50" s="16" t="s">
        <v>3543</v>
      </c>
      <c r="CI50" s="16" t="s">
        <v>3545</v>
      </c>
      <c r="CJ50" s="16" t="s">
        <v>3546</v>
      </c>
      <c r="CK50" s="16" t="s">
        <v>3541</v>
      </c>
      <c r="CL50" s="16" t="s">
        <v>3547</v>
      </c>
      <c r="CM50" s="16" t="s">
        <v>3191</v>
      </c>
      <c r="CN50" s="16" t="s">
        <v>3548</v>
      </c>
      <c r="CR50" s="19"/>
      <c r="CV50" s="16"/>
      <c r="CY50" s="16"/>
      <c r="CZ50" s="16"/>
      <c r="DA50" s="16"/>
      <c r="DC50" s="16"/>
      <c r="DH50" s="16"/>
    </row>
    <row r="51" spans="1:112" x14ac:dyDescent="0.35">
      <c r="A51" s="16" t="s">
        <v>1161</v>
      </c>
      <c r="C51" t="s">
        <v>3549</v>
      </c>
      <c r="D51" s="29"/>
      <c r="E51"/>
      <c r="F51" s="16" t="s">
        <v>5819</v>
      </c>
      <c r="G51" s="16"/>
      <c r="K51" s="16"/>
      <c r="L51" s="16"/>
      <c r="M51" s="16"/>
      <c r="N51" s="16"/>
      <c r="O51" s="16" t="s">
        <v>5800</v>
      </c>
      <c r="P51" s="16"/>
      <c r="Q51" s="16"/>
      <c r="R51" s="16"/>
      <c r="S51" s="16"/>
      <c r="T51" s="16"/>
      <c r="U51" s="16"/>
      <c r="V51" s="16"/>
      <c r="AK51" s="16"/>
      <c r="AX51" s="28"/>
      <c r="BB51" s="25"/>
      <c r="BG51" s="16"/>
      <c r="BH51" s="16"/>
      <c r="BO51" s="16" t="s">
        <v>3550</v>
      </c>
      <c r="BP51" s="16" t="s">
        <v>3551</v>
      </c>
      <c r="BQ51" s="16" t="s">
        <v>3552</v>
      </c>
      <c r="BR51" s="16"/>
      <c r="CA51" s="16"/>
      <c r="CE51" s="16" t="s">
        <v>119</v>
      </c>
      <c r="CF51" s="16" t="s">
        <v>3162</v>
      </c>
      <c r="CG51" s="16" t="s">
        <v>3550</v>
      </c>
      <c r="CH51" s="16" t="s">
        <v>3551</v>
      </c>
      <c r="CI51" s="16" t="s">
        <v>3553</v>
      </c>
      <c r="CJ51" s="16" t="s">
        <v>3554</v>
      </c>
      <c r="CK51" s="16" t="s">
        <v>3549</v>
      </c>
      <c r="CL51" s="16" t="s">
        <v>3555</v>
      </c>
      <c r="CM51" s="16" t="s">
        <v>3556</v>
      </c>
      <c r="CN51" s="16" t="s">
        <v>3284</v>
      </c>
      <c r="CR51" s="19"/>
      <c r="CV51" s="16"/>
      <c r="CY51" s="16"/>
      <c r="CZ51" s="16"/>
      <c r="DA51" s="16"/>
      <c r="DC51" s="16"/>
      <c r="DH51" s="16"/>
    </row>
    <row r="52" spans="1:112" x14ac:dyDescent="0.35">
      <c r="A52" s="16" t="s">
        <v>1161</v>
      </c>
      <c r="C52" t="s">
        <v>3557</v>
      </c>
      <c r="D52" s="29"/>
      <c r="E52"/>
      <c r="F52" s="16" t="s">
        <v>5819</v>
      </c>
      <c r="G52" s="16"/>
      <c r="K52" s="16"/>
      <c r="L52" s="16"/>
      <c r="M52" s="16"/>
      <c r="N52" s="16"/>
      <c r="O52" s="16" t="s">
        <v>5800</v>
      </c>
      <c r="P52" s="16"/>
      <c r="Q52" s="16"/>
      <c r="R52" s="16"/>
      <c r="S52" s="16"/>
      <c r="T52" s="16"/>
      <c r="U52" s="16"/>
      <c r="V52" s="16"/>
      <c r="AK52" s="16"/>
      <c r="AX52" s="28"/>
      <c r="BB52" s="25"/>
      <c r="BG52" s="16"/>
      <c r="BH52" s="16"/>
      <c r="BO52" s="16" t="s">
        <v>3558</v>
      </c>
      <c r="BP52" s="16" t="s">
        <v>3559</v>
      </c>
      <c r="BQ52" s="16" t="s">
        <v>3560</v>
      </c>
      <c r="BR52" s="16"/>
      <c r="CA52" s="16"/>
      <c r="CE52" s="16" t="s">
        <v>119</v>
      </c>
      <c r="CF52" s="16" t="s">
        <v>3162</v>
      </c>
      <c r="CG52" s="16" t="s">
        <v>3558</v>
      </c>
      <c r="CH52" s="16" t="s">
        <v>3559</v>
      </c>
      <c r="CI52" s="16" t="s">
        <v>6105</v>
      </c>
      <c r="CJ52" s="16" t="s">
        <v>3561</v>
      </c>
      <c r="CK52" s="16" t="s">
        <v>3557</v>
      </c>
      <c r="CL52" s="16" t="s">
        <v>3562</v>
      </c>
      <c r="CM52" s="16" t="s">
        <v>3492</v>
      </c>
      <c r="CN52" s="16" t="s">
        <v>3563</v>
      </c>
      <c r="CR52" s="19"/>
      <c r="CV52" s="16"/>
      <c r="CY52" s="16"/>
      <c r="CZ52" s="16"/>
      <c r="DA52" s="16"/>
      <c r="DC52" s="16"/>
      <c r="DH52" s="16"/>
    </row>
    <row r="53" spans="1:112" x14ac:dyDescent="0.35">
      <c r="A53" s="16" t="s">
        <v>1161</v>
      </c>
      <c r="C53" t="s">
        <v>3564</v>
      </c>
      <c r="D53" s="29"/>
      <c r="E53"/>
      <c r="F53" s="16" t="s">
        <v>5819</v>
      </c>
      <c r="G53" s="16"/>
      <c r="K53" s="16"/>
      <c r="L53" s="16"/>
      <c r="M53" s="16"/>
      <c r="N53" s="16"/>
      <c r="O53" s="16" t="s">
        <v>5800</v>
      </c>
      <c r="P53" s="16"/>
      <c r="Q53" s="16"/>
      <c r="R53" s="16"/>
      <c r="S53" s="16"/>
      <c r="T53" s="16"/>
      <c r="U53" s="16"/>
      <c r="V53" s="16"/>
      <c r="AK53" s="16"/>
      <c r="AX53" s="28"/>
      <c r="BB53" s="25"/>
      <c r="BG53" s="16"/>
      <c r="BH53" s="16"/>
      <c r="BO53" s="16" t="s">
        <v>3565</v>
      </c>
      <c r="BP53" s="16" t="s">
        <v>3566</v>
      </c>
      <c r="BQ53" s="16" t="s">
        <v>3567</v>
      </c>
      <c r="BR53" s="16"/>
      <c r="CA53" s="16"/>
      <c r="CE53" s="16" t="s">
        <v>119</v>
      </c>
      <c r="CF53" s="16" t="s">
        <v>3162</v>
      </c>
      <c r="CG53" s="16" t="s">
        <v>3565</v>
      </c>
      <c r="CH53" s="16" t="s">
        <v>3566</v>
      </c>
      <c r="CI53" s="16" t="s">
        <v>3568</v>
      </c>
      <c r="CJ53" s="16" t="s">
        <v>3569</v>
      </c>
      <c r="CK53" s="16" t="s">
        <v>3564</v>
      </c>
      <c r="CL53" s="16" t="s">
        <v>3190</v>
      </c>
      <c r="CM53" s="16" t="s">
        <v>3191</v>
      </c>
      <c r="CN53" s="16" t="s">
        <v>3570</v>
      </c>
      <c r="CR53" s="19"/>
      <c r="CV53" s="16"/>
      <c r="CY53" s="16"/>
      <c r="CZ53" s="16"/>
      <c r="DA53" s="16"/>
      <c r="DC53" s="16"/>
      <c r="DH53" s="16"/>
    </row>
    <row r="54" spans="1:112" x14ac:dyDescent="0.35">
      <c r="A54" s="16" t="s">
        <v>1161</v>
      </c>
      <c r="C54" t="s">
        <v>3571</v>
      </c>
      <c r="D54" s="29"/>
      <c r="E54"/>
      <c r="F54" s="16" t="s">
        <v>5819</v>
      </c>
      <c r="G54" s="16"/>
      <c r="K54" s="16"/>
      <c r="L54" s="16"/>
      <c r="M54" s="16"/>
      <c r="N54" s="16"/>
      <c r="O54" s="16" t="s">
        <v>5800</v>
      </c>
      <c r="P54" s="16"/>
      <c r="Q54" s="16"/>
      <c r="R54" s="16"/>
      <c r="S54" s="16"/>
      <c r="T54" s="16"/>
      <c r="U54" s="16"/>
      <c r="V54" s="16"/>
      <c r="AK54" s="16"/>
      <c r="AX54" s="28"/>
      <c r="BB54" s="25"/>
      <c r="BG54" s="16"/>
      <c r="BH54" s="16"/>
      <c r="BO54" s="16" t="s">
        <v>3572</v>
      </c>
      <c r="BP54" s="16" t="s">
        <v>3573</v>
      </c>
      <c r="BQ54" s="16" t="s">
        <v>3574</v>
      </c>
      <c r="BR54" s="16"/>
      <c r="CA54" s="16"/>
      <c r="CE54" s="16" t="s">
        <v>119</v>
      </c>
      <c r="CF54" s="16" t="s">
        <v>3162</v>
      </c>
      <c r="CG54" s="16" t="s">
        <v>3572</v>
      </c>
      <c r="CH54" s="16" t="s">
        <v>3573</v>
      </c>
      <c r="CI54" s="16" t="s">
        <v>3575</v>
      </c>
      <c r="CJ54" s="16" t="s">
        <v>3576</v>
      </c>
      <c r="CK54" s="16" t="s">
        <v>3571</v>
      </c>
      <c r="CL54" s="16" t="s">
        <v>3577</v>
      </c>
      <c r="CM54" s="16" t="s">
        <v>3274</v>
      </c>
      <c r="CN54" s="16" t="s">
        <v>3360</v>
      </c>
      <c r="CR54" s="19"/>
      <c r="CV54" s="16"/>
      <c r="CY54" s="16"/>
      <c r="CZ54" s="16"/>
      <c r="DA54" s="16"/>
      <c r="DC54" s="16"/>
      <c r="DH54" s="16"/>
    </row>
    <row r="55" spans="1:112" x14ac:dyDescent="0.35">
      <c r="A55" s="16" t="s">
        <v>1161</v>
      </c>
      <c r="C55" t="s">
        <v>3578</v>
      </c>
      <c r="D55" s="29"/>
      <c r="E55"/>
      <c r="F55" s="16" t="s">
        <v>5819</v>
      </c>
      <c r="G55" s="16"/>
      <c r="K55" s="16"/>
      <c r="L55" s="16"/>
      <c r="M55" s="16"/>
      <c r="N55" s="16"/>
      <c r="O55" s="16" t="s">
        <v>5800</v>
      </c>
      <c r="P55" s="16"/>
      <c r="Q55" s="16"/>
      <c r="R55" s="16"/>
      <c r="S55" s="16"/>
      <c r="T55" s="16"/>
      <c r="U55" s="16"/>
      <c r="V55" s="16"/>
      <c r="AK55" s="16"/>
      <c r="AX55" s="28"/>
      <c r="BB55" s="25"/>
      <c r="BG55" s="16"/>
      <c r="BH55" s="16"/>
      <c r="BO55" s="16" t="s">
        <v>3579</v>
      </c>
      <c r="BP55" s="16" t="s">
        <v>3580</v>
      </c>
      <c r="BQ55" s="16" t="s">
        <v>3581</v>
      </c>
      <c r="BR55" s="16"/>
      <c r="CA55" s="16"/>
      <c r="CE55" s="16" t="s">
        <v>119</v>
      </c>
      <c r="CF55" s="16" t="s">
        <v>3162</v>
      </c>
      <c r="CG55" s="16" t="s">
        <v>3579</v>
      </c>
      <c r="CH55" s="16" t="s">
        <v>3580</v>
      </c>
      <c r="CI55" s="16" t="s">
        <v>3582</v>
      </c>
      <c r="CJ55" s="16" t="s">
        <v>3583</v>
      </c>
      <c r="CK55" s="16" t="s">
        <v>3578</v>
      </c>
      <c r="CL55" s="16" t="s">
        <v>3215</v>
      </c>
      <c r="CM55" s="16" t="s">
        <v>3174</v>
      </c>
      <c r="CN55" s="16" t="s">
        <v>3488</v>
      </c>
      <c r="CR55" s="19"/>
      <c r="CV55" s="16"/>
      <c r="CY55" s="16"/>
      <c r="CZ55" s="16"/>
      <c r="DA55" s="16"/>
      <c r="DC55" s="16"/>
      <c r="DH55" s="16"/>
    </row>
    <row r="56" spans="1:112" x14ac:dyDescent="0.35">
      <c r="A56" s="16" t="s">
        <v>1161</v>
      </c>
      <c r="C56" t="s">
        <v>3584</v>
      </c>
      <c r="D56" s="29"/>
      <c r="E56"/>
      <c r="F56" s="16" t="s">
        <v>5819</v>
      </c>
      <c r="G56" s="16"/>
      <c r="K56" s="16"/>
      <c r="L56" s="16"/>
      <c r="M56" s="16"/>
      <c r="N56" s="16"/>
      <c r="O56" s="16" t="s">
        <v>5800</v>
      </c>
      <c r="P56" s="16"/>
      <c r="Q56" s="16"/>
      <c r="R56" s="16"/>
      <c r="S56" s="16"/>
      <c r="T56" s="16"/>
      <c r="U56" s="16"/>
      <c r="V56" s="16"/>
      <c r="AK56" s="16"/>
      <c r="AX56" s="28"/>
      <c r="BB56" s="25"/>
      <c r="BG56" s="16"/>
      <c r="BH56" s="16"/>
      <c r="BO56" s="16" t="s">
        <v>3585</v>
      </c>
      <c r="BP56" s="16" t="s">
        <v>3586</v>
      </c>
      <c r="BQ56" s="16" t="s">
        <v>3587</v>
      </c>
      <c r="BR56" s="16"/>
      <c r="CA56" s="16"/>
      <c r="CE56" s="16" t="s">
        <v>119</v>
      </c>
      <c r="CF56" s="16" t="s">
        <v>3162</v>
      </c>
      <c r="CG56" s="16" t="s">
        <v>3585</v>
      </c>
      <c r="CH56" s="16" t="s">
        <v>3586</v>
      </c>
      <c r="CI56" s="16" t="s">
        <v>3588</v>
      </c>
      <c r="CJ56" s="16" t="s">
        <v>3589</v>
      </c>
      <c r="CK56" s="16" t="s">
        <v>3584</v>
      </c>
      <c r="CL56" s="16" t="s">
        <v>3343</v>
      </c>
      <c r="CM56" s="16" t="s">
        <v>3590</v>
      </c>
      <c r="CN56" s="16" t="s">
        <v>3591</v>
      </c>
      <c r="CR56" s="19"/>
      <c r="CV56" s="16"/>
      <c r="CY56" s="16"/>
      <c r="CZ56" s="16"/>
      <c r="DA56" s="16"/>
      <c r="DC56" s="16"/>
      <c r="DH56" s="16"/>
    </row>
    <row r="57" spans="1:112" x14ac:dyDescent="0.35">
      <c r="A57" s="16" t="s">
        <v>1161</v>
      </c>
      <c r="C57" t="s">
        <v>3592</v>
      </c>
      <c r="D57" s="29"/>
      <c r="E57"/>
      <c r="F57" s="16" t="s">
        <v>5819</v>
      </c>
      <c r="G57" s="16"/>
      <c r="K57" s="16"/>
      <c r="L57" s="16"/>
      <c r="M57" s="16"/>
      <c r="N57" s="16"/>
      <c r="O57" s="16" t="s">
        <v>5800</v>
      </c>
      <c r="P57" s="16"/>
      <c r="Q57" s="16"/>
      <c r="R57" s="16"/>
      <c r="S57" s="16"/>
      <c r="T57" s="16"/>
      <c r="U57" s="16"/>
      <c r="V57" s="16"/>
      <c r="AK57" s="16"/>
      <c r="AX57" s="28"/>
      <c r="BB57" s="25"/>
      <c r="BG57" s="16"/>
      <c r="BH57" s="16"/>
      <c r="BO57" s="16" t="s">
        <v>3593</v>
      </c>
      <c r="BP57" s="16" t="s">
        <v>3594</v>
      </c>
      <c r="BQ57" s="16" t="s">
        <v>3595</v>
      </c>
      <c r="BR57" s="16"/>
      <c r="CA57" s="16"/>
      <c r="CE57" s="16" t="s">
        <v>119</v>
      </c>
      <c r="CF57" s="16" t="s">
        <v>3162</v>
      </c>
      <c r="CG57" s="16" t="s">
        <v>3593</v>
      </c>
      <c r="CH57" s="16" t="s">
        <v>3594</v>
      </c>
      <c r="CI57" s="16" t="s">
        <v>3596</v>
      </c>
      <c r="CJ57" s="16" t="s">
        <v>3597</v>
      </c>
      <c r="CK57" s="16" t="s">
        <v>3592</v>
      </c>
      <c r="CL57" s="16" t="s">
        <v>3273</v>
      </c>
      <c r="CM57" s="16" t="s">
        <v>3174</v>
      </c>
      <c r="CN57" s="16" t="s">
        <v>3598</v>
      </c>
      <c r="CR57" s="19"/>
      <c r="CV57" s="16"/>
      <c r="CY57" s="16"/>
      <c r="CZ57" s="16"/>
      <c r="DA57" s="16"/>
      <c r="DC57" s="16"/>
      <c r="DH57" s="16"/>
    </row>
    <row r="58" spans="1:112" x14ac:dyDescent="0.35">
      <c r="A58" s="16" t="s">
        <v>1161</v>
      </c>
      <c r="C58" t="s">
        <v>3599</v>
      </c>
      <c r="D58" s="29"/>
      <c r="E58"/>
      <c r="F58" s="16" t="s">
        <v>5819</v>
      </c>
      <c r="G58" s="16"/>
      <c r="K58" s="16"/>
      <c r="L58" s="16"/>
      <c r="M58" s="16"/>
      <c r="N58" s="16"/>
      <c r="O58" s="16" t="s">
        <v>5800</v>
      </c>
      <c r="P58" s="16"/>
      <c r="Q58" s="16"/>
      <c r="R58" s="16"/>
      <c r="S58" s="16"/>
      <c r="T58" s="16"/>
      <c r="U58" s="16"/>
      <c r="V58" s="16"/>
      <c r="AK58" s="16"/>
      <c r="AX58" s="28"/>
      <c r="BB58" s="25"/>
      <c r="BG58" s="16"/>
      <c r="BH58" s="16"/>
      <c r="BO58" s="16" t="s">
        <v>3600</v>
      </c>
      <c r="BP58" s="16" t="s">
        <v>3601</v>
      </c>
      <c r="BQ58" s="16" t="s">
        <v>3602</v>
      </c>
      <c r="BR58" s="16"/>
      <c r="CA58" s="16"/>
      <c r="CE58" s="16" t="s">
        <v>119</v>
      </c>
      <c r="CF58" s="16" t="s">
        <v>3162</v>
      </c>
      <c r="CG58" s="16" t="s">
        <v>3600</v>
      </c>
      <c r="CH58" s="16" t="s">
        <v>3601</v>
      </c>
      <c r="CI58" s="16" t="s">
        <v>3603</v>
      </c>
      <c r="CJ58" s="16" t="s">
        <v>3604</v>
      </c>
      <c r="CK58" s="16" t="s">
        <v>3599</v>
      </c>
      <c r="CL58" s="16" t="s">
        <v>3199</v>
      </c>
      <c r="CM58" s="16" t="s">
        <v>3605</v>
      </c>
      <c r="CN58" s="16" t="s">
        <v>3449</v>
      </c>
      <c r="CR58" s="19"/>
      <c r="CV58" s="16"/>
      <c r="CY58" s="16"/>
      <c r="CZ58" s="16"/>
      <c r="DA58" s="16"/>
      <c r="DC58" s="16"/>
      <c r="DH58" s="16"/>
    </row>
    <row r="59" spans="1:112" x14ac:dyDescent="0.35">
      <c r="A59" s="16" t="s">
        <v>1161</v>
      </c>
      <c r="C59" t="s">
        <v>3606</v>
      </c>
      <c r="D59" s="29"/>
      <c r="E59"/>
      <c r="F59" s="16" t="s">
        <v>5819</v>
      </c>
      <c r="G59" s="16"/>
      <c r="K59" s="16"/>
      <c r="L59" s="16"/>
      <c r="M59" s="16"/>
      <c r="N59" s="16"/>
      <c r="O59" s="16" t="s">
        <v>5800</v>
      </c>
      <c r="P59" s="16"/>
      <c r="Q59" s="16"/>
      <c r="R59" s="16"/>
      <c r="S59" s="16"/>
      <c r="T59" s="16"/>
      <c r="U59" s="16"/>
      <c r="V59" s="16"/>
      <c r="AK59" s="16"/>
      <c r="AX59" s="28"/>
      <c r="BB59" s="25"/>
      <c r="BG59" s="16"/>
      <c r="BH59" s="16"/>
      <c r="BO59" s="16" t="s">
        <v>3607</v>
      </c>
      <c r="BP59" s="16" t="s">
        <v>3608</v>
      </c>
      <c r="BQ59" s="16" t="s">
        <v>3609</v>
      </c>
      <c r="BR59" s="16"/>
      <c r="CA59" s="16"/>
      <c r="CE59" s="16" t="s">
        <v>119</v>
      </c>
      <c r="CF59" s="16" t="s">
        <v>3162</v>
      </c>
      <c r="CG59" s="16" t="s">
        <v>3607</v>
      </c>
      <c r="CH59" s="16" t="s">
        <v>3608</v>
      </c>
      <c r="CI59" s="16" t="s">
        <v>3610</v>
      </c>
      <c r="CJ59" s="16" t="s">
        <v>3611</v>
      </c>
      <c r="CK59" s="16" t="s">
        <v>3606</v>
      </c>
      <c r="CL59" s="16" t="s">
        <v>3612</v>
      </c>
      <c r="CM59" s="16" t="s">
        <v>3613</v>
      </c>
      <c r="CN59" s="16" t="s">
        <v>3614</v>
      </c>
      <c r="CR59" s="19"/>
      <c r="CV59" s="16"/>
      <c r="CY59" s="16"/>
      <c r="CZ59" s="16"/>
      <c r="DA59" s="16"/>
      <c r="DC59" s="16"/>
      <c r="DH59" s="16"/>
    </row>
    <row r="60" spans="1:112" x14ac:dyDescent="0.35">
      <c r="A60" s="16" t="s">
        <v>1161</v>
      </c>
      <c r="C60" t="s">
        <v>3615</v>
      </c>
      <c r="D60" s="29"/>
      <c r="E60"/>
      <c r="F60" s="16" t="s">
        <v>5819</v>
      </c>
      <c r="G60" s="16"/>
      <c r="K60" s="16"/>
      <c r="L60" s="16"/>
      <c r="M60" s="16"/>
      <c r="N60" s="16"/>
      <c r="O60" s="16" t="s">
        <v>5800</v>
      </c>
      <c r="P60" s="16"/>
      <c r="Q60" s="16"/>
      <c r="R60" s="16"/>
      <c r="S60" s="16"/>
      <c r="T60" s="16"/>
      <c r="U60" s="16"/>
      <c r="V60" s="16"/>
      <c r="AK60" s="16"/>
      <c r="AX60" s="28"/>
      <c r="BB60" s="25"/>
      <c r="BG60" s="16"/>
      <c r="BH60" s="16"/>
      <c r="BO60" s="16" t="s">
        <v>3616</v>
      </c>
      <c r="BP60" s="16" t="s">
        <v>3617</v>
      </c>
      <c r="BQ60" s="16" t="s">
        <v>3618</v>
      </c>
      <c r="BR60" s="16"/>
      <c r="CA60" s="16"/>
      <c r="CE60" s="16" t="s">
        <v>119</v>
      </c>
      <c r="CF60" s="16" t="s">
        <v>3162</v>
      </c>
      <c r="CG60" s="16" t="s">
        <v>3616</v>
      </c>
      <c r="CH60" s="16" t="s">
        <v>3617</v>
      </c>
      <c r="CI60" s="16" t="s">
        <v>3619</v>
      </c>
      <c r="CJ60" s="16" t="s">
        <v>3620</v>
      </c>
      <c r="CK60" s="16" t="s">
        <v>3615</v>
      </c>
      <c r="CL60" s="16" t="s">
        <v>3173</v>
      </c>
      <c r="CM60" s="16" t="s">
        <v>3621</v>
      </c>
      <c r="CN60" s="16" t="s">
        <v>3622</v>
      </c>
      <c r="CR60" s="19"/>
      <c r="CV60" s="16"/>
      <c r="CY60" s="16"/>
      <c r="CZ60" s="16"/>
      <c r="DA60" s="16"/>
      <c r="DC60" s="16"/>
      <c r="DH60" s="16"/>
    </row>
    <row r="61" spans="1:112" x14ac:dyDescent="0.35">
      <c r="A61" s="16" t="s">
        <v>1161</v>
      </c>
      <c r="C61" t="s">
        <v>3623</v>
      </c>
      <c r="D61" s="29"/>
      <c r="E61"/>
      <c r="F61" s="16" t="s">
        <v>5819</v>
      </c>
      <c r="G61" s="16"/>
      <c r="K61" s="16"/>
      <c r="L61" s="16"/>
      <c r="M61" s="16"/>
      <c r="N61" s="16"/>
      <c r="O61" s="16" t="s">
        <v>5800</v>
      </c>
      <c r="P61" s="16"/>
      <c r="Q61" s="16"/>
      <c r="R61" s="16"/>
      <c r="S61" s="16"/>
      <c r="T61" s="16"/>
      <c r="U61" s="16"/>
      <c r="V61" s="16"/>
      <c r="AK61" s="16"/>
      <c r="AX61" s="28"/>
      <c r="BB61" s="25"/>
      <c r="BG61" s="16"/>
      <c r="BH61" s="16"/>
      <c r="BO61" s="16" t="s">
        <v>3624</v>
      </c>
      <c r="BP61" s="16" t="s">
        <v>3625</v>
      </c>
      <c r="BQ61" s="16" t="s">
        <v>3626</v>
      </c>
      <c r="BR61" s="16"/>
      <c r="CA61" s="16"/>
      <c r="CE61" s="16" t="s">
        <v>119</v>
      </c>
      <c r="CF61" s="16" t="s">
        <v>3162</v>
      </c>
      <c r="CG61" s="16" t="s">
        <v>3624</v>
      </c>
      <c r="CH61" s="16" t="s">
        <v>3625</v>
      </c>
      <c r="CI61" s="16" t="s">
        <v>3627</v>
      </c>
      <c r="CJ61" s="16" t="s">
        <v>3628</v>
      </c>
      <c r="CK61" s="16" t="s">
        <v>3623</v>
      </c>
      <c r="CL61" s="16" t="s">
        <v>3282</v>
      </c>
      <c r="CM61" s="16" t="s">
        <v>3629</v>
      </c>
      <c r="CN61" s="16" t="s">
        <v>3630</v>
      </c>
      <c r="CR61" s="19"/>
      <c r="CV61" s="16"/>
      <c r="CY61" s="16"/>
      <c r="CZ61" s="16"/>
      <c r="DA61" s="16"/>
      <c r="DC61" s="16"/>
      <c r="DH61" s="16"/>
    </row>
    <row r="62" spans="1:112" x14ac:dyDescent="0.35">
      <c r="A62" s="16" t="s">
        <v>1161</v>
      </c>
      <c r="C62" t="s">
        <v>3631</v>
      </c>
      <c r="D62" s="29"/>
      <c r="E62"/>
      <c r="F62" s="16" t="s">
        <v>5819</v>
      </c>
      <c r="G62" s="16"/>
      <c r="K62" s="16"/>
      <c r="L62" s="16"/>
      <c r="M62" s="16"/>
      <c r="N62" s="16"/>
      <c r="O62" s="16" t="s">
        <v>5800</v>
      </c>
      <c r="P62" s="16"/>
      <c r="Q62" s="16"/>
      <c r="R62" s="16"/>
      <c r="S62" s="16"/>
      <c r="T62" s="16"/>
      <c r="U62" s="16"/>
      <c r="V62" s="16"/>
      <c r="AK62" s="16"/>
      <c r="AX62" s="28"/>
      <c r="BB62" s="25"/>
      <c r="BG62" s="16"/>
      <c r="BH62" s="16"/>
      <c r="BO62" s="16" t="s">
        <v>3632</v>
      </c>
      <c r="BP62" s="16" t="s">
        <v>3633</v>
      </c>
      <c r="BQ62" s="16" t="s">
        <v>3634</v>
      </c>
      <c r="BR62" s="16"/>
      <c r="CA62" s="16"/>
      <c r="CE62" s="16" t="s">
        <v>119</v>
      </c>
      <c r="CF62" s="16" t="s">
        <v>3162</v>
      </c>
      <c r="CG62" s="16" t="s">
        <v>3632</v>
      </c>
      <c r="CH62" s="16" t="s">
        <v>3633</v>
      </c>
      <c r="CI62" s="16" t="s">
        <v>3635</v>
      </c>
      <c r="CJ62" s="16" t="s">
        <v>3636</v>
      </c>
      <c r="CK62" s="16" t="s">
        <v>3631</v>
      </c>
      <c r="CL62" s="16" t="s">
        <v>3273</v>
      </c>
      <c r="CM62" s="16" t="s">
        <v>3174</v>
      </c>
      <c r="CN62" s="16" t="s">
        <v>3637</v>
      </c>
      <c r="CR62" s="19"/>
      <c r="CV62" s="16"/>
      <c r="CY62" s="16"/>
      <c r="CZ62" s="16"/>
      <c r="DA62" s="16"/>
      <c r="DC62" s="16"/>
      <c r="DH62" s="16"/>
    </row>
    <row r="63" spans="1:112" x14ac:dyDescent="0.35">
      <c r="A63" s="16" t="s">
        <v>1161</v>
      </c>
      <c r="C63" t="s">
        <v>3638</v>
      </c>
      <c r="D63" s="29"/>
      <c r="E63"/>
      <c r="F63" s="16" t="s">
        <v>5819</v>
      </c>
      <c r="G63" s="16"/>
      <c r="K63" s="16"/>
      <c r="L63" s="16"/>
      <c r="M63" s="16"/>
      <c r="N63" s="16"/>
      <c r="O63" s="16" t="s">
        <v>5800</v>
      </c>
      <c r="P63" s="16"/>
      <c r="Q63" s="16"/>
      <c r="R63" s="16"/>
      <c r="S63" s="16"/>
      <c r="T63" s="16"/>
      <c r="U63" s="16"/>
      <c r="V63" s="16"/>
      <c r="AK63" s="16"/>
      <c r="AX63" s="28"/>
      <c r="BB63" s="25"/>
      <c r="BG63" s="16"/>
      <c r="BH63" s="16"/>
      <c r="BO63" s="16" t="s">
        <v>3639</v>
      </c>
      <c r="BP63" s="16" t="s">
        <v>3640</v>
      </c>
      <c r="BQ63" s="16" t="s">
        <v>3641</v>
      </c>
      <c r="BR63" s="16"/>
      <c r="CA63" s="16"/>
      <c r="CE63" s="16" t="s">
        <v>119</v>
      </c>
      <c r="CF63" s="16" t="s">
        <v>3162</v>
      </c>
      <c r="CG63" s="16" t="s">
        <v>3639</v>
      </c>
      <c r="CH63" s="16" t="s">
        <v>3640</v>
      </c>
      <c r="CI63" s="16" t="s">
        <v>3642</v>
      </c>
      <c r="CJ63" s="16" t="s">
        <v>3643</v>
      </c>
      <c r="CK63" s="16" t="s">
        <v>3638</v>
      </c>
      <c r="CL63" s="16" t="s">
        <v>3407</v>
      </c>
      <c r="CM63" s="16" t="s">
        <v>3644</v>
      </c>
      <c r="CN63" s="16" t="s">
        <v>3284</v>
      </c>
      <c r="CR63" s="19"/>
      <c r="CV63" s="16"/>
      <c r="CY63" s="16"/>
      <c r="CZ63" s="16"/>
      <c r="DA63" s="16"/>
      <c r="DC63" s="16"/>
      <c r="DH63" s="16"/>
    </row>
    <row r="64" spans="1:112" x14ac:dyDescent="0.35">
      <c r="A64" s="16" t="s">
        <v>1161</v>
      </c>
      <c r="C64" t="s">
        <v>3645</v>
      </c>
      <c r="D64" s="29"/>
      <c r="E64"/>
      <c r="F64" s="16" t="s">
        <v>5819</v>
      </c>
      <c r="G64" s="16"/>
      <c r="K64" s="16"/>
      <c r="L64" s="16"/>
      <c r="M64" s="16"/>
      <c r="N64" s="16"/>
      <c r="O64" s="16" t="s">
        <v>5800</v>
      </c>
      <c r="P64" s="16"/>
      <c r="Q64" s="16"/>
      <c r="R64" s="16"/>
      <c r="S64" s="16"/>
      <c r="T64" s="16"/>
      <c r="U64" s="16"/>
      <c r="V64" s="16"/>
      <c r="AK64" s="16"/>
      <c r="AX64" s="28"/>
      <c r="BB64" s="25"/>
      <c r="BG64" s="16"/>
      <c r="BH64" s="16"/>
      <c r="BO64" s="16" t="s">
        <v>3646</v>
      </c>
      <c r="BP64" s="16" t="s">
        <v>3647</v>
      </c>
      <c r="BQ64" s="16" t="s">
        <v>3648</v>
      </c>
      <c r="BR64" s="16"/>
      <c r="CA64" s="16"/>
      <c r="CE64" s="16" t="s">
        <v>119</v>
      </c>
      <c r="CF64" s="16" t="s">
        <v>3162</v>
      </c>
      <c r="CG64" s="16" t="s">
        <v>3646</v>
      </c>
      <c r="CH64" s="16" t="s">
        <v>3647</v>
      </c>
      <c r="CI64" s="16" t="s">
        <v>3649</v>
      </c>
      <c r="CJ64" s="16" t="s">
        <v>3650</v>
      </c>
      <c r="CK64" s="16" t="s">
        <v>3645</v>
      </c>
      <c r="CL64" s="16" t="s">
        <v>3215</v>
      </c>
      <c r="CM64" s="16" t="s">
        <v>3651</v>
      </c>
      <c r="CN64" s="16" t="s">
        <v>3652</v>
      </c>
      <c r="CR64" s="19"/>
      <c r="CV64" s="16"/>
      <c r="CY64" s="16"/>
      <c r="CZ64" s="16"/>
      <c r="DA64" s="16"/>
      <c r="DC64" s="16"/>
      <c r="DH64" s="16"/>
    </row>
    <row r="65" spans="1:112" x14ac:dyDescent="0.35">
      <c r="A65" s="16" t="s">
        <v>1161</v>
      </c>
      <c r="C65" t="s">
        <v>3653</v>
      </c>
      <c r="D65" s="29"/>
      <c r="E65"/>
      <c r="F65" s="16" t="s">
        <v>5819</v>
      </c>
      <c r="G65" s="16"/>
      <c r="K65" s="16"/>
      <c r="L65" s="16"/>
      <c r="M65" s="16"/>
      <c r="N65" s="16"/>
      <c r="O65" s="16" t="s">
        <v>5800</v>
      </c>
      <c r="P65" s="16"/>
      <c r="Q65" s="16"/>
      <c r="R65" s="16"/>
      <c r="S65" s="16"/>
      <c r="T65" s="16"/>
      <c r="U65" s="16"/>
      <c r="V65" s="16"/>
      <c r="AK65" s="16"/>
      <c r="AX65" s="28"/>
      <c r="BB65" s="25"/>
      <c r="BG65" s="16"/>
      <c r="BH65" s="16"/>
      <c r="BO65" s="16" t="s">
        <v>3654</v>
      </c>
      <c r="BP65" s="16" t="s">
        <v>3655</v>
      </c>
      <c r="BQ65" s="16" t="s">
        <v>3656</v>
      </c>
      <c r="BR65" s="16"/>
      <c r="CA65" s="16"/>
      <c r="CE65" s="16" t="s">
        <v>119</v>
      </c>
      <c r="CF65" s="16" t="s">
        <v>3162</v>
      </c>
      <c r="CG65" s="16" t="s">
        <v>3654</v>
      </c>
      <c r="CH65" s="16" t="s">
        <v>3655</v>
      </c>
      <c r="CI65" s="16" t="s">
        <v>6106</v>
      </c>
      <c r="CJ65" s="16" t="s">
        <v>3657</v>
      </c>
      <c r="CK65" s="16" t="s">
        <v>3653</v>
      </c>
      <c r="CL65" s="16" t="s">
        <v>3367</v>
      </c>
      <c r="CM65" s="16" t="s">
        <v>3368</v>
      </c>
      <c r="CN65" s="16" t="s">
        <v>3591</v>
      </c>
      <c r="CR65" s="19"/>
      <c r="CV65" s="16"/>
      <c r="CY65" s="16"/>
      <c r="CZ65" s="16"/>
      <c r="DA65" s="16"/>
      <c r="DC65" s="16"/>
      <c r="DH65" s="16"/>
    </row>
    <row r="66" spans="1:112" x14ac:dyDescent="0.35">
      <c r="A66" s="16" t="s">
        <v>1161</v>
      </c>
      <c r="C66" t="s">
        <v>3658</v>
      </c>
      <c r="D66" s="29"/>
      <c r="E66"/>
      <c r="F66" s="16" t="s">
        <v>5819</v>
      </c>
      <c r="G66" s="16"/>
      <c r="K66" s="16"/>
      <c r="L66" s="16"/>
      <c r="M66" s="16"/>
      <c r="N66" s="16"/>
      <c r="O66" s="16" t="s">
        <v>5800</v>
      </c>
      <c r="P66" s="16"/>
      <c r="Q66" s="16"/>
      <c r="R66" s="16"/>
      <c r="S66" s="16"/>
      <c r="T66" s="16"/>
      <c r="U66" s="16"/>
      <c r="V66" s="16"/>
      <c r="AK66" s="16"/>
      <c r="AX66" s="28"/>
      <c r="BB66" s="25"/>
      <c r="BG66" s="16"/>
      <c r="BH66" s="16"/>
      <c r="BO66" s="16" t="s">
        <v>3659</v>
      </c>
      <c r="BP66" s="16" t="s">
        <v>3660</v>
      </c>
      <c r="BQ66" s="16" t="s">
        <v>3661</v>
      </c>
      <c r="BR66" s="16"/>
      <c r="CA66" s="16"/>
      <c r="CE66" s="16" t="s">
        <v>119</v>
      </c>
      <c r="CF66" s="16" t="s">
        <v>3162</v>
      </c>
      <c r="CG66" s="16" t="s">
        <v>3659</v>
      </c>
      <c r="CH66" s="16" t="s">
        <v>3660</v>
      </c>
      <c r="CI66" s="16" t="s">
        <v>3662</v>
      </c>
      <c r="CJ66" s="16" t="s">
        <v>3663</v>
      </c>
      <c r="CK66" s="16" t="s">
        <v>3658</v>
      </c>
      <c r="CL66" s="16" t="s">
        <v>3282</v>
      </c>
      <c r="CM66" s="16" t="s">
        <v>3664</v>
      </c>
      <c r="CN66" s="16" t="s">
        <v>3665</v>
      </c>
      <c r="CR66" s="19"/>
      <c r="CV66" s="16"/>
      <c r="CY66" s="16"/>
      <c r="CZ66" s="16"/>
      <c r="DA66" s="16"/>
      <c r="DC66" s="16"/>
      <c r="DH66" s="16"/>
    </row>
    <row r="67" spans="1:112" x14ac:dyDescent="0.35">
      <c r="A67" s="16" t="s">
        <v>1161</v>
      </c>
      <c r="C67" t="s">
        <v>3666</v>
      </c>
      <c r="D67" s="29"/>
      <c r="E67"/>
      <c r="F67" s="16" t="s">
        <v>5819</v>
      </c>
      <c r="G67" s="16"/>
      <c r="K67" s="16"/>
      <c r="L67" s="16"/>
      <c r="M67" s="16"/>
      <c r="N67" s="16"/>
      <c r="O67" s="16" t="s">
        <v>5800</v>
      </c>
      <c r="P67" s="16"/>
      <c r="Q67" s="16"/>
      <c r="R67" s="16"/>
      <c r="S67" s="16"/>
      <c r="T67" s="16"/>
      <c r="U67" s="16"/>
      <c r="V67" s="16"/>
      <c r="AK67" s="16"/>
      <c r="AX67" s="28"/>
      <c r="BB67" s="25"/>
      <c r="BG67" s="16"/>
      <c r="BH67" s="16"/>
      <c r="BO67" s="16" t="s">
        <v>3667</v>
      </c>
      <c r="BP67" s="16" t="s">
        <v>3668</v>
      </c>
      <c r="BQ67" s="16" t="s">
        <v>3669</v>
      </c>
      <c r="BR67" s="16"/>
      <c r="CA67" s="16"/>
      <c r="CE67" s="16" t="s">
        <v>119</v>
      </c>
      <c r="CF67" s="16" t="s">
        <v>3162</v>
      </c>
      <c r="CG67" s="16" t="s">
        <v>3667</v>
      </c>
      <c r="CH67" s="16" t="s">
        <v>3668</v>
      </c>
      <c r="CI67" s="16" t="s">
        <v>3670</v>
      </c>
      <c r="CJ67" s="16" t="s">
        <v>3671</v>
      </c>
      <c r="CK67" s="16" t="s">
        <v>3666</v>
      </c>
      <c r="CL67" s="16" t="s">
        <v>3367</v>
      </c>
      <c r="CM67" s="16" t="s">
        <v>3234</v>
      </c>
      <c r="CN67" s="16" t="s">
        <v>3314</v>
      </c>
      <c r="CR67" s="19"/>
      <c r="CV67" s="16"/>
      <c r="CY67" s="16"/>
      <c r="CZ67" s="16"/>
      <c r="DA67" s="16"/>
      <c r="DC67" s="16"/>
      <c r="DH67" s="16"/>
    </row>
    <row r="68" spans="1:112" x14ac:dyDescent="0.35">
      <c r="A68" s="16" t="s">
        <v>1161</v>
      </c>
      <c r="C68" t="s">
        <v>3672</v>
      </c>
      <c r="D68" s="29"/>
      <c r="E68"/>
      <c r="F68" s="16" t="s">
        <v>5819</v>
      </c>
      <c r="G68" s="16"/>
      <c r="K68" s="16"/>
      <c r="L68" s="16"/>
      <c r="M68" s="16"/>
      <c r="N68" s="16"/>
      <c r="O68" s="16" t="s">
        <v>5800</v>
      </c>
      <c r="P68" s="16"/>
      <c r="Q68" s="16"/>
      <c r="R68" s="16"/>
      <c r="S68" s="16"/>
      <c r="T68" s="16"/>
      <c r="U68" s="16"/>
      <c r="V68" s="16"/>
      <c r="AK68" s="16"/>
      <c r="AX68" s="28"/>
      <c r="BB68" s="25"/>
      <c r="BG68" s="16"/>
      <c r="BH68" s="16"/>
      <c r="BO68" s="16" t="s">
        <v>3673</v>
      </c>
      <c r="BP68" s="16" t="s">
        <v>3674</v>
      </c>
      <c r="BQ68" s="16" t="s">
        <v>3675</v>
      </c>
      <c r="BR68" s="16"/>
      <c r="CA68" s="16"/>
      <c r="CE68" s="16" t="s">
        <v>119</v>
      </c>
      <c r="CF68" s="16" t="s">
        <v>3162</v>
      </c>
      <c r="CG68" s="16" t="s">
        <v>3673</v>
      </c>
      <c r="CH68" s="16" t="s">
        <v>3674</v>
      </c>
      <c r="CI68" s="16" t="s">
        <v>3676</v>
      </c>
      <c r="CJ68" s="16" t="s">
        <v>3677</v>
      </c>
      <c r="CK68" s="16" t="s">
        <v>3672</v>
      </c>
      <c r="CL68" s="16" t="s">
        <v>3215</v>
      </c>
      <c r="CM68" s="16" t="s">
        <v>3174</v>
      </c>
      <c r="CN68" s="16" t="s">
        <v>3241</v>
      </c>
      <c r="CR68" s="19"/>
      <c r="CV68" s="16"/>
      <c r="CY68" s="16"/>
      <c r="CZ68" s="16"/>
      <c r="DA68" s="16"/>
      <c r="DC68" s="16"/>
      <c r="DH68" s="16"/>
    </row>
    <row r="69" spans="1:112" x14ac:dyDescent="0.35">
      <c r="A69" s="16" t="s">
        <v>1161</v>
      </c>
      <c r="C69" t="s">
        <v>3678</v>
      </c>
      <c r="D69" s="29"/>
      <c r="E69"/>
      <c r="F69" s="16" t="s">
        <v>5819</v>
      </c>
      <c r="G69" s="16"/>
      <c r="K69" s="16"/>
      <c r="L69" s="16"/>
      <c r="M69" s="16"/>
      <c r="N69" s="16"/>
      <c r="O69" s="16" t="s">
        <v>5800</v>
      </c>
      <c r="P69" s="16"/>
      <c r="Q69" s="16"/>
      <c r="R69" s="16"/>
      <c r="S69" s="16"/>
      <c r="T69" s="16"/>
      <c r="U69" s="16"/>
      <c r="V69" s="16"/>
      <c r="AK69" s="16"/>
      <c r="AX69" s="28"/>
      <c r="BB69" s="25"/>
      <c r="BG69" s="16"/>
      <c r="BH69" s="16"/>
      <c r="BO69" s="16" t="s">
        <v>3679</v>
      </c>
      <c r="BP69" s="16" t="s">
        <v>3680</v>
      </c>
      <c r="BQ69" s="16" t="s">
        <v>3681</v>
      </c>
      <c r="BR69" s="16"/>
      <c r="CA69" s="16"/>
      <c r="CE69" s="16" t="s">
        <v>119</v>
      </c>
      <c r="CF69" s="16" t="s">
        <v>3162</v>
      </c>
      <c r="CG69" s="16" t="s">
        <v>3679</v>
      </c>
      <c r="CH69" s="16" t="s">
        <v>3680</v>
      </c>
      <c r="CI69" s="16" t="s">
        <v>3682</v>
      </c>
      <c r="CJ69" s="16" t="s">
        <v>3683</v>
      </c>
      <c r="CK69" s="16" t="s">
        <v>3678</v>
      </c>
      <c r="CL69" s="16" t="s">
        <v>3684</v>
      </c>
      <c r="CM69" s="16" t="s">
        <v>3605</v>
      </c>
      <c r="CN69" s="16" t="s">
        <v>3166</v>
      </c>
      <c r="CR69" s="19"/>
      <c r="CV69" s="16"/>
      <c r="CY69" s="16"/>
      <c r="CZ69" s="16"/>
      <c r="DA69" s="16"/>
      <c r="DC69" s="16"/>
      <c r="DH69" s="16"/>
    </row>
    <row r="70" spans="1:112" x14ac:dyDescent="0.35">
      <c r="A70" s="16" t="s">
        <v>1161</v>
      </c>
      <c r="C70" t="s">
        <v>3688</v>
      </c>
      <c r="D70" s="29"/>
      <c r="E70"/>
      <c r="F70" s="16" t="s">
        <v>5819</v>
      </c>
      <c r="G70" s="16"/>
      <c r="K70" s="16"/>
      <c r="L70" s="16"/>
      <c r="M70" s="16"/>
      <c r="N70" s="16"/>
      <c r="O70" s="16" t="s">
        <v>5800</v>
      </c>
      <c r="P70" s="16"/>
      <c r="Q70" s="16"/>
      <c r="R70" s="16"/>
      <c r="S70" s="16"/>
      <c r="T70" s="16"/>
      <c r="U70" s="16"/>
      <c r="V70" s="16"/>
      <c r="AK70" s="16"/>
      <c r="AX70" s="28"/>
      <c r="BB70" s="25"/>
      <c r="BG70" s="16"/>
      <c r="BH70" s="16"/>
      <c r="BO70" s="16" t="s">
        <v>3689</v>
      </c>
      <c r="BP70" s="16" t="s">
        <v>3690</v>
      </c>
      <c r="BQ70" s="16" t="s">
        <v>3691</v>
      </c>
      <c r="BR70" s="16"/>
      <c r="CA70" s="16"/>
      <c r="CE70" s="16" t="s">
        <v>119</v>
      </c>
      <c r="CF70" s="16" t="s">
        <v>3162</v>
      </c>
      <c r="CG70" s="16" t="s">
        <v>3689</v>
      </c>
      <c r="CH70" s="16" t="s">
        <v>3690</v>
      </c>
      <c r="CI70" s="16" t="s">
        <v>3692</v>
      </c>
      <c r="CJ70" s="16" t="s">
        <v>3693</v>
      </c>
      <c r="CK70" s="16" t="s">
        <v>3688</v>
      </c>
      <c r="CL70" s="16" t="s">
        <v>3555</v>
      </c>
      <c r="CM70" s="16" t="s">
        <v>3183</v>
      </c>
      <c r="CN70" s="16" t="s">
        <v>3694</v>
      </c>
      <c r="CR70" s="19"/>
      <c r="CV70" s="16"/>
      <c r="CY70" s="16"/>
      <c r="CZ70" s="16"/>
      <c r="DA70" s="16"/>
      <c r="DC70" s="16"/>
      <c r="DH70" s="16"/>
    </row>
    <row r="71" spans="1:112" x14ac:dyDescent="0.35">
      <c r="A71" s="16" t="s">
        <v>1161</v>
      </c>
      <c r="C71" t="s">
        <v>3695</v>
      </c>
      <c r="D71" s="29"/>
      <c r="E71"/>
      <c r="F71" s="16" t="s">
        <v>5819</v>
      </c>
      <c r="G71" s="16"/>
      <c r="K71" s="16"/>
      <c r="L71" s="16"/>
      <c r="M71" s="16"/>
      <c r="N71" s="16"/>
      <c r="O71" s="16" t="s">
        <v>5800</v>
      </c>
      <c r="P71" s="16"/>
      <c r="Q71" s="16"/>
      <c r="R71" s="16"/>
      <c r="S71" s="16"/>
      <c r="T71" s="16"/>
      <c r="U71" s="16"/>
      <c r="V71" s="16"/>
      <c r="AK71" s="16"/>
      <c r="AX71" s="28"/>
      <c r="BB71" s="25"/>
      <c r="BG71" s="16"/>
      <c r="BH71" s="16"/>
      <c r="BO71" s="16" t="s">
        <v>3696</v>
      </c>
      <c r="BP71" s="16" t="s">
        <v>3697</v>
      </c>
      <c r="BQ71" s="16" t="s">
        <v>3698</v>
      </c>
      <c r="BR71" s="16"/>
      <c r="CA71" s="16"/>
      <c r="CE71" s="16" t="s">
        <v>119</v>
      </c>
      <c r="CF71" s="16" t="s">
        <v>3162</v>
      </c>
      <c r="CG71" s="16" t="s">
        <v>3696</v>
      </c>
      <c r="CH71" s="16" t="s">
        <v>3697</v>
      </c>
      <c r="CI71" s="16" t="s">
        <v>3699</v>
      </c>
      <c r="CJ71" s="16" t="s">
        <v>3700</v>
      </c>
      <c r="CK71" s="16" t="s">
        <v>3695</v>
      </c>
      <c r="CL71" s="16" t="s">
        <v>3343</v>
      </c>
      <c r="CM71" s="16" t="s">
        <v>3701</v>
      </c>
      <c r="CN71" s="16" t="s">
        <v>3702</v>
      </c>
      <c r="CR71" s="19"/>
      <c r="CV71" s="16"/>
      <c r="CY71" s="16"/>
      <c r="CZ71" s="16"/>
      <c r="DA71" s="16"/>
      <c r="DC71" s="16"/>
      <c r="DH71" s="16"/>
    </row>
    <row r="72" spans="1:112" x14ac:dyDescent="0.35">
      <c r="A72" s="16" t="s">
        <v>1161</v>
      </c>
      <c r="C72" t="s">
        <v>3703</v>
      </c>
      <c r="D72" s="29"/>
      <c r="E72"/>
      <c r="F72" s="16" t="s">
        <v>5819</v>
      </c>
      <c r="G72" s="16"/>
      <c r="K72" s="16"/>
      <c r="L72" s="16"/>
      <c r="M72" s="16"/>
      <c r="N72" s="16"/>
      <c r="O72" s="16" t="s">
        <v>5800</v>
      </c>
      <c r="P72" s="16"/>
      <c r="Q72" s="16"/>
      <c r="R72" s="16"/>
      <c r="S72" s="16"/>
      <c r="T72" s="16"/>
      <c r="U72" s="16"/>
      <c r="V72" s="16"/>
      <c r="AK72" s="16"/>
      <c r="AX72" s="28"/>
      <c r="BB72" s="25"/>
      <c r="BG72" s="16"/>
      <c r="BH72" s="16"/>
      <c r="BO72" s="16" t="s">
        <v>3704</v>
      </c>
      <c r="BP72" s="16" t="s">
        <v>3705</v>
      </c>
      <c r="BQ72" s="16" t="s">
        <v>3706</v>
      </c>
      <c r="BR72" s="16"/>
      <c r="CA72" s="16"/>
      <c r="CE72" s="16" t="s">
        <v>119</v>
      </c>
      <c r="CF72" s="16" t="s">
        <v>3162</v>
      </c>
      <c r="CG72" s="16" t="s">
        <v>3704</v>
      </c>
      <c r="CH72" s="16" t="s">
        <v>3705</v>
      </c>
      <c r="CI72" s="16" t="s">
        <v>3707</v>
      </c>
      <c r="CJ72" s="16" t="s">
        <v>3708</v>
      </c>
      <c r="CK72" s="16" t="s">
        <v>3703</v>
      </c>
      <c r="CL72" s="16" t="s">
        <v>3709</v>
      </c>
      <c r="CM72" s="16" t="s">
        <v>3710</v>
      </c>
      <c r="CN72" s="16" t="s">
        <v>3284</v>
      </c>
      <c r="CR72" s="19"/>
      <c r="CV72" s="16"/>
      <c r="CY72" s="16"/>
      <c r="CZ72" s="16"/>
      <c r="DA72" s="16"/>
      <c r="DC72" s="16"/>
      <c r="DH72" s="16"/>
    </row>
    <row r="73" spans="1:112" x14ac:dyDescent="0.35">
      <c r="A73" s="16" t="s">
        <v>1161</v>
      </c>
      <c r="C73" t="s">
        <v>3711</v>
      </c>
      <c r="D73" s="29"/>
      <c r="E73"/>
      <c r="F73" s="16" t="s">
        <v>5819</v>
      </c>
      <c r="G73" s="16"/>
      <c r="K73" s="16"/>
      <c r="L73" s="16"/>
      <c r="M73" s="16"/>
      <c r="N73" s="16"/>
      <c r="O73" s="16" t="s">
        <v>5800</v>
      </c>
      <c r="P73" s="16"/>
      <c r="Q73" s="16"/>
      <c r="R73" s="16"/>
      <c r="S73" s="16"/>
      <c r="T73" s="16"/>
      <c r="U73" s="16"/>
      <c r="V73" s="16"/>
      <c r="AK73" s="16"/>
      <c r="AX73" s="28"/>
      <c r="BB73" s="25"/>
      <c r="BG73" s="16"/>
      <c r="BH73" s="16"/>
      <c r="BO73" s="16" t="s">
        <v>3712</v>
      </c>
      <c r="BP73" s="16" t="s">
        <v>3713</v>
      </c>
      <c r="BQ73" s="16" t="s">
        <v>3714</v>
      </c>
      <c r="BR73" s="16"/>
      <c r="CA73" s="16"/>
      <c r="CE73" s="16" t="s">
        <v>119</v>
      </c>
      <c r="CF73" s="16" t="s">
        <v>3162</v>
      </c>
      <c r="CG73" s="16" t="s">
        <v>3712</v>
      </c>
      <c r="CH73" s="16" t="s">
        <v>3713</v>
      </c>
      <c r="CI73" s="16" t="s">
        <v>6107</v>
      </c>
      <c r="CJ73" s="16" t="s">
        <v>3715</v>
      </c>
      <c r="CK73" s="16" t="s">
        <v>3711</v>
      </c>
      <c r="CL73" s="16" t="s">
        <v>3716</v>
      </c>
      <c r="CM73" s="16" t="s">
        <v>3183</v>
      </c>
      <c r="CN73" s="16" t="s">
        <v>3637</v>
      </c>
      <c r="CR73" s="19"/>
      <c r="CV73" s="16"/>
      <c r="CY73" s="16"/>
      <c r="CZ73" s="16"/>
      <c r="DA73" s="16"/>
      <c r="DC73" s="16"/>
      <c r="DH73" s="16"/>
    </row>
    <row r="74" spans="1:112" x14ac:dyDescent="0.35">
      <c r="A74" s="16" t="s">
        <v>1161</v>
      </c>
      <c r="C74" t="s">
        <v>3717</v>
      </c>
      <c r="D74" s="29"/>
      <c r="E74"/>
      <c r="F74" s="16" t="s">
        <v>5819</v>
      </c>
      <c r="G74" s="16"/>
      <c r="K74" s="16"/>
      <c r="L74" s="16"/>
      <c r="M74" s="16"/>
      <c r="N74" s="16"/>
      <c r="O74" s="16" t="s">
        <v>5800</v>
      </c>
      <c r="P74" s="16"/>
      <c r="Q74" s="16"/>
      <c r="R74" s="16"/>
      <c r="S74" s="16"/>
      <c r="T74" s="16"/>
      <c r="U74" s="16"/>
      <c r="V74" s="16"/>
      <c r="AK74" s="16"/>
      <c r="AX74" s="28"/>
      <c r="BB74" s="25"/>
      <c r="BG74" s="16"/>
      <c r="BH74" s="16"/>
      <c r="BO74" s="16" t="s">
        <v>3718</v>
      </c>
      <c r="BP74" s="16" t="s">
        <v>3719</v>
      </c>
      <c r="BQ74" s="16" t="s">
        <v>3720</v>
      </c>
      <c r="BR74" s="16"/>
      <c r="CA74" s="16"/>
      <c r="CE74" s="16" t="s">
        <v>119</v>
      </c>
      <c r="CF74" s="16" t="s">
        <v>3162</v>
      </c>
      <c r="CG74" s="16" t="s">
        <v>3718</v>
      </c>
      <c r="CH74" s="16" t="s">
        <v>3719</v>
      </c>
      <c r="CI74" s="16" t="s">
        <v>3721</v>
      </c>
      <c r="CJ74" s="16" t="s">
        <v>3722</v>
      </c>
      <c r="CK74" s="16" t="s">
        <v>3717</v>
      </c>
      <c r="CL74" s="16" t="s">
        <v>3723</v>
      </c>
      <c r="CM74" s="16" t="s">
        <v>3724</v>
      </c>
      <c r="CN74" s="16" t="s">
        <v>3725</v>
      </c>
      <c r="CR74" s="19"/>
      <c r="CV74" s="16"/>
      <c r="CY74" s="16"/>
      <c r="CZ74" s="16"/>
      <c r="DA74" s="16"/>
      <c r="DC74" s="16"/>
      <c r="DH74" s="16"/>
    </row>
    <row r="75" spans="1:112" x14ac:dyDescent="0.35">
      <c r="A75" s="16" t="s">
        <v>1161</v>
      </c>
      <c r="C75" t="s">
        <v>3726</v>
      </c>
      <c r="D75" s="29"/>
      <c r="E75"/>
      <c r="F75" s="16" t="s">
        <v>5819</v>
      </c>
      <c r="G75" s="16"/>
      <c r="K75" s="16"/>
      <c r="L75" s="16"/>
      <c r="M75" s="16"/>
      <c r="N75" s="16"/>
      <c r="O75" s="16" t="s">
        <v>5800</v>
      </c>
      <c r="P75" s="16"/>
      <c r="Q75" s="16"/>
      <c r="R75" s="16"/>
      <c r="S75" s="16"/>
      <c r="T75" s="16"/>
      <c r="U75" s="16"/>
      <c r="V75" s="16"/>
      <c r="AK75" s="16"/>
      <c r="AX75" s="28"/>
      <c r="BB75" s="25"/>
      <c r="BG75" s="16"/>
      <c r="BH75" s="16"/>
      <c r="BO75" s="16" t="s">
        <v>3727</v>
      </c>
      <c r="BP75" s="16" t="s">
        <v>3728</v>
      </c>
      <c r="BQ75" s="16" t="s">
        <v>3729</v>
      </c>
      <c r="BR75" s="16"/>
      <c r="CA75" s="16"/>
      <c r="CE75" s="16" t="s">
        <v>119</v>
      </c>
      <c r="CF75" s="16" t="s">
        <v>3162</v>
      </c>
      <c r="CG75" s="16" t="s">
        <v>3727</v>
      </c>
      <c r="CH75" s="16" t="s">
        <v>3728</v>
      </c>
      <c r="CI75" s="16" t="s">
        <v>3730</v>
      </c>
      <c r="CJ75" s="16" t="s">
        <v>3731</v>
      </c>
      <c r="CK75" s="16" t="s">
        <v>3726</v>
      </c>
      <c r="CL75" s="16" t="s">
        <v>3407</v>
      </c>
      <c r="CM75" s="16" t="s">
        <v>3425</v>
      </c>
      <c r="CN75" s="16" t="s">
        <v>3336</v>
      </c>
      <c r="CR75" s="19"/>
      <c r="CV75" s="16"/>
      <c r="CY75" s="16"/>
      <c r="CZ75" s="16"/>
      <c r="DA75" s="16"/>
      <c r="DC75" s="16"/>
      <c r="DH75" s="16"/>
    </row>
    <row r="76" spans="1:112" x14ac:dyDescent="0.35">
      <c r="A76" s="16" t="s">
        <v>1161</v>
      </c>
      <c r="C76" t="s">
        <v>3737</v>
      </c>
      <c r="D76" s="29"/>
      <c r="E76"/>
      <c r="F76" s="16" t="s">
        <v>5819</v>
      </c>
      <c r="G76" s="16"/>
      <c r="K76" s="16"/>
      <c r="L76" s="16"/>
      <c r="M76" s="16"/>
      <c r="N76" s="16"/>
      <c r="O76" s="16" t="s">
        <v>5800</v>
      </c>
      <c r="P76" s="16"/>
      <c r="Q76" s="16"/>
      <c r="R76" s="16"/>
      <c r="S76" s="16"/>
      <c r="T76" s="16"/>
      <c r="U76" s="16"/>
      <c r="V76" s="16"/>
      <c r="AK76" s="16"/>
      <c r="AX76" s="28"/>
      <c r="BB76" s="25"/>
      <c r="BG76" s="16"/>
      <c r="BH76" s="16"/>
      <c r="BO76" s="16" t="s">
        <v>3738</v>
      </c>
      <c r="BP76" s="16" t="s">
        <v>3739</v>
      </c>
      <c r="BQ76" s="16" t="s">
        <v>3740</v>
      </c>
      <c r="BR76" s="16"/>
      <c r="CA76" s="16"/>
      <c r="CE76" s="16" t="s">
        <v>119</v>
      </c>
      <c r="CF76" s="16" t="s">
        <v>3162</v>
      </c>
      <c r="CG76" s="16" t="s">
        <v>3738</v>
      </c>
      <c r="CH76" s="16" t="s">
        <v>3739</v>
      </c>
      <c r="CI76" s="16" t="s">
        <v>3741</v>
      </c>
      <c r="CJ76" s="16" t="s">
        <v>3742</v>
      </c>
      <c r="CK76" s="16" t="s">
        <v>3737</v>
      </c>
      <c r="CL76" s="16" t="s">
        <v>3224</v>
      </c>
      <c r="CM76" s="16" t="s">
        <v>3743</v>
      </c>
      <c r="CN76" s="16" t="s">
        <v>3744</v>
      </c>
      <c r="CR76" s="19"/>
      <c r="CV76" s="16"/>
      <c r="CY76" s="16"/>
      <c r="CZ76" s="16"/>
      <c r="DA76" s="16"/>
      <c r="DC76" s="16"/>
      <c r="DH76" s="16"/>
    </row>
    <row r="77" spans="1:112" x14ac:dyDescent="0.35">
      <c r="A77" s="16" t="s">
        <v>1161</v>
      </c>
      <c r="C77" t="s">
        <v>3745</v>
      </c>
      <c r="D77" s="29"/>
      <c r="E77"/>
      <c r="F77" s="16" t="s">
        <v>5819</v>
      </c>
      <c r="G77" s="16"/>
      <c r="K77" s="16"/>
      <c r="L77" s="16"/>
      <c r="M77" s="16"/>
      <c r="N77" s="16"/>
      <c r="O77" s="16" t="s">
        <v>5800</v>
      </c>
      <c r="P77" s="16"/>
      <c r="Q77" s="16"/>
      <c r="R77" s="16"/>
      <c r="S77" s="16"/>
      <c r="T77" s="16"/>
      <c r="U77" s="16"/>
      <c r="V77" s="16"/>
      <c r="AK77" s="16"/>
      <c r="AX77" s="28"/>
      <c r="BB77" s="25"/>
      <c r="BG77" s="16"/>
      <c r="BH77" s="16"/>
      <c r="BO77" s="16" t="s">
        <v>3746</v>
      </c>
      <c r="BP77" s="16" t="s">
        <v>3747</v>
      </c>
      <c r="BQ77" s="16" t="s">
        <v>3748</v>
      </c>
      <c r="BR77" s="16"/>
      <c r="CA77" s="16"/>
      <c r="CE77" s="16" t="s">
        <v>119</v>
      </c>
      <c r="CF77" s="16" t="s">
        <v>3162</v>
      </c>
      <c r="CG77" s="16" t="s">
        <v>3746</v>
      </c>
      <c r="CH77" s="16" t="s">
        <v>3747</v>
      </c>
      <c r="CI77" s="16" t="s">
        <v>3749</v>
      </c>
      <c r="CJ77" s="16" t="s">
        <v>3750</v>
      </c>
      <c r="CK77" s="16" t="s">
        <v>3745</v>
      </c>
      <c r="CL77" s="16" t="s">
        <v>3290</v>
      </c>
      <c r="CM77" s="16" t="s">
        <v>3751</v>
      </c>
      <c r="CN77" s="16" t="s">
        <v>3752</v>
      </c>
      <c r="CR77" s="19"/>
      <c r="CV77" s="16"/>
      <c r="CY77" s="16"/>
      <c r="CZ77" s="16"/>
      <c r="DA77" s="16"/>
      <c r="DC77" s="16"/>
      <c r="DH77" s="16"/>
    </row>
    <row r="78" spans="1:112" x14ac:dyDescent="0.35">
      <c r="A78" s="16" t="s">
        <v>1161</v>
      </c>
      <c r="C78" t="s">
        <v>3753</v>
      </c>
      <c r="D78" s="29"/>
      <c r="E78"/>
      <c r="F78" s="16" t="s">
        <v>5819</v>
      </c>
      <c r="G78" s="16"/>
      <c r="K78" s="16"/>
      <c r="L78" s="16"/>
      <c r="M78" s="16"/>
      <c r="N78" s="16"/>
      <c r="O78" s="16" t="s">
        <v>5800</v>
      </c>
      <c r="P78" s="16"/>
      <c r="Q78" s="16"/>
      <c r="R78" s="16"/>
      <c r="S78" s="16"/>
      <c r="T78" s="16"/>
      <c r="U78" s="16"/>
      <c r="V78" s="16"/>
      <c r="AK78" s="16"/>
      <c r="AX78" s="28"/>
      <c r="BB78" s="25"/>
      <c r="BG78" s="16"/>
      <c r="BH78" s="16"/>
      <c r="BO78" s="16" t="s">
        <v>3754</v>
      </c>
      <c r="BP78" s="16" t="s">
        <v>3755</v>
      </c>
      <c r="BQ78" s="16" t="s">
        <v>3756</v>
      </c>
      <c r="BR78" s="16"/>
      <c r="CA78" s="16"/>
      <c r="CE78" s="16" t="s">
        <v>119</v>
      </c>
      <c r="CF78" s="16" t="s">
        <v>3162</v>
      </c>
      <c r="CG78" s="16" t="s">
        <v>3754</v>
      </c>
      <c r="CH78" s="16" t="s">
        <v>3755</v>
      </c>
      <c r="CI78" s="16" t="s">
        <v>3757</v>
      </c>
      <c r="CJ78" s="16" t="s">
        <v>3758</v>
      </c>
      <c r="CK78" s="16" t="s">
        <v>3753</v>
      </c>
      <c r="CL78" s="16" t="s">
        <v>3716</v>
      </c>
      <c r="CM78" s="16" t="s">
        <v>3487</v>
      </c>
      <c r="CN78" s="16" t="s">
        <v>3466</v>
      </c>
      <c r="CR78" s="19"/>
      <c r="CV78" s="16"/>
      <c r="CY78" s="16"/>
      <c r="CZ78" s="16"/>
      <c r="DA78" s="16"/>
      <c r="DC78" s="16"/>
      <c r="DH78" s="16"/>
    </row>
    <row r="79" spans="1:112" x14ac:dyDescent="0.35">
      <c r="A79" s="16" t="s">
        <v>1161</v>
      </c>
      <c r="C79" t="s">
        <v>3759</v>
      </c>
      <c r="D79" s="29"/>
      <c r="E79"/>
      <c r="F79" s="16" t="s">
        <v>5819</v>
      </c>
      <c r="G79" s="16"/>
      <c r="K79" s="16"/>
      <c r="L79" s="16"/>
      <c r="M79" s="16"/>
      <c r="N79" s="16"/>
      <c r="O79" s="16" t="s">
        <v>5800</v>
      </c>
      <c r="P79" s="16"/>
      <c r="Q79" s="16"/>
      <c r="R79" s="16"/>
      <c r="S79" s="16"/>
      <c r="T79" s="16"/>
      <c r="U79" s="16"/>
      <c r="V79" s="16"/>
      <c r="AK79" s="16"/>
      <c r="AX79" s="28"/>
      <c r="BB79" s="25"/>
      <c r="BG79" s="16"/>
      <c r="BH79" s="16"/>
      <c r="BO79" s="16" t="s">
        <v>3760</v>
      </c>
      <c r="BP79" s="16" t="s">
        <v>3761</v>
      </c>
      <c r="BQ79" s="16" t="s">
        <v>3762</v>
      </c>
      <c r="BR79" s="16"/>
      <c r="CA79" s="16"/>
      <c r="CE79" s="16" t="s">
        <v>119</v>
      </c>
      <c r="CF79" s="16" t="s">
        <v>3162</v>
      </c>
      <c r="CG79" s="16" t="s">
        <v>3760</v>
      </c>
      <c r="CH79" s="16" t="s">
        <v>3761</v>
      </c>
      <c r="CI79" s="16" t="s">
        <v>3763</v>
      </c>
      <c r="CJ79" s="16" t="s">
        <v>3764</v>
      </c>
      <c r="CK79" s="16" t="s">
        <v>3759</v>
      </c>
      <c r="CL79" s="16" t="s">
        <v>3723</v>
      </c>
      <c r="CM79" s="16" t="s">
        <v>3765</v>
      </c>
      <c r="CN79" s="16" t="s">
        <v>3598</v>
      </c>
      <c r="CR79" s="19"/>
      <c r="CV79" s="16"/>
      <c r="CY79" s="16"/>
      <c r="CZ79" s="16"/>
      <c r="DA79" s="16"/>
      <c r="DC79" s="16"/>
      <c r="DH79" s="16"/>
    </row>
    <row r="80" spans="1:112" x14ac:dyDescent="0.35">
      <c r="A80" s="16" t="s">
        <v>1161</v>
      </c>
      <c r="C80" t="s">
        <v>3766</v>
      </c>
      <c r="D80" s="29"/>
      <c r="E80"/>
      <c r="F80" s="16" t="s">
        <v>5819</v>
      </c>
      <c r="G80" s="16"/>
      <c r="K80" s="16"/>
      <c r="L80" s="16"/>
      <c r="M80" s="16"/>
      <c r="N80" s="16"/>
      <c r="O80" s="16" t="s">
        <v>5800</v>
      </c>
      <c r="P80" s="16"/>
      <c r="Q80" s="16"/>
      <c r="R80" s="16"/>
      <c r="S80" s="16"/>
      <c r="T80" s="16"/>
      <c r="U80" s="16"/>
      <c r="V80" s="16"/>
      <c r="AK80" s="16"/>
      <c r="AX80" s="28"/>
      <c r="BB80" s="25"/>
      <c r="BG80" s="16"/>
      <c r="BH80" s="16"/>
      <c r="BO80" s="16" t="s">
        <v>3767</v>
      </c>
      <c r="BP80" s="16" t="s">
        <v>3768</v>
      </c>
      <c r="BQ80" s="16" t="s">
        <v>3769</v>
      </c>
      <c r="BR80" s="16"/>
      <c r="CA80" s="16"/>
      <c r="CE80" s="16" t="s">
        <v>119</v>
      </c>
      <c r="CF80" s="16" t="s">
        <v>3162</v>
      </c>
      <c r="CG80" s="16" t="s">
        <v>3767</v>
      </c>
      <c r="CH80" s="16" t="s">
        <v>3768</v>
      </c>
      <c r="CI80" s="16" t="s">
        <v>3770</v>
      </c>
      <c r="CJ80" s="16" t="s">
        <v>3771</v>
      </c>
      <c r="CK80" s="16" t="s">
        <v>3766</v>
      </c>
      <c r="CL80" s="16" t="s">
        <v>3709</v>
      </c>
      <c r="CM80" s="16" t="s">
        <v>3772</v>
      </c>
      <c r="CN80" s="16" t="s">
        <v>3284</v>
      </c>
      <c r="CR80" s="19"/>
      <c r="CV80" s="16"/>
      <c r="CY80" s="16"/>
      <c r="CZ80" s="16"/>
      <c r="DA80" s="16"/>
      <c r="DC80" s="16"/>
      <c r="DH80" s="16"/>
    </row>
    <row r="81" spans="1:112" x14ac:dyDescent="0.35">
      <c r="A81" s="16" t="s">
        <v>1161</v>
      </c>
      <c r="C81" t="s">
        <v>3773</v>
      </c>
      <c r="D81" s="29"/>
      <c r="E81"/>
      <c r="F81" s="16" t="s">
        <v>5819</v>
      </c>
      <c r="G81" s="16"/>
      <c r="K81" s="16"/>
      <c r="L81" s="16"/>
      <c r="M81" s="16"/>
      <c r="N81" s="16"/>
      <c r="O81" s="16" t="s">
        <v>5800</v>
      </c>
      <c r="P81" s="16"/>
      <c r="Q81" s="16"/>
      <c r="R81" s="16"/>
      <c r="S81" s="16"/>
      <c r="T81" s="16"/>
      <c r="U81" s="16"/>
      <c r="V81" s="16"/>
      <c r="AK81" s="16"/>
      <c r="AX81" s="28"/>
      <c r="BB81" s="25"/>
      <c r="BG81" s="16"/>
      <c r="BH81" s="16"/>
      <c r="BO81" s="16" t="s">
        <v>3774</v>
      </c>
      <c r="BP81" s="16" t="s">
        <v>3775</v>
      </c>
      <c r="BQ81" s="16" t="s">
        <v>3776</v>
      </c>
      <c r="BR81" s="16"/>
      <c r="CA81" s="16"/>
      <c r="CE81" s="16" t="s">
        <v>119</v>
      </c>
      <c r="CF81" s="16" t="s">
        <v>3162</v>
      </c>
      <c r="CG81" s="16" t="s">
        <v>3774</v>
      </c>
      <c r="CH81" s="16" t="s">
        <v>3775</v>
      </c>
      <c r="CI81" s="16" t="s">
        <v>3777</v>
      </c>
      <c r="CJ81" s="16" t="s">
        <v>3778</v>
      </c>
      <c r="CK81" s="16" t="s">
        <v>3773</v>
      </c>
      <c r="CL81" s="16" t="s">
        <v>3716</v>
      </c>
      <c r="CM81" s="16" t="s">
        <v>3425</v>
      </c>
      <c r="CN81" s="16" t="s">
        <v>3466</v>
      </c>
      <c r="CR81" s="19"/>
      <c r="CV81" s="16"/>
      <c r="CY81" s="16"/>
      <c r="CZ81" s="16"/>
      <c r="DA81" s="16"/>
      <c r="DC81" s="16"/>
      <c r="DH81" s="16"/>
    </row>
    <row r="82" spans="1:112" x14ac:dyDescent="0.35">
      <c r="A82" s="16" t="s">
        <v>1161</v>
      </c>
      <c r="C82" t="s">
        <v>3779</v>
      </c>
      <c r="D82" s="29"/>
      <c r="E82"/>
      <c r="F82" s="16" t="s">
        <v>5819</v>
      </c>
      <c r="G82" s="16"/>
      <c r="K82" s="16"/>
      <c r="L82" s="16"/>
      <c r="M82" s="16"/>
      <c r="N82" s="16"/>
      <c r="O82" s="16" t="s">
        <v>5800</v>
      </c>
      <c r="P82" s="16"/>
      <c r="Q82" s="16"/>
      <c r="R82" s="16"/>
      <c r="S82" s="16"/>
      <c r="T82" s="16"/>
      <c r="U82" s="16"/>
      <c r="V82" s="16"/>
      <c r="AK82" s="16"/>
      <c r="AX82" s="28"/>
      <c r="BB82" s="25"/>
      <c r="BG82" s="16"/>
      <c r="BH82" s="16"/>
      <c r="BO82" s="16" t="s">
        <v>3780</v>
      </c>
      <c r="BP82" s="16" t="s">
        <v>3781</v>
      </c>
      <c r="BQ82" s="16" t="s">
        <v>3782</v>
      </c>
      <c r="BR82" s="16"/>
      <c r="CA82" s="16"/>
      <c r="CE82" s="16" t="s">
        <v>119</v>
      </c>
      <c r="CF82" s="16" t="s">
        <v>3162</v>
      </c>
      <c r="CG82" s="16" t="s">
        <v>3780</v>
      </c>
      <c r="CH82" s="16" t="s">
        <v>3781</v>
      </c>
      <c r="CI82" s="16" t="s">
        <v>3783</v>
      </c>
      <c r="CJ82" s="16" t="s">
        <v>3784</v>
      </c>
      <c r="CK82" s="16" t="s">
        <v>3779</v>
      </c>
      <c r="CL82" s="16" t="s">
        <v>3224</v>
      </c>
      <c r="CM82" s="16" t="s">
        <v>3408</v>
      </c>
      <c r="CN82" s="16" t="s">
        <v>3785</v>
      </c>
      <c r="CR82" s="19"/>
      <c r="CV82" s="16"/>
      <c r="CY82" s="16"/>
      <c r="CZ82" s="16"/>
      <c r="DA82" s="16"/>
      <c r="DC82" s="16"/>
      <c r="DH82" s="16"/>
    </row>
    <row r="83" spans="1:112" x14ac:dyDescent="0.35">
      <c r="A83" s="16" t="s">
        <v>1161</v>
      </c>
      <c r="C83" t="s">
        <v>3787</v>
      </c>
      <c r="D83" s="29"/>
      <c r="E83"/>
      <c r="F83" s="16" t="s">
        <v>5819</v>
      </c>
      <c r="G83" s="16"/>
      <c r="K83" s="16"/>
      <c r="L83" s="16"/>
      <c r="M83" s="16"/>
      <c r="N83" s="16"/>
      <c r="O83" s="16" t="s">
        <v>5800</v>
      </c>
      <c r="P83" s="16"/>
      <c r="Q83" s="16"/>
      <c r="R83" s="16"/>
      <c r="S83" s="16"/>
      <c r="T83" s="16"/>
      <c r="U83" s="16"/>
      <c r="V83" s="16"/>
      <c r="AK83" s="16"/>
      <c r="AX83" s="28"/>
      <c r="BB83" s="25"/>
      <c r="BG83" s="16"/>
      <c r="BH83" s="16"/>
      <c r="BO83" s="16" t="s">
        <v>3788</v>
      </c>
      <c r="BP83" s="16" t="s">
        <v>3789</v>
      </c>
      <c r="BQ83" s="16" t="s">
        <v>3790</v>
      </c>
      <c r="BR83" s="16"/>
      <c r="CA83" s="16"/>
      <c r="CE83" s="16" t="s">
        <v>119</v>
      </c>
      <c r="CF83" s="16" t="s">
        <v>3162</v>
      </c>
      <c r="CG83" s="16" t="s">
        <v>3788</v>
      </c>
      <c r="CH83" s="16" t="s">
        <v>3789</v>
      </c>
      <c r="CI83" s="16" t="s">
        <v>6108</v>
      </c>
      <c r="CJ83" s="16" t="s">
        <v>3791</v>
      </c>
      <c r="CK83" s="16" t="s">
        <v>3787</v>
      </c>
      <c r="CL83" s="16" t="s">
        <v>3328</v>
      </c>
      <c r="CM83" s="16" t="s">
        <v>3792</v>
      </c>
      <c r="CN83" s="16" t="s">
        <v>3314</v>
      </c>
      <c r="CR83" s="19"/>
      <c r="CV83" s="16"/>
      <c r="CY83" s="16"/>
      <c r="CZ83" s="16"/>
      <c r="DA83" s="16"/>
      <c r="DC83" s="16"/>
      <c r="DH83" s="16"/>
    </row>
    <row r="84" spans="1:112" x14ac:dyDescent="0.35">
      <c r="A84" s="16" t="s">
        <v>1161</v>
      </c>
      <c r="C84" t="s">
        <v>3793</v>
      </c>
      <c r="D84" s="29"/>
      <c r="E84"/>
      <c r="F84" s="16" t="s">
        <v>5819</v>
      </c>
      <c r="G84" s="16"/>
      <c r="K84" s="16"/>
      <c r="L84" s="16"/>
      <c r="M84" s="16"/>
      <c r="N84" s="16"/>
      <c r="O84" s="16" t="s">
        <v>5800</v>
      </c>
      <c r="P84" s="16"/>
      <c r="Q84" s="16"/>
      <c r="R84" s="16"/>
      <c r="S84" s="16"/>
      <c r="T84" s="16"/>
      <c r="U84" s="16"/>
      <c r="V84" s="16"/>
      <c r="AK84" s="16"/>
      <c r="AX84" s="28"/>
      <c r="BB84" s="25"/>
      <c r="BG84" s="16"/>
      <c r="BH84" s="16"/>
      <c r="BO84" s="16" t="s">
        <v>3794</v>
      </c>
      <c r="BP84" s="16" t="s">
        <v>3795</v>
      </c>
      <c r="BQ84" s="16" t="s">
        <v>3796</v>
      </c>
      <c r="BR84" s="16"/>
      <c r="CA84" s="16"/>
      <c r="CE84" s="16" t="s">
        <v>119</v>
      </c>
      <c r="CF84" s="16" t="s">
        <v>3162</v>
      </c>
      <c r="CG84" s="16" t="s">
        <v>3794</v>
      </c>
      <c r="CH84" s="16" t="s">
        <v>3795</v>
      </c>
      <c r="CI84" s="16" t="s">
        <v>3797</v>
      </c>
      <c r="CJ84" s="16" t="s">
        <v>3798</v>
      </c>
      <c r="CK84" s="16" t="s">
        <v>3793</v>
      </c>
      <c r="CL84" s="16" t="s">
        <v>3215</v>
      </c>
      <c r="CM84" s="16" t="s">
        <v>3799</v>
      </c>
      <c r="CN84" s="16" t="s">
        <v>3299</v>
      </c>
      <c r="CR84" s="19"/>
      <c r="CV84" s="16"/>
      <c r="CY84" s="16"/>
      <c r="CZ84" s="16"/>
      <c r="DA84" s="16"/>
      <c r="DC84" s="16"/>
      <c r="DH84" s="16"/>
    </row>
    <row r="85" spans="1:112" x14ac:dyDescent="0.35">
      <c r="A85" s="16" t="s">
        <v>1161</v>
      </c>
      <c r="C85" t="s">
        <v>3800</v>
      </c>
      <c r="D85" s="29"/>
      <c r="E85"/>
      <c r="F85" s="16" t="s">
        <v>5819</v>
      </c>
      <c r="G85" s="16"/>
      <c r="K85" s="16"/>
      <c r="L85" s="16"/>
      <c r="M85" s="16"/>
      <c r="N85" s="16"/>
      <c r="O85" s="16" t="s">
        <v>5800</v>
      </c>
      <c r="P85" s="16"/>
      <c r="Q85" s="16"/>
      <c r="R85" s="16"/>
      <c r="S85" s="16"/>
      <c r="T85" s="16"/>
      <c r="U85" s="16"/>
      <c r="V85" s="16"/>
      <c r="AK85" s="16"/>
      <c r="AX85" s="28"/>
      <c r="BB85" s="25"/>
      <c r="BG85" s="16"/>
      <c r="BH85" s="16"/>
      <c r="BO85" s="16" t="s">
        <v>3801</v>
      </c>
      <c r="BP85" s="16" t="s">
        <v>3802</v>
      </c>
      <c r="BQ85" s="16" t="s">
        <v>3803</v>
      </c>
      <c r="BR85" s="16"/>
      <c r="CA85" s="16"/>
      <c r="CE85" s="16" t="s">
        <v>119</v>
      </c>
      <c r="CF85" s="16" t="s">
        <v>3162</v>
      </c>
      <c r="CG85" s="16" t="s">
        <v>3801</v>
      </c>
      <c r="CH85" s="16" t="s">
        <v>3802</v>
      </c>
      <c r="CI85" s="16" t="s">
        <v>3804</v>
      </c>
      <c r="CJ85" s="16" t="s">
        <v>3805</v>
      </c>
      <c r="CK85" s="16" t="s">
        <v>3800</v>
      </c>
      <c r="CL85" s="16" t="s">
        <v>3328</v>
      </c>
      <c r="CM85" s="16" t="s">
        <v>3335</v>
      </c>
      <c r="CN85" s="16" t="s">
        <v>3806</v>
      </c>
      <c r="CR85" s="19"/>
      <c r="CV85" s="16"/>
      <c r="CY85" s="16"/>
      <c r="CZ85" s="16"/>
      <c r="DA85" s="16"/>
      <c r="DC85" s="16"/>
      <c r="DH85" s="16"/>
    </row>
    <row r="86" spans="1:112" x14ac:dyDescent="0.35">
      <c r="A86" s="16" t="s">
        <v>1161</v>
      </c>
      <c r="C86" t="s">
        <v>3807</v>
      </c>
      <c r="D86" s="29"/>
      <c r="E86"/>
      <c r="F86" s="16" t="s">
        <v>5819</v>
      </c>
      <c r="G86" s="16"/>
      <c r="K86" s="16"/>
      <c r="L86" s="16"/>
      <c r="M86" s="16"/>
      <c r="N86" s="16"/>
      <c r="O86" s="16" t="s">
        <v>5800</v>
      </c>
      <c r="P86" s="16"/>
      <c r="Q86" s="16"/>
      <c r="R86" s="16"/>
      <c r="S86" s="16"/>
      <c r="T86" s="16"/>
      <c r="U86" s="16"/>
      <c r="V86" s="16"/>
      <c r="AK86" s="16"/>
      <c r="AX86" s="28"/>
      <c r="BB86" s="25"/>
      <c r="BG86" s="16"/>
      <c r="BH86" s="16"/>
      <c r="BO86" s="16" t="s">
        <v>3808</v>
      </c>
      <c r="BP86" s="16" t="s">
        <v>3809</v>
      </c>
      <c r="BQ86" s="16" t="s">
        <v>3810</v>
      </c>
      <c r="BR86" s="16"/>
      <c r="CA86" s="16"/>
      <c r="CE86" s="16" t="s">
        <v>119</v>
      </c>
      <c r="CF86" s="16" t="s">
        <v>3162</v>
      </c>
      <c r="CG86" s="16" t="s">
        <v>3808</v>
      </c>
      <c r="CH86" s="16" t="s">
        <v>3809</v>
      </c>
      <c r="CI86" s="16" t="s">
        <v>3811</v>
      </c>
      <c r="CJ86" s="16" t="s">
        <v>3812</v>
      </c>
      <c r="CK86" s="16" t="s">
        <v>3807</v>
      </c>
      <c r="CL86" s="16" t="s">
        <v>3577</v>
      </c>
      <c r="CM86" s="16" t="s">
        <v>3724</v>
      </c>
      <c r="CN86" s="16" t="s">
        <v>3488</v>
      </c>
      <c r="CR86" s="19"/>
      <c r="CV86" s="16"/>
      <c r="CY86" s="16"/>
      <c r="CZ86" s="16"/>
      <c r="DA86" s="16"/>
      <c r="DC86" s="16"/>
      <c r="DH86" s="16"/>
    </row>
    <row r="87" spans="1:112" x14ac:dyDescent="0.35">
      <c r="A87" s="16" t="s">
        <v>1161</v>
      </c>
      <c r="C87" t="s">
        <v>3813</v>
      </c>
      <c r="D87" s="29"/>
      <c r="E87"/>
      <c r="F87" s="16" t="s">
        <v>5819</v>
      </c>
      <c r="G87" s="16"/>
      <c r="K87" s="16"/>
      <c r="L87" s="16"/>
      <c r="M87" s="16"/>
      <c r="N87" s="16"/>
      <c r="O87" s="16" t="s">
        <v>5800</v>
      </c>
      <c r="P87" s="16"/>
      <c r="Q87" s="16"/>
      <c r="R87" s="16"/>
      <c r="S87" s="16"/>
      <c r="T87" s="16"/>
      <c r="U87" s="16"/>
      <c r="V87" s="16"/>
      <c r="AK87" s="16"/>
      <c r="AX87" s="28"/>
      <c r="BB87" s="25"/>
      <c r="BG87" s="16"/>
      <c r="BH87" s="16"/>
      <c r="BO87" s="16" t="s">
        <v>3814</v>
      </c>
      <c r="BP87" s="16" t="s">
        <v>3815</v>
      </c>
      <c r="BQ87" s="16" t="s">
        <v>3816</v>
      </c>
      <c r="BR87" s="16"/>
      <c r="CA87" s="16"/>
      <c r="CE87" s="16" t="s">
        <v>119</v>
      </c>
      <c r="CF87" s="16" t="s">
        <v>3162</v>
      </c>
      <c r="CG87" s="16" t="s">
        <v>3814</v>
      </c>
      <c r="CH87" s="16" t="s">
        <v>3815</v>
      </c>
      <c r="CI87" s="16" t="s">
        <v>3817</v>
      </c>
      <c r="CJ87" s="16" t="s">
        <v>3818</v>
      </c>
      <c r="CK87" s="16" t="s">
        <v>3813</v>
      </c>
      <c r="CL87" s="16" t="s">
        <v>3723</v>
      </c>
      <c r="CM87" s="16" t="s">
        <v>3819</v>
      </c>
      <c r="CN87" s="16" t="s">
        <v>3820</v>
      </c>
      <c r="CR87" s="19"/>
      <c r="CV87" s="16"/>
      <c r="CY87" s="16"/>
      <c r="CZ87" s="16"/>
      <c r="DA87" s="16"/>
      <c r="DC87" s="16"/>
      <c r="DH87" s="16"/>
    </row>
    <row r="88" spans="1:112" x14ac:dyDescent="0.35">
      <c r="A88" s="16" t="s">
        <v>1161</v>
      </c>
      <c r="C88" t="s">
        <v>3821</v>
      </c>
      <c r="D88" s="29"/>
      <c r="E88"/>
      <c r="F88" s="16" t="s">
        <v>5819</v>
      </c>
      <c r="G88" s="16"/>
      <c r="K88" s="16"/>
      <c r="L88" s="16"/>
      <c r="M88" s="16"/>
      <c r="N88" s="16"/>
      <c r="O88" s="16" t="s">
        <v>5800</v>
      </c>
      <c r="P88" s="16"/>
      <c r="Q88" s="16"/>
      <c r="R88" s="16"/>
      <c r="S88" s="16"/>
      <c r="T88" s="16"/>
      <c r="U88" s="16"/>
      <c r="V88" s="16"/>
      <c r="AK88" s="16"/>
      <c r="AX88" s="28"/>
      <c r="BB88" s="25"/>
      <c r="BG88" s="16"/>
      <c r="BH88" s="16"/>
      <c r="BO88" s="16" t="s">
        <v>3822</v>
      </c>
      <c r="BP88" s="16" t="s">
        <v>3823</v>
      </c>
      <c r="BQ88" s="16" t="s">
        <v>3824</v>
      </c>
      <c r="BR88" s="16"/>
      <c r="CA88" s="16"/>
      <c r="CE88" s="16" t="s">
        <v>119</v>
      </c>
      <c r="CF88" s="16" t="s">
        <v>3162</v>
      </c>
      <c r="CG88" s="16" t="s">
        <v>3822</v>
      </c>
      <c r="CH88" s="16" t="s">
        <v>3823</v>
      </c>
      <c r="CI88" s="16" t="s">
        <v>3825</v>
      </c>
      <c r="CJ88" s="16" t="s">
        <v>3826</v>
      </c>
      <c r="CK88" s="16" t="s">
        <v>3821</v>
      </c>
      <c r="CL88" s="16" t="s">
        <v>3709</v>
      </c>
      <c r="CM88" s="16" t="s">
        <v>3344</v>
      </c>
      <c r="CN88" s="16" t="s">
        <v>3284</v>
      </c>
      <c r="CR88" s="19"/>
      <c r="CV88" s="16"/>
      <c r="CY88" s="16"/>
      <c r="CZ88" s="16"/>
      <c r="DA88" s="16"/>
      <c r="DC88" s="16"/>
      <c r="DH88" s="16"/>
    </row>
    <row r="89" spans="1:112" x14ac:dyDescent="0.35">
      <c r="A89" s="16" t="s">
        <v>1161</v>
      </c>
      <c r="C89" t="s">
        <v>3827</v>
      </c>
      <c r="D89" s="29"/>
      <c r="E89"/>
      <c r="F89" s="16" t="s">
        <v>5819</v>
      </c>
      <c r="G89" s="16"/>
      <c r="K89" s="16"/>
      <c r="L89" s="16"/>
      <c r="M89" s="16"/>
      <c r="N89" s="16"/>
      <c r="O89" s="16" t="s">
        <v>5800</v>
      </c>
      <c r="P89" s="16"/>
      <c r="Q89" s="16"/>
      <c r="R89" s="16"/>
      <c r="S89" s="16"/>
      <c r="T89" s="16"/>
      <c r="U89" s="16"/>
      <c r="V89" s="16"/>
      <c r="AK89" s="16"/>
      <c r="AX89" s="28"/>
      <c r="BB89" s="25"/>
      <c r="BG89" s="16"/>
      <c r="BH89" s="16"/>
      <c r="BO89" s="16" t="s">
        <v>3828</v>
      </c>
      <c r="BP89" s="16" t="s">
        <v>3829</v>
      </c>
      <c r="BQ89" s="16" t="s">
        <v>3830</v>
      </c>
      <c r="BR89" s="16"/>
      <c r="CA89" s="16"/>
      <c r="CE89" s="16" t="s">
        <v>119</v>
      </c>
      <c r="CF89" s="16" t="s">
        <v>3162</v>
      </c>
      <c r="CG89" s="16" t="s">
        <v>3828</v>
      </c>
      <c r="CH89" s="16" t="s">
        <v>3829</v>
      </c>
      <c r="CI89" s="16" t="s">
        <v>3831</v>
      </c>
      <c r="CJ89" s="16" t="s">
        <v>3832</v>
      </c>
      <c r="CK89" s="16" t="s">
        <v>3827</v>
      </c>
      <c r="CL89" s="16" t="s">
        <v>3173</v>
      </c>
      <c r="CM89" s="16" t="s">
        <v>3368</v>
      </c>
      <c r="CN89" s="16" t="s">
        <v>3833</v>
      </c>
      <c r="CR89" s="19"/>
      <c r="CV89" s="16"/>
      <c r="CY89" s="16"/>
      <c r="CZ89" s="16"/>
      <c r="DA89" s="16"/>
      <c r="DC89" s="16"/>
      <c r="DH89" s="16"/>
    </row>
    <row r="90" spans="1:112" x14ac:dyDescent="0.35">
      <c r="A90" s="16" t="s">
        <v>1161</v>
      </c>
      <c r="C90" t="s">
        <v>3834</v>
      </c>
      <c r="D90" s="29"/>
      <c r="E90"/>
      <c r="F90" s="16" t="s">
        <v>5819</v>
      </c>
      <c r="G90" s="16"/>
      <c r="K90" s="16"/>
      <c r="L90" s="16"/>
      <c r="M90" s="16"/>
      <c r="N90" s="16"/>
      <c r="O90" s="16" t="s">
        <v>5800</v>
      </c>
      <c r="P90" s="16"/>
      <c r="Q90" s="16"/>
      <c r="R90" s="16"/>
      <c r="S90" s="16"/>
      <c r="T90" s="16"/>
      <c r="U90" s="16"/>
      <c r="V90" s="16"/>
      <c r="AK90" s="16"/>
      <c r="AX90" s="28"/>
      <c r="BB90" s="25"/>
      <c r="BG90" s="16"/>
      <c r="BH90" s="16"/>
      <c r="BO90" s="16" t="s">
        <v>3835</v>
      </c>
      <c r="BP90" s="16" t="s">
        <v>3836</v>
      </c>
      <c r="BQ90" s="16" t="s">
        <v>3837</v>
      </c>
      <c r="BR90" s="16"/>
      <c r="CA90" s="16"/>
      <c r="CE90" s="16" t="s">
        <v>119</v>
      </c>
      <c r="CF90" s="16" t="s">
        <v>3162</v>
      </c>
      <c r="CG90" s="16" t="s">
        <v>3835</v>
      </c>
      <c r="CH90" s="16" t="s">
        <v>3836</v>
      </c>
      <c r="CI90" s="16" t="s">
        <v>3838</v>
      </c>
      <c r="CJ90" s="16" t="s">
        <v>3839</v>
      </c>
      <c r="CK90" s="16" t="s">
        <v>3834</v>
      </c>
      <c r="CL90" s="16" t="s">
        <v>3215</v>
      </c>
      <c r="CM90" s="16" t="s">
        <v>3174</v>
      </c>
      <c r="CN90" s="16" t="s">
        <v>3840</v>
      </c>
      <c r="CR90" s="19"/>
      <c r="CV90" s="16"/>
      <c r="CY90" s="16"/>
      <c r="CZ90" s="16"/>
      <c r="DA90" s="16"/>
      <c r="DC90" s="16"/>
      <c r="DH90" s="16"/>
    </row>
    <row r="91" spans="1:112" x14ac:dyDescent="0.35">
      <c r="A91" s="16" t="s">
        <v>1161</v>
      </c>
      <c r="C91" t="s">
        <v>3841</v>
      </c>
      <c r="D91" s="29"/>
      <c r="E91"/>
      <c r="F91" s="16" t="s">
        <v>5819</v>
      </c>
      <c r="G91" s="16"/>
      <c r="K91" s="16"/>
      <c r="L91" s="16"/>
      <c r="M91" s="16"/>
      <c r="N91" s="16"/>
      <c r="O91" s="16" t="s">
        <v>5800</v>
      </c>
      <c r="P91" s="16"/>
      <c r="Q91" s="16"/>
      <c r="R91" s="16"/>
      <c r="S91" s="16"/>
      <c r="T91" s="16"/>
      <c r="U91" s="16"/>
      <c r="V91" s="16"/>
      <c r="AK91" s="16"/>
      <c r="AX91" s="28"/>
      <c r="BB91" s="25"/>
      <c r="BG91" s="16"/>
      <c r="BH91" s="16"/>
      <c r="BO91" s="16" t="s">
        <v>3842</v>
      </c>
      <c r="BP91" s="16" t="s">
        <v>3843</v>
      </c>
      <c r="BQ91" s="16" t="s">
        <v>3844</v>
      </c>
      <c r="BR91" s="16"/>
      <c r="CA91" s="16"/>
      <c r="CE91" s="16" t="s">
        <v>119</v>
      </c>
      <c r="CF91" s="16" t="s">
        <v>3162</v>
      </c>
      <c r="CG91" s="16" t="s">
        <v>3842</v>
      </c>
      <c r="CH91" s="16" t="s">
        <v>3843</v>
      </c>
      <c r="CI91" s="16" t="s">
        <v>3845</v>
      </c>
      <c r="CJ91" s="16" t="s">
        <v>3846</v>
      </c>
      <c r="CK91" s="16" t="s">
        <v>3841</v>
      </c>
      <c r="CL91" s="16" t="s">
        <v>3456</v>
      </c>
      <c r="CM91" s="16" t="s">
        <v>3847</v>
      </c>
      <c r="CN91" s="16" t="s">
        <v>3848</v>
      </c>
      <c r="CR91" s="19"/>
      <c r="CV91" s="16"/>
      <c r="CY91" s="16"/>
      <c r="CZ91" s="16"/>
      <c r="DA91" s="16"/>
      <c r="DC91" s="16"/>
      <c r="DH91" s="16"/>
    </row>
    <row r="92" spans="1:112" x14ac:dyDescent="0.35">
      <c r="A92" s="16" t="s">
        <v>1161</v>
      </c>
      <c r="C92" t="s">
        <v>3849</v>
      </c>
      <c r="D92" s="29"/>
      <c r="E92"/>
      <c r="F92" s="16" t="s">
        <v>5819</v>
      </c>
      <c r="G92" s="16"/>
      <c r="K92" s="16"/>
      <c r="L92" s="16"/>
      <c r="M92" s="16"/>
      <c r="N92" s="16"/>
      <c r="O92" s="16" t="s">
        <v>5800</v>
      </c>
      <c r="P92" s="16"/>
      <c r="Q92" s="16"/>
      <c r="R92" s="16"/>
      <c r="S92" s="16"/>
      <c r="T92" s="16"/>
      <c r="U92" s="16"/>
      <c r="V92" s="16"/>
      <c r="AK92" s="16"/>
      <c r="AX92" s="28"/>
      <c r="BB92" s="25"/>
      <c r="BG92" s="16"/>
      <c r="BH92" s="16"/>
      <c r="BO92" s="16" t="s">
        <v>3850</v>
      </c>
      <c r="BP92" s="16" t="s">
        <v>3851</v>
      </c>
      <c r="BQ92" s="16" t="s">
        <v>3852</v>
      </c>
      <c r="BR92" s="16"/>
      <c r="CA92" s="16"/>
      <c r="CE92" s="16" t="s">
        <v>119</v>
      </c>
      <c r="CF92" s="16" t="s">
        <v>3162</v>
      </c>
      <c r="CG92" s="16" t="s">
        <v>3850</v>
      </c>
      <c r="CH92" s="16" t="s">
        <v>3851</v>
      </c>
      <c r="CI92" s="16" t="s">
        <v>3853</v>
      </c>
      <c r="CJ92" s="16" t="s">
        <v>3854</v>
      </c>
      <c r="CK92" s="16" t="s">
        <v>3849</v>
      </c>
      <c r="CL92" s="16" t="s">
        <v>3464</v>
      </c>
      <c r="CM92" s="16" t="s">
        <v>3855</v>
      </c>
      <c r="CN92" s="16" t="s">
        <v>3856</v>
      </c>
      <c r="CR92" s="19"/>
      <c r="CV92" s="16"/>
      <c r="CY92" s="16"/>
      <c r="CZ92" s="16"/>
      <c r="DA92" s="16"/>
      <c r="DC92" s="16"/>
      <c r="DH92" s="16"/>
    </row>
    <row r="93" spans="1:112" x14ac:dyDescent="0.35">
      <c r="A93" s="16" t="s">
        <v>1161</v>
      </c>
      <c r="C93" t="s">
        <v>3857</v>
      </c>
      <c r="D93" s="29"/>
      <c r="E93"/>
      <c r="F93" s="16" t="s">
        <v>5819</v>
      </c>
      <c r="G93" s="16"/>
      <c r="K93" s="16"/>
      <c r="L93" s="16"/>
      <c r="M93" s="16"/>
      <c r="N93" s="16"/>
      <c r="O93" s="16" t="s">
        <v>5800</v>
      </c>
      <c r="P93" s="16"/>
      <c r="Q93" s="16"/>
      <c r="R93" s="16"/>
      <c r="S93" s="16"/>
      <c r="T93" s="16"/>
      <c r="U93" s="16"/>
      <c r="V93" s="16"/>
      <c r="AK93" s="16"/>
      <c r="AX93" s="28"/>
      <c r="BB93" s="25"/>
      <c r="BG93" s="16"/>
      <c r="BH93" s="16"/>
      <c r="BO93" s="16" t="s">
        <v>3858</v>
      </c>
      <c r="BP93" s="16" t="s">
        <v>3859</v>
      </c>
      <c r="BQ93" s="16" t="s">
        <v>3860</v>
      </c>
      <c r="BR93" s="16"/>
      <c r="CA93" s="16"/>
      <c r="CE93" s="16" t="s">
        <v>119</v>
      </c>
      <c r="CF93" s="16" t="s">
        <v>3162</v>
      </c>
      <c r="CG93" s="16" t="s">
        <v>3858</v>
      </c>
      <c r="CH93" s="16" t="s">
        <v>3859</v>
      </c>
      <c r="CI93" s="16" t="s">
        <v>3861</v>
      </c>
      <c r="CJ93" s="16" t="s">
        <v>3862</v>
      </c>
      <c r="CK93" s="16" t="s">
        <v>3857</v>
      </c>
      <c r="CL93" s="16" t="s">
        <v>3863</v>
      </c>
      <c r="CM93" s="16" t="s">
        <v>3864</v>
      </c>
      <c r="CN93" s="16" t="s">
        <v>3217</v>
      </c>
      <c r="CR93" s="19"/>
      <c r="CV93" s="16"/>
      <c r="CY93" s="16"/>
      <c r="CZ93" s="16"/>
      <c r="DA93" s="16"/>
      <c r="DC93" s="16"/>
      <c r="DH93" s="16"/>
    </row>
    <row r="94" spans="1:112" x14ac:dyDescent="0.35">
      <c r="A94" s="16" t="s">
        <v>1161</v>
      </c>
      <c r="C94" t="s">
        <v>3865</v>
      </c>
      <c r="D94" s="29"/>
      <c r="E94"/>
      <c r="F94" s="16" t="s">
        <v>5819</v>
      </c>
      <c r="G94" s="16"/>
      <c r="K94" s="16"/>
      <c r="L94" s="16"/>
      <c r="M94" s="16"/>
      <c r="N94" s="16"/>
      <c r="O94" s="16" t="s">
        <v>5800</v>
      </c>
      <c r="P94" s="16"/>
      <c r="Q94" s="16"/>
      <c r="R94" s="16"/>
      <c r="S94" s="16"/>
      <c r="T94" s="16"/>
      <c r="U94" s="16"/>
      <c r="V94" s="16"/>
      <c r="AK94" s="16"/>
      <c r="AX94" s="28"/>
      <c r="BB94" s="25"/>
      <c r="BG94" s="16"/>
      <c r="BH94" s="16"/>
      <c r="BO94" s="16" t="s">
        <v>3866</v>
      </c>
      <c r="BP94" s="16" t="s">
        <v>3867</v>
      </c>
      <c r="BQ94" s="16" t="s">
        <v>3868</v>
      </c>
      <c r="BR94" s="16"/>
      <c r="CA94" s="16"/>
      <c r="CE94" s="16" t="s">
        <v>119</v>
      </c>
      <c r="CF94" s="16" t="s">
        <v>3162</v>
      </c>
      <c r="CG94" s="16" t="s">
        <v>3866</v>
      </c>
      <c r="CH94" s="16" t="s">
        <v>3867</v>
      </c>
      <c r="CI94" s="16" t="s">
        <v>3869</v>
      </c>
      <c r="CJ94" s="16" t="s">
        <v>3870</v>
      </c>
      <c r="CK94" s="16" t="s">
        <v>3865</v>
      </c>
      <c r="CL94" s="16" t="s">
        <v>3343</v>
      </c>
      <c r="CM94" s="16" t="s">
        <v>3871</v>
      </c>
      <c r="CN94" s="16" t="s">
        <v>3250</v>
      </c>
      <c r="CR94" s="19"/>
      <c r="CV94" s="16"/>
      <c r="CY94" s="16"/>
      <c r="CZ94" s="16"/>
      <c r="DA94" s="16"/>
      <c r="DC94" s="16"/>
      <c r="DH94" s="16"/>
    </row>
    <row r="95" spans="1:112" x14ac:dyDescent="0.35">
      <c r="A95" s="16" t="s">
        <v>1161</v>
      </c>
      <c r="C95" t="s">
        <v>3872</v>
      </c>
      <c r="D95" s="29"/>
      <c r="E95"/>
      <c r="F95" s="16" t="s">
        <v>5819</v>
      </c>
      <c r="G95" s="16"/>
      <c r="K95" s="16"/>
      <c r="L95" s="16"/>
      <c r="M95" s="16"/>
      <c r="N95" s="16"/>
      <c r="O95" s="16" t="s">
        <v>5800</v>
      </c>
      <c r="P95" s="16"/>
      <c r="Q95" s="16"/>
      <c r="R95" s="16"/>
      <c r="S95" s="16"/>
      <c r="T95" s="16"/>
      <c r="U95" s="16"/>
      <c r="V95" s="16"/>
      <c r="AK95" s="16"/>
      <c r="AX95" s="28"/>
      <c r="BB95" s="25"/>
      <c r="BG95" s="16"/>
      <c r="BH95" s="16"/>
      <c r="BO95" s="16" t="s">
        <v>3873</v>
      </c>
      <c r="BP95" s="16" t="s">
        <v>3874</v>
      </c>
      <c r="BQ95" s="16" t="s">
        <v>3875</v>
      </c>
      <c r="BR95" s="16"/>
      <c r="CA95" s="16"/>
      <c r="CE95" s="16" t="s">
        <v>119</v>
      </c>
      <c r="CF95" s="16" t="s">
        <v>3162</v>
      </c>
      <c r="CG95" s="16" t="s">
        <v>3873</v>
      </c>
      <c r="CH95" s="16" t="s">
        <v>3874</v>
      </c>
      <c r="CI95" s="16" t="s">
        <v>6109</v>
      </c>
      <c r="CJ95" s="16" t="s">
        <v>3876</v>
      </c>
      <c r="CK95" s="16" t="s">
        <v>3872</v>
      </c>
      <c r="CL95" s="16" t="s">
        <v>3531</v>
      </c>
      <c r="CM95" s="16" t="s">
        <v>3249</v>
      </c>
      <c r="CN95" s="16" t="s">
        <v>3352</v>
      </c>
      <c r="CR95" s="19"/>
      <c r="CV95" s="16"/>
      <c r="CY95" s="16"/>
      <c r="CZ95" s="16"/>
      <c r="DA95" s="16"/>
      <c r="DC95" s="16"/>
      <c r="DH95" s="16"/>
    </row>
    <row r="96" spans="1:112" x14ac:dyDescent="0.35">
      <c r="A96" s="16" t="s">
        <v>1161</v>
      </c>
      <c r="C96" t="s">
        <v>3877</v>
      </c>
      <c r="D96" s="29"/>
      <c r="E96"/>
      <c r="F96" s="16" t="s">
        <v>5819</v>
      </c>
      <c r="G96" s="16"/>
      <c r="K96" s="16"/>
      <c r="L96" s="16"/>
      <c r="M96" s="16"/>
      <c r="N96" s="16"/>
      <c r="O96" s="16" t="s">
        <v>5800</v>
      </c>
      <c r="P96" s="16"/>
      <c r="Q96" s="16"/>
      <c r="R96" s="16"/>
      <c r="S96" s="16"/>
      <c r="T96" s="16"/>
      <c r="U96" s="16"/>
      <c r="V96" s="16"/>
      <c r="AK96" s="16"/>
      <c r="AX96" s="28"/>
      <c r="BB96" s="25"/>
      <c r="BG96" s="16"/>
      <c r="BH96" s="16"/>
      <c r="BO96" s="16" t="s">
        <v>3878</v>
      </c>
      <c r="BP96" s="16" t="s">
        <v>3879</v>
      </c>
      <c r="BQ96" s="16" t="s">
        <v>3880</v>
      </c>
      <c r="BR96" s="16"/>
      <c r="CA96" s="16"/>
      <c r="CE96" s="16" t="s">
        <v>119</v>
      </c>
      <c r="CF96" s="16" t="s">
        <v>3162</v>
      </c>
      <c r="CG96" s="16" t="s">
        <v>3878</v>
      </c>
      <c r="CH96" s="16" t="s">
        <v>3879</v>
      </c>
      <c r="CI96" s="16" t="s">
        <v>3881</v>
      </c>
      <c r="CJ96" s="16" t="s">
        <v>3882</v>
      </c>
      <c r="CK96" s="16" t="s">
        <v>3877</v>
      </c>
      <c r="CL96" s="16" t="s">
        <v>3383</v>
      </c>
      <c r="CM96" s="16" t="s">
        <v>3883</v>
      </c>
      <c r="CN96" s="16" t="s">
        <v>3400</v>
      </c>
      <c r="CR96" s="19"/>
      <c r="CV96" s="16"/>
      <c r="CY96" s="16"/>
      <c r="CZ96" s="16"/>
      <c r="DA96" s="16"/>
      <c r="DC96" s="16"/>
      <c r="DH96" s="16"/>
    </row>
    <row r="97" spans="1:112" x14ac:dyDescent="0.35">
      <c r="A97" s="16" t="s">
        <v>1161</v>
      </c>
      <c r="C97" t="s">
        <v>3884</v>
      </c>
      <c r="D97" s="29"/>
      <c r="E97"/>
      <c r="F97" s="16" t="s">
        <v>5819</v>
      </c>
      <c r="G97" s="16"/>
      <c r="K97" s="16"/>
      <c r="L97" s="16"/>
      <c r="M97" s="16"/>
      <c r="N97" s="16"/>
      <c r="O97" s="16" t="s">
        <v>5800</v>
      </c>
      <c r="P97" s="16"/>
      <c r="Q97" s="16"/>
      <c r="R97" s="16"/>
      <c r="S97" s="16"/>
      <c r="T97" s="16"/>
      <c r="U97" s="16"/>
      <c r="V97" s="16"/>
      <c r="AK97" s="16"/>
      <c r="AX97" s="28"/>
      <c r="BB97" s="25"/>
      <c r="BG97" s="16"/>
      <c r="BH97" s="16"/>
      <c r="BO97" s="16" t="s">
        <v>3885</v>
      </c>
      <c r="BP97" s="16" t="s">
        <v>3886</v>
      </c>
      <c r="BQ97" s="16" t="s">
        <v>3887</v>
      </c>
      <c r="BR97" s="16"/>
      <c r="CA97" s="16"/>
      <c r="CE97" s="16" t="s">
        <v>119</v>
      </c>
      <c r="CF97" s="16" t="s">
        <v>3162</v>
      </c>
      <c r="CG97" s="16" t="s">
        <v>3885</v>
      </c>
      <c r="CH97" s="16" t="s">
        <v>3886</v>
      </c>
      <c r="CI97" s="16" t="s">
        <v>3888</v>
      </c>
      <c r="CJ97" s="16" t="s">
        <v>3889</v>
      </c>
      <c r="CK97" s="16" t="s">
        <v>3884</v>
      </c>
      <c r="CL97" s="16" t="s">
        <v>3890</v>
      </c>
      <c r="CM97" s="16" t="s">
        <v>3532</v>
      </c>
      <c r="CN97" s="16" t="s">
        <v>3891</v>
      </c>
      <c r="CR97" s="19"/>
      <c r="CV97" s="16"/>
      <c r="CY97" s="16"/>
      <c r="CZ97" s="16"/>
      <c r="DA97" s="16"/>
      <c r="DC97" s="16"/>
      <c r="DH97" s="16"/>
    </row>
    <row r="98" spans="1:112" x14ac:dyDescent="0.35">
      <c r="A98" s="16" t="s">
        <v>1161</v>
      </c>
      <c r="C98" t="s">
        <v>3892</v>
      </c>
      <c r="D98" s="29"/>
      <c r="E98"/>
      <c r="F98" s="16" t="s">
        <v>5819</v>
      </c>
      <c r="G98" s="16"/>
      <c r="K98" s="16"/>
      <c r="L98" s="16"/>
      <c r="M98" s="16"/>
      <c r="N98" s="16"/>
      <c r="O98" s="16" t="s">
        <v>5800</v>
      </c>
      <c r="P98" s="16"/>
      <c r="Q98" s="16"/>
      <c r="R98" s="16"/>
      <c r="S98" s="16"/>
      <c r="T98" s="16"/>
      <c r="U98" s="16"/>
      <c r="V98" s="16"/>
      <c r="AK98" s="16"/>
      <c r="AX98" s="28"/>
      <c r="BB98" s="25"/>
      <c r="BG98" s="16"/>
      <c r="BH98" s="16"/>
      <c r="BO98" s="16" t="s">
        <v>3893</v>
      </c>
      <c r="BP98" s="16" t="s">
        <v>3894</v>
      </c>
      <c r="BQ98" s="16" t="s">
        <v>3895</v>
      </c>
      <c r="BR98" s="16"/>
      <c r="CA98" s="16"/>
      <c r="CE98" s="16" t="s">
        <v>119</v>
      </c>
      <c r="CF98" s="16" t="s">
        <v>3162</v>
      </c>
      <c r="CG98" s="16" t="s">
        <v>3893</v>
      </c>
      <c r="CH98" s="16" t="s">
        <v>3894</v>
      </c>
      <c r="CI98" s="16" t="s">
        <v>3896</v>
      </c>
      <c r="CJ98" s="16" t="s">
        <v>3897</v>
      </c>
      <c r="CK98" s="16" t="s">
        <v>3892</v>
      </c>
      <c r="CL98" s="16" t="s">
        <v>3456</v>
      </c>
      <c r="CM98" s="16" t="s">
        <v>3898</v>
      </c>
      <c r="CN98" s="16" t="s">
        <v>3899</v>
      </c>
      <c r="CR98" s="19"/>
      <c r="CV98" s="16"/>
      <c r="CY98" s="16"/>
      <c r="CZ98" s="16"/>
      <c r="DA98" s="16"/>
      <c r="DC98" s="16"/>
      <c r="DH98" s="16"/>
    </row>
    <row r="99" spans="1:112" x14ac:dyDescent="0.35">
      <c r="A99" s="16" t="s">
        <v>1161</v>
      </c>
      <c r="C99" t="s">
        <v>3900</v>
      </c>
      <c r="D99" s="29"/>
      <c r="E99"/>
      <c r="F99" s="16" t="s">
        <v>5819</v>
      </c>
      <c r="G99" s="16"/>
      <c r="K99" s="16"/>
      <c r="L99" s="16"/>
      <c r="M99" s="16"/>
      <c r="N99" s="16"/>
      <c r="O99" s="16" t="s">
        <v>5800</v>
      </c>
      <c r="P99" s="16"/>
      <c r="Q99" s="16"/>
      <c r="R99" s="16"/>
      <c r="S99" s="16"/>
      <c r="T99" s="16"/>
      <c r="U99" s="16"/>
      <c r="V99" s="16"/>
      <c r="AK99" s="16"/>
      <c r="AX99" s="28"/>
      <c r="BB99" s="25"/>
      <c r="BG99" s="16"/>
      <c r="BH99" s="16"/>
      <c r="BO99" s="16" t="s">
        <v>3901</v>
      </c>
      <c r="BP99" s="16" t="s">
        <v>3902</v>
      </c>
      <c r="BQ99" s="16" t="s">
        <v>3903</v>
      </c>
      <c r="BR99" s="16"/>
      <c r="CA99" s="16"/>
      <c r="CE99" s="16" t="s">
        <v>119</v>
      </c>
      <c r="CF99" s="16" t="s">
        <v>3162</v>
      </c>
      <c r="CG99" s="16" t="s">
        <v>3901</v>
      </c>
      <c r="CH99" s="16" t="s">
        <v>3902</v>
      </c>
      <c r="CI99" s="16" t="s">
        <v>3904</v>
      </c>
      <c r="CJ99" s="16" t="s">
        <v>3905</v>
      </c>
      <c r="CK99" s="16" t="s">
        <v>3900</v>
      </c>
      <c r="CL99" s="16" t="s">
        <v>3716</v>
      </c>
      <c r="CM99" s="16" t="s">
        <v>3906</v>
      </c>
      <c r="CN99" s="16" t="s">
        <v>3400</v>
      </c>
      <c r="CR99" s="19"/>
      <c r="CV99" s="16"/>
      <c r="CY99" s="16"/>
      <c r="CZ99" s="16"/>
      <c r="DA99" s="16"/>
      <c r="DC99" s="16"/>
      <c r="DH99" s="16"/>
    </row>
    <row r="100" spans="1:112" x14ac:dyDescent="0.35">
      <c r="A100" s="16" t="s">
        <v>1161</v>
      </c>
      <c r="C100" t="s">
        <v>3907</v>
      </c>
      <c r="D100" s="29"/>
      <c r="E100"/>
      <c r="F100" s="16" t="s">
        <v>5819</v>
      </c>
      <c r="G100" s="16"/>
      <c r="K100" s="16"/>
      <c r="L100" s="16"/>
      <c r="M100" s="16"/>
      <c r="N100" s="16"/>
      <c r="O100" s="16" t="s">
        <v>5800</v>
      </c>
      <c r="P100" s="16"/>
      <c r="Q100" s="16"/>
      <c r="R100" s="16"/>
      <c r="S100" s="16"/>
      <c r="T100" s="16"/>
      <c r="U100" s="16"/>
      <c r="V100" s="16"/>
      <c r="AK100" s="16"/>
      <c r="AX100" s="28"/>
      <c r="BB100" s="25"/>
      <c r="BG100" s="16"/>
      <c r="BH100" s="16"/>
      <c r="BO100" s="16" t="s">
        <v>3908</v>
      </c>
      <c r="BP100" s="16" t="s">
        <v>3909</v>
      </c>
      <c r="BQ100" s="16" t="s">
        <v>3910</v>
      </c>
      <c r="BR100" s="16"/>
      <c r="CA100" s="16"/>
      <c r="CE100" s="16" t="s">
        <v>119</v>
      </c>
      <c r="CF100" s="16" t="s">
        <v>3162</v>
      </c>
      <c r="CG100" s="16" t="s">
        <v>3908</v>
      </c>
      <c r="CH100" s="16" t="s">
        <v>3909</v>
      </c>
      <c r="CI100" s="16" t="s">
        <v>3911</v>
      </c>
      <c r="CJ100" s="16" t="s">
        <v>3912</v>
      </c>
      <c r="CK100" s="16" t="s">
        <v>3907</v>
      </c>
      <c r="CL100" s="16" t="s">
        <v>3343</v>
      </c>
      <c r="CM100" s="16" t="s">
        <v>3913</v>
      </c>
      <c r="CN100" s="16" t="s">
        <v>3217</v>
      </c>
      <c r="CR100" s="19"/>
      <c r="CV100" s="16"/>
      <c r="CY100" s="16"/>
      <c r="CZ100" s="16"/>
      <c r="DA100" s="16"/>
      <c r="DC100" s="16"/>
      <c r="DH100" s="16"/>
    </row>
    <row r="101" spans="1:112" x14ac:dyDescent="0.35">
      <c r="A101" s="16" t="s">
        <v>1161</v>
      </c>
      <c r="C101" t="s">
        <v>3914</v>
      </c>
      <c r="D101" s="29"/>
      <c r="E101"/>
      <c r="F101" s="16" t="s">
        <v>5819</v>
      </c>
      <c r="G101" s="16"/>
      <c r="K101" s="16"/>
      <c r="L101" s="16"/>
      <c r="M101" s="16"/>
      <c r="N101" s="16"/>
      <c r="O101" s="16" t="s">
        <v>5800</v>
      </c>
      <c r="P101" s="16"/>
      <c r="Q101" s="16"/>
      <c r="R101" s="16"/>
      <c r="S101" s="16"/>
      <c r="T101" s="16"/>
      <c r="U101" s="16"/>
      <c r="V101" s="16"/>
      <c r="AK101" s="16"/>
      <c r="AX101" s="28"/>
      <c r="BB101" s="25"/>
      <c r="BG101" s="16"/>
      <c r="BH101" s="16"/>
      <c r="BO101" s="16" t="s">
        <v>3915</v>
      </c>
      <c r="BP101" s="16" t="s">
        <v>3916</v>
      </c>
      <c r="BQ101" s="16" t="s">
        <v>3917</v>
      </c>
      <c r="BR101" s="16"/>
      <c r="CA101" s="16"/>
      <c r="CE101" s="16" t="s">
        <v>119</v>
      </c>
      <c r="CF101" s="16" t="s">
        <v>3162</v>
      </c>
      <c r="CG101" s="16" t="s">
        <v>3915</v>
      </c>
      <c r="CH101" s="16" t="s">
        <v>3916</v>
      </c>
      <c r="CI101" s="16" t="s">
        <v>3918</v>
      </c>
      <c r="CJ101" s="16" t="s">
        <v>3919</v>
      </c>
      <c r="CK101" s="16" t="s">
        <v>3914</v>
      </c>
      <c r="CL101" s="16" t="s">
        <v>3343</v>
      </c>
      <c r="CM101" s="16" t="s">
        <v>3864</v>
      </c>
      <c r="CN101" s="16" t="s">
        <v>3920</v>
      </c>
      <c r="CR101" s="19"/>
      <c r="CV101" s="16"/>
      <c r="CY101" s="16"/>
      <c r="CZ101" s="16"/>
      <c r="DA101" s="16"/>
      <c r="DC101" s="16"/>
      <c r="DH101" s="16"/>
    </row>
    <row r="102" spans="1:112" x14ac:dyDescent="0.35">
      <c r="A102" s="16" t="s">
        <v>1161</v>
      </c>
      <c r="C102" t="s">
        <v>3921</v>
      </c>
      <c r="D102" s="29"/>
      <c r="E102"/>
      <c r="F102" s="16" t="s">
        <v>5819</v>
      </c>
      <c r="G102" s="16"/>
      <c r="K102" s="16"/>
      <c r="L102" s="16"/>
      <c r="M102" s="16"/>
      <c r="N102" s="16"/>
      <c r="O102" s="16" t="s">
        <v>5800</v>
      </c>
      <c r="P102" s="16"/>
      <c r="Q102" s="16"/>
      <c r="R102" s="16"/>
      <c r="S102" s="16"/>
      <c r="T102" s="16"/>
      <c r="U102" s="16"/>
      <c r="V102" s="16"/>
      <c r="AK102" s="16"/>
      <c r="AX102" s="28"/>
      <c r="BB102" s="25"/>
      <c r="BG102" s="16"/>
      <c r="BH102" s="16"/>
      <c r="BO102" s="16" t="s">
        <v>3922</v>
      </c>
      <c r="BP102" s="16" t="s">
        <v>3923</v>
      </c>
      <c r="BQ102" s="16" t="s">
        <v>3924</v>
      </c>
      <c r="BR102" s="16"/>
      <c r="CA102" s="16"/>
      <c r="CE102" s="16" t="s">
        <v>119</v>
      </c>
      <c r="CF102" s="16" t="s">
        <v>3162</v>
      </c>
      <c r="CG102" s="16" t="s">
        <v>3922</v>
      </c>
      <c r="CH102" s="16" t="s">
        <v>3923</v>
      </c>
      <c r="CI102" s="16" t="s">
        <v>3925</v>
      </c>
      <c r="CJ102" s="16" t="s">
        <v>3926</v>
      </c>
      <c r="CK102" s="16" t="s">
        <v>3921</v>
      </c>
      <c r="CL102" s="16" t="s">
        <v>3182</v>
      </c>
      <c r="CM102" s="16" t="s">
        <v>3183</v>
      </c>
      <c r="CN102" s="16" t="s">
        <v>3591</v>
      </c>
      <c r="CR102" s="19"/>
      <c r="CV102" s="16"/>
      <c r="CY102" s="16"/>
      <c r="CZ102" s="16"/>
      <c r="DA102" s="16"/>
      <c r="DC102" s="16"/>
      <c r="DH102" s="16"/>
    </row>
    <row r="103" spans="1:112" x14ac:dyDescent="0.35">
      <c r="A103" s="16" t="s">
        <v>1161</v>
      </c>
      <c r="C103" t="s">
        <v>3927</v>
      </c>
      <c r="D103" s="29"/>
      <c r="E103"/>
      <c r="F103" s="16" t="s">
        <v>5819</v>
      </c>
      <c r="G103" s="16"/>
      <c r="K103" s="16"/>
      <c r="L103" s="16"/>
      <c r="M103" s="16"/>
      <c r="N103" s="16"/>
      <c r="O103" s="16" t="s">
        <v>5800</v>
      </c>
      <c r="P103" s="16"/>
      <c r="Q103" s="16"/>
      <c r="R103" s="16"/>
      <c r="S103" s="16"/>
      <c r="T103" s="16"/>
      <c r="U103" s="16"/>
      <c r="V103" s="16"/>
      <c r="AK103" s="16"/>
      <c r="AX103" s="28"/>
      <c r="BB103" s="25"/>
      <c r="BG103" s="16"/>
      <c r="BH103" s="16"/>
      <c r="BO103" s="16" t="s">
        <v>3928</v>
      </c>
      <c r="BP103" s="16" t="s">
        <v>3929</v>
      </c>
      <c r="BQ103" s="16" t="s">
        <v>3930</v>
      </c>
      <c r="BR103" s="16"/>
      <c r="CA103" s="16"/>
      <c r="CE103" s="16" t="s">
        <v>119</v>
      </c>
      <c r="CF103" s="16" t="s">
        <v>3162</v>
      </c>
      <c r="CG103" s="16" t="s">
        <v>3928</v>
      </c>
      <c r="CH103" s="16" t="s">
        <v>3929</v>
      </c>
      <c r="CI103" s="16" t="s">
        <v>3931</v>
      </c>
      <c r="CJ103" s="16" t="s">
        <v>3932</v>
      </c>
      <c r="CK103" s="16" t="s">
        <v>3927</v>
      </c>
      <c r="CL103" s="16" t="s">
        <v>3182</v>
      </c>
      <c r="CM103" s="16" t="s">
        <v>3933</v>
      </c>
      <c r="CN103" s="16" t="s">
        <v>3934</v>
      </c>
      <c r="CR103" s="19"/>
      <c r="CV103" s="16"/>
      <c r="CY103" s="16"/>
      <c r="CZ103" s="16"/>
      <c r="DA103" s="16"/>
      <c r="DC103" s="16"/>
      <c r="DH103" s="16"/>
    </row>
    <row r="104" spans="1:112" x14ac:dyDescent="0.35">
      <c r="A104" s="16" t="s">
        <v>1161</v>
      </c>
      <c r="C104" t="s">
        <v>3935</v>
      </c>
      <c r="D104" s="29"/>
      <c r="E104"/>
      <c r="F104" s="16" t="s">
        <v>5819</v>
      </c>
      <c r="G104" s="16"/>
      <c r="K104" s="16"/>
      <c r="L104" s="16"/>
      <c r="M104" s="16"/>
      <c r="N104" s="16"/>
      <c r="O104" s="16" t="s">
        <v>5800</v>
      </c>
      <c r="P104" s="16"/>
      <c r="Q104" s="16"/>
      <c r="R104" s="16"/>
      <c r="S104" s="16"/>
      <c r="T104" s="16"/>
      <c r="U104" s="16"/>
      <c r="V104" s="16"/>
      <c r="AK104" s="16"/>
      <c r="AX104" s="28"/>
      <c r="BB104" s="25"/>
      <c r="BG104" s="16"/>
      <c r="BH104" s="16"/>
      <c r="BO104" s="16" t="s">
        <v>3936</v>
      </c>
      <c r="BP104" s="16" t="s">
        <v>3937</v>
      </c>
      <c r="BQ104" s="16" t="s">
        <v>3938</v>
      </c>
      <c r="BR104" s="16"/>
      <c r="CA104" s="16"/>
      <c r="CE104" s="16" t="s">
        <v>119</v>
      </c>
      <c r="CF104" s="16" t="s">
        <v>3162</v>
      </c>
      <c r="CG104" s="16" t="s">
        <v>3936</v>
      </c>
      <c r="CH104" s="16" t="s">
        <v>3937</v>
      </c>
      <c r="CI104" s="16" t="s">
        <v>3939</v>
      </c>
      <c r="CJ104" s="16" t="s">
        <v>3940</v>
      </c>
      <c r="CK104" s="16" t="s">
        <v>3935</v>
      </c>
      <c r="CL104" s="16" t="s">
        <v>3716</v>
      </c>
      <c r="CM104" s="16" t="s">
        <v>3710</v>
      </c>
      <c r="CN104" s="16" t="s">
        <v>3466</v>
      </c>
      <c r="CR104" s="19"/>
      <c r="CV104" s="16"/>
      <c r="CY104" s="16"/>
      <c r="CZ104" s="16"/>
      <c r="DA104" s="16"/>
      <c r="DC104" s="16"/>
      <c r="DH104" s="16"/>
    </row>
    <row r="105" spans="1:112" x14ac:dyDescent="0.35">
      <c r="A105" s="16" t="s">
        <v>1161</v>
      </c>
      <c r="C105" t="s">
        <v>3941</v>
      </c>
      <c r="D105" s="29"/>
      <c r="E105"/>
      <c r="F105" s="16" t="s">
        <v>5819</v>
      </c>
      <c r="G105" s="16"/>
      <c r="K105" s="16"/>
      <c r="L105" s="16"/>
      <c r="M105" s="16"/>
      <c r="N105" s="16"/>
      <c r="O105" s="16" t="s">
        <v>5800</v>
      </c>
      <c r="P105" s="16"/>
      <c r="Q105" s="16"/>
      <c r="R105" s="16"/>
      <c r="S105" s="16"/>
      <c r="T105" s="16"/>
      <c r="U105" s="16"/>
      <c r="V105" s="16"/>
      <c r="AK105" s="16"/>
      <c r="AX105" s="28"/>
      <c r="BB105" s="25"/>
      <c r="BG105" s="16"/>
      <c r="BH105" s="16"/>
      <c r="BO105" s="16" t="s">
        <v>3942</v>
      </c>
      <c r="BP105" s="16" t="s">
        <v>3943</v>
      </c>
      <c r="BQ105" s="16" t="s">
        <v>3944</v>
      </c>
      <c r="BR105" s="16"/>
      <c r="CA105" s="16"/>
      <c r="CE105" s="16" t="s">
        <v>119</v>
      </c>
      <c r="CF105" s="16" t="s">
        <v>3162</v>
      </c>
      <c r="CG105" s="16" t="s">
        <v>3942</v>
      </c>
      <c r="CH105" s="16" t="s">
        <v>3943</v>
      </c>
      <c r="CI105" s="16" t="s">
        <v>3945</v>
      </c>
      <c r="CJ105" s="16" t="s">
        <v>3946</v>
      </c>
      <c r="CK105" s="16" t="s">
        <v>3941</v>
      </c>
      <c r="CL105" s="16" t="s">
        <v>3456</v>
      </c>
      <c r="CM105" s="16" t="s">
        <v>3351</v>
      </c>
      <c r="CN105" s="16" t="s">
        <v>3637</v>
      </c>
      <c r="CR105" s="19"/>
      <c r="CV105" s="16"/>
      <c r="CY105" s="16"/>
      <c r="CZ105" s="16"/>
      <c r="DA105" s="16"/>
      <c r="DC105" s="16"/>
      <c r="DH105" s="16"/>
    </row>
    <row r="106" spans="1:112" x14ac:dyDescent="0.35">
      <c r="A106" s="16" t="s">
        <v>1161</v>
      </c>
      <c r="C106" t="s">
        <v>3947</v>
      </c>
      <c r="D106" s="29"/>
      <c r="E106"/>
      <c r="F106" s="16" t="s">
        <v>5819</v>
      </c>
      <c r="G106" s="16"/>
      <c r="K106" s="16"/>
      <c r="L106" s="16"/>
      <c r="M106" s="16"/>
      <c r="N106" s="16"/>
      <c r="O106" s="16" t="s">
        <v>5800</v>
      </c>
      <c r="P106" s="16"/>
      <c r="Q106" s="16"/>
      <c r="R106" s="16"/>
      <c r="S106" s="16"/>
      <c r="T106" s="16"/>
      <c r="U106" s="16"/>
      <c r="V106" s="16"/>
      <c r="AK106" s="16"/>
      <c r="AX106" s="28"/>
      <c r="BB106" s="25"/>
      <c r="BG106" s="16"/>
      <c r="BH106" s="16"/>
      <c r="BO106" s="16" t="s">
        <v>3948</v>
      </c>
      <c r="BP106" s="16" t="s">
        <v>3949</v>
      </c>
      <c r="BQ106" s="16" t="s">
        <v>3950</v>
      </c>
      <c r="BR106" s="16"/>
      <c r="CA106" s="16"/>
      <c r="CE106" s="16" t="s">
        <v>119</v>
      </c>
      <c r="CF106" s="16" t="s">
        <v>3162</v>
      </c>
      <c r="CG106" s="16" t="s">
        <v>3948</v>
      </c>
      <c r="CH106" s="16" t="s">
        <v>3949</v>
      </c>
      <c r="CI106" s="16" t="s">
        <v>3951</v>
      </c>
      <c r="CJ106" s="16" t="s">
        <v>3952</v>
      </c>
      <c r="CK106" s="16" t="s">
        <v>3947</v>
      </c>
      <c r="CL106" s="16" t="s">
        <v>3199</v>
      </c>
      <c r="CM106" s="16" t="s">
        <v>3191</v>
      </c>
      <c r="CN106" s="16" t="s">
        <v>3953</v>
      </c>
      <c r="CR106" s="19"/>
      <c r="CV106" s="16"/>
      <c r="CY106" s="16"/>
      <c r="CZ106" s="16"/>
      <c r="DA106" s="16"/>
      <c r="DC106" s="16"/>
      <c r="DH106" s="16"/>
    </row>
    <row r="107" spans="1:112" x14ac:dyDescent="0.35">
      <c r="A107" s="16" t="s">
        <v>1161</v>
      </c>
      <c r="C107" t="s">
        <v>3954</v>
      </c>
      <c r="D107" s="29"/>
      <c r="E107"/>
      <c r="F107" s="16" t="s">
        <v>5819</v>
      </c>
      <c r="G107" s="16"/>
      <c r="K107" s="16"/>
      <c r="L107" s="16"/>
      <c r="M107" s="16"/>
      <c r="N107" s="16"/>
      <c r="O107" s="16" t="s">
        <v>5800</v>
      </c>
      <c r="P107" s="16"/>
      <c r="Q107" s="16"/>
      <c r="R107" s="16"/>
      <c r="S107" s="16"/>
      <c r="T107" s="16"/>
      <c r="U107" s="16"/>
      <c r="V107" s="16"/>
      <c r="AK107" s="16"/>
      <c r="AX107" s="28"/>
      <c r="BB107" s="25"/>
      <c r="BG107" s="16"/>
      <c r="BH107" s="16"/>
      <c r="BO107" s="16" t="s">
        <v>3955</v>
      </c>
      <c r="BP107" s="16" t="s">
        <v>3956</v>
      </c>
      <c r="BQ107" s="16" t="s">
        <v>3957</v>
      </c>
      <c r="BR107" s="16"/>
      <c r="CA107" s="16"/>
      <c r="CE107" s="16" t="s">
        <v>119</v>
      </c>
      <c r="CF107" s="16" t="s">
        <v>3162</v>
      </c>
      <c r="CG107" s="16" t="s">
        <v>3955</v>
      </c>
      <c r="CH107" s="16" t="s">
        <v>3956</v>
      </c>
      <c r="CI107" s="16" t="s">
        <v>3958</v>
      </c>
      <c r="CJ107" s="16" t="s">
        <v>3959</v>
      </c>
      <c r="CK107" s="16" t="s">
        <v>3954</v>
      </c>
      <c r="CL107" s="16" t="s">
        <v>3890</v>
      </c>
      <c r="CM107" s="16" t="s">
        <v>3191</v>
      </c>
      <c r="CN107" s="16" t="s">
        <v>3806</v>
      </c>
      <c r="CR107" s="19"/>
      <c r="CV107" s="16"/>
      <c r="CY107" s="16"/>
      <c r="CZ107" s="16"/>
      <c r="DA107" s="16"/>
      <c r="DC107" s="16"/>
      <c r="DH107" s="16"/>
    </row>
    <row r="108" spans="1:112" x14ac:dyDescent="0.35">
      <c r="A108" s="16" t="s">
        <v>1161</v>
      </c>
      <c r="C108" t="s">
        <v>3960</v>
      </c>
      <c r="D108" s="29"/>
      <c r="E108"/>
      <c r="F108" s="16" t="s">
        <v>5819</v>
      </c>
      <c r="G108" s="16"/>
      <c r="K108" s="16"/>
      <c r="L108" s="16"/>
      <c r="M108" s="16"/>
      <c r="N108" s="16"/>
      <c r="O108" s="16" t="s">
        <v>5800</v>
      </c>
      <c r="P108" s="16"/>
      <c r="Q108" s="16"/>
      <c r="R108" s="16"/>
      <c r="S108" s="16"/>
      <c r="T108" s="16" t="s">
        <v>6375</v>
      </c>
      <c r="U108" s="16"/>
      <c r="V108" s="16"/>
      <c r="W108" s="16" t="s">
        <v>6373</v>
      </c>
      <c r="X108" s="16" t="s">
        <v>6374</v>
      </c>
      <c r="AH108" s="16" t="s">
        <v>2188</v>
      </c>
      <c r="AK108" s="16"/>
      <c r="AX108" s="28"/>
      <c r="BB108" s="25"/>
      <c r="BG108" s="16"/>
      <c r="BH108" s="16"/>
      <c r="BO108" s="16" t="s">
        <v>3961</v>
      </c>
      <c r="BP108" s="16" t="s">
        <v>3962</v>
      </c>
      <c r="BQ108" s="16" t="s">
        <v>3963</v>
      </c>
      <c r="BR108" s="16"/>
      <c r="CA108" s="16"/>
      <c r="CE108" s="16" t="s">
        <v>119</v>
      </c>
      <c r="CF108" s="16" t="s">
        <v>3162</v>
      </c>
      <c r="CG108" s="16" t="s">
        <v>3961</v>
      </c>
      <c r="CH108" s="16" t="s">
        <v>3962</v>
      </c>
      <c r="CI108" s="16" t="s">
        <v>3964</v>
      </c>
      <c r="CJ108" s="16" t="s">
        <v>3965</v>
      </c>
      <c r="CK108" s="16" t="s">
        <v>3960</v>
      </c>
      <c r="CL108" s="16" t="s">
        <v>3684</v>
      </c>
      <c r="CM108" s="16" t="s">
        <v>3344</v>
      </c>
      <c r="CN108" s="16" t="s">
        <v>3445</v>
      </c>
      <c r="CR108" s="19"/>
      <c r="CV108" s="16"/>
      <c r="CY108" s="16"/>
      <c r="CZ108" s="16"/>
      <c r="DA108" s="16"/>
      <c r="DC108" s="16"/>
      <c r="DH108" s="16"/>
    </row>
    <row r="109" spans="1:112" x14ac:dyDescent="0.35">
      <c r="A109" s="16" t="s">
        <v>1161</v>
      </c>
      <c r="C109" t="s">
        <v>3966</v>
      </c>
      <c r="D109" s="29"/>
      <c r="E109"/>
      <c r="F109" s="16" t="s">
        <v>5819</v>
      </c>
      <c r="G109" s="16"/>
      <c r="K109" s="16"/>
      <c r="L109" s="16"/>
      <c r="M109" s="16"/>
      <c r="N109" s="16"/>
      <c r="O109" s="16" t="s">
        <v>5800</v>
      </c>
      <c r="P109" s="16"/>
      <c r="Q109" s="16"/>
      <c r="R109" s="16"/>
      <c r="S109" s="16"/>
      <c r="T109" s="16"/>
      <c r="U109" s="16"/>
      <c r="V109" s="16"/>
      <c r="AK109" s="16"/>
      <c r="AX109" s="28"/>
      <c r="BB109" s="25"/>
      <c r="BG109" s="16"/>
      <c r="BH109" s="16"/>
      <c r="BO109" s="16" t="s">
        <v>3967</v>
      </c>
      <c r="BP109" s="16" t="s">
        <v>3968</v>
      </c>
      <c r="BQ109" s="16" t="s">
        <v>3969</v>
      </c>
      <c r="BR109" s="16"/>
      <c r="CA109" s="16"/>
      <c r="CE109" s="16" t="s">
        <v>119</v>
      </c>
      <c r="CF109" s="16" t="s">
        <v>3162</v>
      </c>
      <c r="CG109" s="16" t="s">
        <v>3967</v>
      </c>
      <c r="CH109" s="16" t="s">
        <v>3968</v>
      </c>
      <c r="CI109" s="16" t="s">
        <v>3970</v>
      </c>
      <c r="CJ109" s="16" t="s">
        <v>3971</v>
      </c>
      <c r="CK109" s="16" t="s">
        <v>3966</v>
      </c>
      <c r="CL109" s="16" t="s">
        <v>3972</v>
      </c>
      <c r="CM109" s="16" t="s">
        <v>3417</v>
      </c>
      <c r="CN109" s="16" t="s">
        <v>3241</v>
      </c>
      <c r="CR109" s="19"/>
      <c r="CV109" s="16"/>
      <c r="CY109" s="16"/>
      <c r="CZ109" s="16"/>
      <c r="DA109" s="16"/>
      <c r="DC109" s="16"/>
      <c r="DH109" s="16"/>
    </row>
    <row r="110" spans="1:112" x14ac:dyDescent="0.35">
      <c r="A110" s="16" t="s">
        <v>1161</v>
      </c>
      <c r="C110" t="s">
        <v>3973</v>
      </c>
      <c r="D110" s="29"/>
      <c r="E110"/>
      <c r="F110" s="16" t="s">
        <v>5819</v>
      </c>
      <c r="G110" s="16"/>
      <c r="K110" s="16"/>
      <c r="L110" s="16"/>
      <c r="M110" s="16"/>
      <c r="N110" s="16"/>
      <c r="O110" s="16" t="s">
        <v>5800</v>
      </c>
      <c r="P110" s="16"/>
      <c r="Q110" s="16"/>
      <c r="R110" s="16"/>
      <c r="S110" s="16"/>
      <c r="T110" s="16"/>
      <c r="U110" s="16"/>
      <c r="V110" s="16"/>
      <c r="AK110" s="16"/>
      <c r="AX110" s="28"/>
      <c r="BB110" s="25"/>
      <c r="BG110" s="16"/>
      <c r="BH110" s="16"/>
      <c r="BO110" s="16" t="s">
        <v>3974</v>
      </c>
      <c r="BP110" s="16" t="s">
        <v>3975</v>
      </c>
      <c r="BQ110" s="16" t="s">
        <v>3976</v>
      </c>
      <c r="BR110" s="16"/>
      <c r="CA110" s="16"/>
      <c r="CE110" s="16" t="s">
        <v>119</v>
      </c>
      <c r="CF110" s="16" t="s">
        <v>3162</v>
      </c>
      <c r="CG110" s="16" t="s">
        <v>3974</v>
      </c>
      <c r="CH110" s="16" t="s">
        <v>3975</v>
      </c>
      <c r="CI110" s="16" t="s">
        <v>3977</v>
      </c>
      <c r="CJ110" s="16" t="s">
        <v>3978</v>
      </c>
      <c r="CK110" s="16" t="s">
        <v>3973</v>
      </c>
      <c r="CL110" s="16" t="s">
        <v>3282</v>
      </c>
      <c r="CM110" s="16" t="s">
        <v>3979</v>
      </c>
      <c r="CN110" s="16" t="s">
        <v>3980</v>
      </c>
      <c r="CR110" s="19"/>
      <c r="CV110" s="16"/>
      <c r="CY110" s="16"/>
      <c r="CZ110" s="16"/>
      <c r="DA110" s="16"/>
      <c r="DC110" s="16"/>
      <c r="DH110" s="16"/>
    </row>
    <row r="111" spans="1:112" x14ac:dyDescent="0.35">
      <c r="A111" s="16" t="s">
        <v>1161</v>
      </c>
      <c r="C111" t="s">
        <v>3981</v>
      </c>
      <c r="D111" s="29"/>
      <c r="E111"/>
      <c r="F111" s="16" t="s">
        <v>5819</v>
      </c>
      <c r="G111" s="16"/>
      <c r="K111" s="16"/>
      <c r="L111" s="16"/>
      <c r="M111" s="16"/>
      <c r="N111" s="16"/>
      <c r="O111" s="16" t="s">
        <v>5800</v>
      </c>
      <c r="P111" s="16"/>
      <c r="Q111" s="16"/>
      <c r="R111" s="16"/>
      <c r="S111" s="16"/>
      <c r="T111" s="16"/>
      <c r="U111" s="16"/>
      <c r="V111" s="16"/>
      <c r="AK111" s="16"/>
      <c r="AX111" s="28"/>
      <c r="BB111" s="25"/>
      <c r="BG111" s="16"/>
      <c r="BH111" s="16"/>
      <c r="BO111" s="16" t="s">
        <v>3982</v>
      </c>
      <c r="BP111" s="16" t="s">
        <v>3983</v>
      </c>
      <c r="BQ111" s="16" t="s">
        <v>3984</v>
      </c>
      <c r="BR111" s="16"/>
      <c r="CA111" s="16"/>
      <c r="CE111" s="16" t="s">
        <v>119</v>
      </c>
      <c r="CF111" s="16" t="s">
        <v>3162</v>
      </c>
      <c r="CG111" s="16" t="s">
        <v>3982</v>
      </c>
      <c r="CH111" s="16" t="s">
        <v>3983</v>
      </c>
      <c r="CI111" s="16" t="s">
        <v>6110</v>
      </c>
      <c r="CJ111" s="16" t="s">
        <v>3985</v>
      </c>
      <c r="CK111" s="16" t="s">
        <v>3981</v>
      </c>
      <c r="CL111" s="16" t="s">
        <v>3367</v>
      </c>
      <c r="CM111" s="16" t="s">
        <v>3368</v>
      </c>
      <c r="CN111" s="16" t="s">
        <v>3986</v>
      </c>
      <c r="CR111" s="19"/>
      <c r="CV111" s="16"/>
      <c r="CY111" s="16"/>
      <c r="CZ111" s="16"/>
      <c r="DA111" s="16"/>
      <c r="DC111" s="16"/>
      <c r="DH111" s="16"/>
    </row>
    <row r="112" spans="1:112" x14ac:dyDescent="0.35">
      <c r="A112" s="16" t="s">
        <v>1161</v>
      </c>
      <c r="C112" t="s">
        <v>3992</v>
      </c>
      <c r="D112" s="29"/>
      <c r="E112"/>
      <c r="F112" s="16" t="s">
        <v>5819</v>
      </c>
      <c r="G112" s="16"/>
      <c r="K112" s="16"/>
      <c r="L112" s="16"/>
      <c r="M112" s="16"/>
      <c r="N112" s="16"/>
      <c r="O112" s="16" t="s">
        <v>5800</v>
      </c>
      <c r="P112" s="16"/>
      <c r="Q112" s="16"/>
      <c r="R112" s="16"/>
      <c r="S112" s="16"/>
      <c r="T112" s="16"/>
      <c r="U112" s="16"/>
      <c r="V112" s="16"/>
      <c r="AK112" s="16"/>
      <c r="AX112" s="28"/>
      <c r="BB112" s="25"/>
      <c r="BG112" s="16"/>
      <c r="BH112" s="16"/>
      <c r="BO112" s="16" t="s">
        <v>3993</v>
      </c>
      <c r="BP112" s="16" t="s">
        <v>3994</v>
      </c>
      <c r="BQ112" s="16" t="s">
        <v>3995</v>
      </c>
      <c r="BR112" s="16"/>
      <c r="CA112" s="16"/>
      <c r="CE112" s="16" t="s">
        <v>119</v>
      </c>
      <c r="CF112" s="16" t="s">
        <v>3162</v>
      </c>
      <c r="CG112" s="16" t="s">
        <v>3993</v>
      </c>
      <c r="CH112" s="16" t="s">
        <v>3994</v>
      </c>
      <c r="CI112" s="16" t="s">
        <v>3996</v>
      </c>
      <c r="CJ112" s="16" t="s">
        <v>3997</v>
      </c>
      <c r="CK112" s="16" t="s">
        <v>3992</v>
      </c>
      <c r="CL112" s="16" t="s">
        <v>3684</v>
      </c>
      <c r="CM112" s="16" t="s">
        <v>3183</v>
      </c>
      <c r="CN112" s="16" t="s">
        <v>3208</v>
      </c>
      <c r="CR112" s="19"/>
      <c r="CV112" s="16"/>
      <c r="CY112" s="16"/>
      <c r="CZ112" s="16"/>
      <c r="DA112" s="16"/>
      <c r="DC112" s="16"/>
      <c r="DH112" s="16"/>
    </row>
    <row r="113" spans="1:112" x14ac:dyDescent="0.35">
      <c r="A113" s="16" t="s">
        <v>1161</v>
      </c>
      <c r="C113" t="s">
        <v>3998</v>
      </c>
      <c r="D113" s="29"/>
      <c r="E113"/>
      <c r="F113" s="16" t="s">
        <v>5819</v>
      </c>
      <c r="G113" s="16"/>
      <c r="K113" s="16"/>
      <c r="L113" s="16"/>
      <c r="M113" s="16"/>
      <c r="N113" s="16"/>
      <c r="O113" s="16" t="s">
        <v>5800</v>
      </c>
      <c r="P113" s="16"/>
      <c r="Q113" s="16"/>
      <c r="R113" s="16"/>
      <c r="S113" s="16"/>
      <c r="T113" s="16"/>
      <c r="U113" s="16"/>
      <c r="V113" s="16"/>
      <c r="AK113" s="16"/>
      <c r="AX113" s="28"/>
      <c r="BB113" s="25"/>
      <c r="BG113" s="16"/>
      <c r="BH113" s="16"/>
      <c r="BO113" s="16" t="s">
        <v>3999</v>
      </c>
      <c r="BP113" s="16" t="s">
        <v>4000</v>
      </c>
      <c r="BQ113" s="16" t="s">
        <v>4001</v>
      </c>
      <c r="BR113" s="16"/>
      <c r="CA113" s="16"/>
      <c r="CE113" s="16" t="s">
        <v>119</v>
      </c>
      <c r="CF113" s="16" t="s">
        <v>3162</v>
      </c>
      <c r="CG113" s="16" t="s">
        <v>3999</v>
      </c>
      <c r="CH113" s="16" t="s">
        <v>4000</v>
      </c>
      <c r="CI113" s="16" t="s">
        <v>4002</v>
      </c>
      <c r="CJ113" s="16" t="s">
        <v>4003</v>
      </c>
      <c r="CK113" s="16" t="s">
        <v>3998</v>
      </c>
      <c r="CL113" s="16" t="s">
        <v>3383</v>
      </c>
      <c r="CM113" s="16" t="s">
        <v>3524</v>
      </c>
      <c r="CN113" s="16" t="s">
        <v>3509</v>
      </c>
      <c r="CR113" s="19"/>
      <c r="CV113" s="16"/>
      <c r="CY113" s="16"/>
      <c r="CZ113" s="16"/>
      <c r="DA113" s="16"/>
      <c r="DC113" s="16"/>
      <c r="DH113" s="16"/>
    </row>
    <row r="114" spans="1:112" x14ac:dyDescent="0.35">
      <c r="A114" s="16" t="s">
        <v>1161</v>
      </c>
      <c r="C114" t="s">
        <v>4004</v>
      </c>
      <c r="D114" s="29"/>
      <c r="E114"/>
      <c r="F114" s="16" t="s">
        <v>5819</v>
      </c>
      <c r="G114" s="16"/>
      <c r="K114" s="16"/>
      <c r="L114" s="16"/>
      <c r="M114" s="16"/>
      <c r="N114" s="16"/>
      <c r="O114" s="16" t="s">
        <v>5800</v>
      </c>
      <c r="P114" s="16"/>
      <c r="Q114" s="16"/>
      <c r="R114" s="16"/>
      <c r="S114" s="16"/>
      <c r="T114" s="16"/>
      <c r="U114" s="16"/>
      <c r="V114" s="16"/>
      <c r="AK114" s="16"/>
      <c r="AX114" s="28"/>
      <c r="BB114" s="25"/>
      <c r="BG114" s="16"/>
      <c r="BH114" s="16"/>
      <c r="BO114" s="16" t="s">
        <v>4005</v>
      </c>
      <c r="BP114" s="16" t="s">
        <v>4006</v>
      </c>
      <c r="BQ114" s="16" t="s">
        <v>4007</v>
      </c>
      <c r="BR114" s="16"/>
      <c r="CA114" s="16"/>
      <c r="CE114" s="16" t="s">
        <v>119</v>
      </c>
      <c r="CF114" s="16" t="s">
        <v>3162</v>
      </c>
      <c r="CG114" s="16" t="s">
        <v>4005</v>
      </c>
      <c r="CH114" s="16" t="s">
        <v>4006</v>
      </c>
      <c r="CI114" s="16" t="s">
        <v>4008</v>
      </c>
      <c r="CJ114" s="16" t="s">
        <v>4009</v>
      </c>
      <c r="CK114" s="16" t="s">
        <v>4004</v>
      </c>
      <c r="CL114" s="16" t="s">
        <v>4010</v>
      </c>
      <c r="CM114" s="16" t="s">
        <v>4011</v>
      </c>
      <c r="CN114" s="16" t="s">
        <v>3166</v>
      </c>
      <c r="CR114" s="19"/>
      <c r="CV114" s="16"/>
      <c r="CY114" s="16"/>
      <c r="CZ114" s="16"/>
      <c r="DA114" s="16"/>
      <c r="DC114" s="16"/>
      <c r="DH114" s="16"/>
    </row>
    <row r="115" spans="1:112" x14ac:dyDescent="0.35">
      <c r="A115" s="16" t="s">
        <v>1161</v>
      </c>
      <c r="C115" t="s">
        <v>4012</v>
      </c>
      <c r="D115" s="29"/>
      <c r="E115"/>
      <c r="F115" s="16" t="s">
        <v>5819</v>
      </c>
      <c r="G115" s="16"/>
      <c r="K115" s="16"/>
      <c r="L115" s="16"/>
      <c r="M115" s="16"/>
      <c r="N115" s="16"/>
      <c r="O115" s="16" t="s">
        <v>5800</v>
      </c>
      <c r="P115" s="16"/>
      <c r="Q115" s="16"/>
      <c r="R115" s="16"/>
      <c r="S115" s="16"/>
      <c r="T115" s="16"/>
      <c r="U115" s="16"/>
      <c r="V115" s="16"/>
      <c r="AK115" s="16"/>
      <c r="AX115" s="28"/>
      <c r="BB115" s="25"/>
      <c r="BG115" s="16"/>
      <c r="BH115" s="16"/>
      <c r="BO115" s="16" t="s">
        <v>4013</v>
      </c>
      <c r="BP115" s="16" t="s">
        <v>4014</v>
      </c>
      <c r="BQ115" s="16" t="s">
        <v>4015</v>
      </c>
      <c r="BR115" s="16"/>
      <c r="CA115" s="16"/>
      <c r="CE115" s="16" t="s">
        <v>119</v>
      </c>
      <c r="CF115" s="16" t="s">
        <v>3162</v>
      </c>
      <c r="CG115" s="16" t="s">
        <v>4013</v>
      </c>
      <c r="CH115" s="16" t="s">
        <v>4014</v>
      </c>
      <c r="CI115" s="16" t="s">
        <v>4016</v>
      </c>
      <c r="CJ115" s="16" t="s">
        <v>4017</v>
      </c>
      <c r="CK115" s="16" t="s">
        <v>4012</v>
      </c>
      <c r="CL115" s="16" t="s">
        <v>3890</v>
      </c>
      <c r="CM115" s="16" t="s">
        <v>4018</v>
      </c>
      <c r="CN115" s="16" t="s">
        <v>4019</v>
      </c>
      <c r="CR115" s="19"/>
      <c r="CV115" s="16"/>
      <c r="CY115" s="16"/>
      <c r="CZ115" s="16"/>
      <c r="DA115" s="16"/>
      <c r="DC115" s="16"/>
      <c r="DH115" s="16"/>
    </row>
    <row r="116" spans="1:112" x14ac:dyDescent="0.35">
      <c r="A116" s="16" t="s">
        <v>1161</v>
      </c>
      <c r="C116" t="s">
        <v>4020</v>
      </c>
      <c r="D116" s="29"/>
      <c r="E116"/>
      <c r="F116" s="16" t="s">
        <v>5819</v>
      </c>
      <c r="G116" s="16"/>
      <c r="K116" s="16"/>
      <c r="L116" s="16"/>
      <c r="M116" s="16"/>
      <c r="N116" s="16"/>
      <c r="O116" s="16" t="s">
        <v>5800</v>
      </c>
      <c r="P116" s="16"/>
      <c r="Q116" s="16"/>
      <c r="R116" s="16"/>
      <c r="S116" s="16"/>
      <c r="T116" s="16"/>
      <c r="U116" s="16"/>
      <c r="V116" s="16"/>
      <c r="AK116" s="16"/>
      <c r="AX116" s="28"/>
      <c r="BB116" s="25"/>
      <c r="BG116" s="16"/>
      <c r="BH116" s="16"/>
      <c r="BO116" s="16" t="s">
        <v>4021</v>
      </c>
      <c r="BP116" s="16" t="s">
        <v>4022</v>
      </c>
      <c r="BQ116" s="16" t="s">
        <v>4023</v>
      </c>
      <c r="BR116" s="16"/>
      <c r="CA116" s="16"/>
      <c r="CE116" s="16" t="s">
        <v>119</v>
      </c>
      <c r="CF116" s="16" t="s">
        <v>3162</v>
      </c>
      <c r="CG116" s="16" t="s">
        <v>4021</v>
      </c>
      <c r="CH116" s="16" t="s">
        <v>4022</v>
      </c>
      <c r="CI116" s="16" t="s">
        <v>4024</v>
      </c>
      <c r="CJ116" s="16" t="s">
        <v>4025</v>
      </c>
      <c r="CK116" s="16" t="s">
        <v>4020</v>
      </c>
      <c r="CL116" s="16" t="s">
        <v>3890</v>
      </c>
      <c r="CM116" s="16" t="s">
        <v>4026</v>
      </c>
      <c r="CN116" s="16" t="s">
        <v>3284</v>
      </c>
      <c r="CR116" s="19"/>
      <c r="CV116" s="16"/>
      <c r="CY116" s="16"/>
      <c r="CZ116" s="16"/>
      <c r="DA116" s="16"/>
      <c r="DC116" s="16"/>
      <c r="DH116" s="16"/>
    </row>
    <row r="117" spans="1:112" x14ac:dyDescent="0.35">
      <c r="A117" s="16" t="s">
        <v>1161</v>
      </c>
      <c r="C117" t="s">
        <v>4027</v>
      </c>
      <c r="D117" s="29"/>
      <c r="E117"/>
      <c r="F117" s="16" t="s">
        <v>5819</v>
      </c>
      <c r="G117" s="16"/>
      <c r="K117" s="16"/>
      <c r="L117" s="16"/>
      <c r="M117" s="16"/>
      <c r="N117" s="16"/>
      <c r="O117" s="16" t="s">
        <v>5800</v>
      </c>
      <c r="P117" s="16"/>
      <c r="Q117" s="16"/>
      <c r="R117" s="16"/>
      <c r="S117" s="16"/>
      <c r="T117" s="16"/>
      <c r="U117" s="16"/>
      <c r="V117" s="16"/>
      <c r="AK117" s="16"/>
      <c r="AX117" s="28"/>
      <c r="BB117" s="25"/>
      <c r="BG117" s="16"/>
      <c r="BH117" s="16"/>
      <c r="BO117" s="16" t="s">
        <v>4028</v>
      </c>
      <c r="BP117" s="16" t="s">
        <v>4029</v>
      </c>
      <c r="BQ117" s="16" t="s">
        <v>4030</v>
      </c>
      <c r="BR117" s="16"/>
      <c r="CA117" s="16"/>
      <c r="CE117" s="16" t="s">
        <v>119</v>
      </c>
      <c r="CF117" s="16" t="s">
        <v>3162</v>
      </c>
      <c r="CG117" s="16" t="s">
        <v>4028</v>
      </c>
      <c r="CH117" s="16" t="s">
        <v>4029</v>
      </c>
      <c r="CI117" s="16" t="s">
        <v>4031</v>
      </c>
      <c r="CJ117" s="16" t="s">
        <v>4032</v>
      </c>
      <c r="CK117" s="16" t="s">
        <v>4027</v>
      </c>
      <c r="CL117" s="16" t="s">
        <v>3328</v>
      </c>
      <c r="CM117" s="16" t="s">
        <v>3313</v>
      </c>
      <c r="CN117" s="16" t="s">
        <v>4033</v>
      </c>
      <c r="CR117" s="19"/>
      <c r="CV117" s="16"/>
      <c r="CY117" s="16"/>
      <c r="CZ117" s="16"/>
      <c r="DA117" s="16"/>
      <c r="DC117" s="16"/>
      <c r="DH117" s="16"/>
    </row>
    <row r="118" spans="1:112" x14ac:dyDescent="0.35">
      <c r="A118" s="16" t="s">
        <v>1161</v>
      </c>
      <c r="C118" t="s">
        <v>4034</v>
      </c>
      <c r="D118" s="29"/>
      <c r="E118"/>
      <c r="F118" s="16" t="s">
        <v>5819</v>
      </c>
      <c r="G118" s="16"/>
      <c r="K118" s="16"/>
      <c r="L118" s="16"/>
      <c r="M118" s="16"/>
      <c r="N118" s="16"/>
      <c r="O118" s="16" t="s">
        <v>5800</v>
      </c>
      <c r="P118" s="16"/>
      <c r="Q118" s="16"/>
      <c r="R118" s="16"/>
      <c r="S118" s="16"/>
      <c r="T118" s="16"/>
      <c r="U118" s="16"/>
      <c r="V118" s="16"/>
      <c r="AK118" s="16"/>
      <c r="AX118" s="28"/>
      <c r="BB118" s="25"/>
      <c r="BG118" s="16"/>
      <c r="BH118" s="16"/>
      <c r="BO118" s="16" t="s">
        <v>4035</v>
      </c>
      <c r="BP118" s="16" t="s">
        <v>4036</v>
      </c>
      <c r="BQ118" s="16" t="s">
        <v>4037</v>
      </c>
      <c r="BR118" s="16"/>
      <c r="CA118" s="16"/>
      <c r="CE118" s="16" t="s">
        <v>119</v>
      </c>
      <c r="CF118" s="16" t="s">
        <v>3162</v>
      </c>
      <c r="CG118" s="16" t="s">
        <v>4035</v>
      </c>
      <c r="CH118" s="16" t="s">
        <v>4036</v>
      </c>
      <c r="CI118" s="16" t="s">
        <v>4038</v>
      </c>
      <c r="CJ118" s="16" t="s">
        <v>4039</v>
      </c>
      <c r="CK118" s="16" t="s">
        <v>4034</v>
      </c>
      <c r="CL118" s="16" t="s">
        <v>3273</v>
      </c>
      <c r="CM118" s="16" t="s">
        <v>3174</v>
      </c>
      <c r="CN118" s="16" t="s">
        <v>4040</v>
      </c>
      <c r="CR118" s="19"/>
      <c r="CV118" s="16"/>
      <c r="CY118" s="16"/>
      <c r="CZ118" s="16"/>
      <c r="DA118" s="16"/>
      <c r="DC118" s="16"/>
      <c r="DH118" s="16"/>
    </row>
    <row r="119" spans="1:112" x14ac:dyDescent="0.35">
      <c r="A119" s="16" t="s">
        <v>1161</v>
      </c>
      <c r="C119" t="s">
        <v>4041</v>
      </c>
      <c r="D119" s="29"/>
      <c r="E119"/>
      <c r="F119" s="16" t="s">
        <v>5819</v>
      </c>
      <c r="G119" s="16"/>
      <c r="K119" s="16"/>
      <c r="L119" s="16"/>
      <c r="M119" s="16"/>
      <c r="N119" s="16"/>
      <c r="O119" s="16" t="s">
        <v>5800</v>
      </c>
      <c r="P119" s="16"/>
      <c r="Q119" s="16"/>
      <c r="R119" s="16"/>
      <c r="S119" s="16"/>
      <c r="T119" s="16"/>
      <c r="U119" s="16"/>
      <c r="V119" s="16"/>
      <c r="AK119" s="16"/>
      <c r="AX119" s="28"/>
      <c r="BB119" s="25"/>
      <c r="BG119" s="16"/>
      <c r="BH119" s="16"/>
      <c r="BO119" s="16" t="s">
        <v>4042</v>
      </c>
      <c r="BP119" s="16" t="s">
        <v>4043</v>
      </c>
      <c r="BQ119" s="16" t="s">
        <v>4044</v>
      </c>
      <c r="BR119" s="16"/>
      <c r="CA119" s="16"/>
      <c r="CE119" s="16" t="s">
        <v>119</v>
      </c>
      <c r="CF119" s="16" t="s">
        <v>3162</v>
      </c>
      <c r="CG119" s="16" t="s">
        <v>4042</v>
      </c>
      <c r="CH119" s="16" t="s">
        <v>4043</v>
      </c>
      <c r="CI119" s="16" t="s">
        <v>4045</v>
      </c>
      <c r="CJ119" s="16" t="s">
        <v>4046</v>
      </c>
      <c r="CK119" s="16" t="s">
        <v>4041</v>
      </c>
      <c r="CL119" s="16" t="s">
        <v>3890</v>
      </c>
      <c r="CM119" s="16" t="s">
        <v>4018</v>
      </c>
      <c r="CN119" s="16" t="s">
        <v>4047</v>
      </c>
      <c r="CR119" s="19"/>
      <c r="CV119" s="16"/>
      <c r="CY119" s="16"/>
      <c r="CZ119" s="16"/>
      <c r="DA119" s="16"/>
      <c r="DC119" s="16"/>
      <c r="DH119" s="16"/>
    </row>
    <row r="120" spans="1:112" x14ac:dyDescent="0.35">
      <c r="A120" s="16" t="s">
        <v>1161</v>
      </c>
      <c r="C120" t="s">
        <v>4048</v>
      </c>
      <c r="D120" s="29"/>
      <c r="E120"/>
      <c r="F120" s="16" t="s">
        <v>5819</v>
      </c>
      <c r="G120" s="16"/>
      <c r="K120" s="16"/>
      <c r="L120" s="16"/>
      <c r="M120" s="16"/>
      <c r="N120" s="16"/>
      <c r="O120" s="16" t="s">
        <v>5800</v>
      </c>
      <c r="P120" s="16"/>
      <c r="Q120" s="16"/>
      <c r="R120" s="16"/>
      <c r="S120" s="16"/>
      <c r="T120" s="16"/>
      <c r="U120" s="16"/>
      <c r="V120" s="16"/>
      <c r="AK120" s="16"/>
      <c r="AX120" s="28"/>
      <c r="BB120" s="25"/>
      <c r="BG120" s="16"/>
      <c r="BH120" s="16"/>
      <c r="BO120" s="16" t="s">
        <v>4049</v>
      </c>
      <c r="BP120" s="16" t="s">
        <v>4050</v>
      </c>
      <c r="BQ120" s="16" t="s">
        <v>4051</v>
      </c>
      <c r="BR120" s="16"/>
      <c r="CA120" s="16"/>
      <c r="CE120" s="16" t="s">
        <v>119</v>
      </c>
      <c r="CF120" s="16" t="s">
        <v>3162</v>
      </c>
      <c r="CG120" s="16" t="s">
        <v>4049</v>
      </c>
      <c r="CH120" s="16" t="s">
        <v>4050</v>
      </c>
      <c r="CI120" s="16" t="s">
        <v>6111</v>
      </c>
      <c r="CJ120" s="16" t="s">
        <v>4052</v>
      </c>
      <c r="CK120" s="16" t="s">
        <v>4048</v>
      </c>
      <c r="CL120" s="16" t="s">
        <v>3367</v>
      </c>
      <c r="CM120" s="16" t="s">
        <v>3492</v>
      </c>
      <c r="CN120" s="16" t="s">
        <v>4053</v>
      </c>
      <c r="CR120" s="19"/>
      <c r="CV120" s="16"/>
      <c r="CY120" s="16"/>
      <c r="CZ120" s="16"/>
      <c r="DA120" s="16"/>
      <c r="DC120" s="16"/>
      <c r="DH120" s="16"/>
    </row>
    <row r="121" spans="1:112" x14ac:dyDescent="0.35">
      <c r="A121" s="16" t="s">
        <v>1161</v>
      </c>
      <c r="C121" t="s">
        <v>4054</v>
      </c>
      <c r="D121" s="29"/>
      <c r="E121"/>
      <c r="F121" s="16" t="s">
        <v>5819</v>
      </c>
      <c r="G121" s="16"/>
      <c r="K121" s="16"/>
      <c r="L121" s="16"/>
      <c r="M121" s="16"/>
      <c r="N121" s="16"/>
      <c r="O121" s="16" t="s">
        <v>5800</v>
      </c>
      <c r="P121" s="16"/>
      <c r="Q121" s="16"/>
      <c r="R121" s="16"/>
      <c r="S121" s="16"/>
      <c r="T121" s="16"/>
      <c r="U121" s="16"/>
      <c r="V121" s="16"/>
      <c r="AK121" s="16"/>
      <c r="AX121" s="28"/>
      <c r="BB121" s="25"/>
      <c r="BG121" s="16"/>
      <c r="BH121" s="16"/>
      <c r="BO121" s="16" t="s">
        <v>4055</v>
      </c>
      <c r="BP121" s="16" t="s">
        <v>4056</v>
      </c>
      <c r="BQ121" s="16" t="s">
        <v>4057</v>
      </c>
      <c r="BR121" s="16"/>
      <c r="CA121" s="16"/>
      <c r="CE121" s="16" t="s">
        <v>119</v>
      </c>
      <c r="CF121" s="16" t="s">
        <v>3162</v>
      </c>
      <c r="CG121" s="16" t="s">
        <v>4055</v>
      </c>
      <c r="CH121" s="16" t="s">
        <v>4056</v>
      </c>
      <c r="CI121" s="16" t="s">
        <v>4058</v>
      </c>
      <c r="CJ121" s="16" t="s">
        <v>4059</v>
      </c>
      <c r="CK121" s="16" t="s">
        <v>4054</v>
      </c>
      <c r="CL121" s="16" t="s">
        <v>3890</v>
      </c>
      <c r="CM121" s="16" t="s">
        <v>3605</v>
      </c>
      <c r="CN121" s="16" t="s">
        <v>3250</v>
      </c>
      <c r="CR121" s="19"/>
      <c r="CV121" s="16"/>
      <c r="CY121" s="16"/>
      <c r="CZ121" s="16"/>
      <c r="DA121" s="16"/>
      <c r="DC121" s="16"/>
      <c r="DH121" s="16"/>
    </row>
    <row r="122" spans="1:112" x14ac:dyDescent="0.35">
      <c r="A122" s="16" t="s">
        <v>1161</v>
      </c>
      <c r="C122" t="s">
        <v>4060</v>
      </c>
      <c r="D122" s="29"/>
      <c r="E122"/>
      <c r="F122" s="16" t="s">
        <v>5819</v>
      </c>
      <c r="G122" s="16"/>
      <c r="K122" s="16"/>
      <c r="L122" s="16"/>
      <c r="M122" s="16"/>
      <c r="N122" s="16"/>
      <c r="O122" s="16" t="s">
        <v>5800</v>
      </c>
      <c r="P122" s="16"/>
      <c r="Q122" s="16"/>
      <c r="R122" s="16"/>
      <c r="S122" s="16"/>
      <c r="T122" s="16"/>
      <c r="U122" s="16"/>
      <c r="V122" s="16"/>
      <c r="AK122" s="16"/>
      <c r="AX122" s="28"/>
      <c r="BB122" s="25"/>
      <c r="BG122" s="16"/>
      <c r="BH122" s="16"/>
      <c r="BO122" s="16" t="s">
        <v>4061</v>
      </c>
      <c r="BP122" s="16" t="s">
        <v>4062</v>
      </c>
      <c r="BQ122" s="16" t="s">
        <v>4063</v>
      </c>
      <c r="BR122" s="16"/>
      <c r="CA122" s="16"/>
      <c r="CE122" s="16" t="s">
        <v>119</v>
      </c>
      <c r="CF122" s="16" t="s">
        <v>3162</v>
      </c>
      <c r="CG122" s="16" t="s">
        <v>4061</v>
      </c>
      <c r="CH122" s="16" t="s">
        <v>4062</v>
      </c>
      <c r="CI122" s="16" t="s">
        <v>4064</v>
      </c>
      <c r="CJ122" s="16" t="s">
        <v>4065</v>
      </c>
      <c r="CK122" s="16" t="s">
        <v>4060</v>
      </c>
      <c r="CL122" s="16" t="s">
        <v>3164</v>
      </c>
      <c r="CM122" s="16" t="s">
        <v>4066</v>
      </c>
      <c r="CN122" s="16" t="s">
        <v>3166</v>
      </c>
      <c r="CR122" s="19"/>
      <c r="CV122" s="16"/>
      <c r="CY122" s="16"/>
      <c r="CZ122" s="16"/>
      <c r="DA122" s="16"/>
      <c r="DC122" s="16"/>
      <c r="DH122" s="16"/>
    </row>
    <row r="123" spans="1:112" x14ac:dyDescent="0.35">
      <c r="A123" s="16" t="s">
        <v>1161</v>
      </c>
      <c r="C123" t="s">
        <v>4067</v>
      </c>
      <c r="D123" s="29"/>
      <c r="E123"/>
      <c r="F123" s="16" t="s">
        <v>5819</v>
      </c>
      <c r="G123" s="16"/>
      <c r="K123" s="16"/>
      <c r="L123" s="16"/>
      <c r="M123" s="16"/>
      <c r="N123" s="16"/>
      <c r="O123" s="16" t="s">
        <v>5800</v>
      </c>
      <c r="P123" s="16"/>
      <c r="Q123" s="16"/>
      <c r="R123" s="16"/>
      <c r="S123" s="16"/>
      <c r="T123" s="16"/>
      <c r="U123" s="16"/>
      <c r="V123" s="16"/>
      <c r="AK123" s="16"/>
      <c r="AX123" s="28"/>
      <c r="BB123" s="25"/>
      <c r="BG123" s="16"/>
      <c r="BH123" s="16"/>
      <c r="BO123" s="16" t="s">
        <v>4068</v>
      </c>
      <c r="BP123" s="16" t="s">
        <v>4069</v>
      </c>
      <c r="BQ123" s="16" t="s">
        <v>4070</v>
      </c>
      <c r="BR123" s="16"/>
      <c r="CA123" s="16"/>
      <c r="CE123" s="16" t="s">
        <v>119</v>
      </c>
      <c r="CF123" s="16" t="s">
        <v>3162</v>
      </c>
      <c r="CG123" s="16" t="s">
        <v>4068</v>
      </c>
      <c r="CH123" s="16" t="s">
        <v>4069</v>
      </c>
      <c r="CI123" s="16" t="s">
        <v>4071</v>
      </c>
      <c r="CJ123" s="16" t="s">
        <v>4072</v>
      </c>
      <c r="CK123" s="16" t="s">
        <v>4067</v>
      </c>
      <c r="CL123" s="16" t="s">
        <v>3562</v>
      </c>
      <c r="CM123" s="16" t="s">
        <v>3191</v>
      </c>
      <c r="CN123" s="16" t="s">
        <v>4073</v>
      </c>
      <c r="CR123" s="19"/>
      <c r="CV123" s="16"/>
      <c r="CY123" s="16"/>
      <c r="CZ123" s="16"/>
      <c r="DA123" s="16"/>
      <c r="DC123" s="16"/>
      <c r="DH123" s="16"/>
    </row>
    <row r="124" spans="1:112" x14ac:dyDescent="0.35">
      <c r="A124" s="16" t="s">
        <v>1161</v>
      </c>
      <c r="C124" t="s">
        <v>4074</v>
      </c>
      <c r="D124" s="29"/>
      <c r="E124"/>
      <c r="F124" s="16" t="s">
        <v>5819</v>
      </c>
      <c r="G124" s="16"/>
      <c r="K124" s="16"/>
      <c r="L124" s="16"/>
      <c r="M124" s="16"/>
      <c r="N124" s="16"/>
      <c r="O124" s="16" t="s">
        <v>5800</v>
      </c>
      <c r="P124" s="16"/>
      <c r="Q124" s="16"/>
      <c r="R124" s="16"/>
      <c r="S124" s="16"/>
      <c r="T124" s="16"/>
      <c r="U124" s="16"/>
      <c r="V124" s="16"/>
      <c r="AK124" s="16"/>
      <c r="AX124" s="28"/>
      <c r="BB124" s="25"/>
      <c r="BG124" s="16"/>
      <c r="BH124" s="16"/>
      <c r="BO124" s="16" t="s">
        <v>4075</v>
      </c>
      <c r="BP124" s="16" t="s">
        <v>4076</v>
      </c>
      <c r="BQ124" s="16" t="s">
        <v>4077</v>
      </c>
      <c r="BR124" s="16"/>
      <c r="CA124" s="16"/>
      <c r="CE124" s="16" t="s">
        <v>119</v>
      </c>
      <c r="CF124" s="16" t="s">
        <v>3162</v>
      </c>
      <c r="CG124" s="16" t="s">
        <v>4075</v>
      </c>
      <c r="CH124" s="16" t="s">
        <v>4076</v>
      </c>
      <c r="CI124" s="16" t="s">
        <v>6112</v>
      </c>
      <c r="CJ124" s="16" t="s">
        <v>4078</v>
      </c>
      <c r="CK124" s="16" t="s">
        <v>4074</v>
      </c>
      <c r="CL124" s="16" t="s">
        <v>3343</v>
      </c>
      <c r="CM124" s="16" t="s">
        <v>3621</v>
      </c>
      <c r="CN124" s="16" t="s">
        <v>3598</v>
      </c>
      <c r="CR124" s="19"/>
      <c r="CV124" s="16"/>
      <c r="CY124" s="16"/>
      <c r="CZ124" s="16"/>
      <c r="DA124" s="16"/>
      <c r="DC124" s="16"/>
      <c r="DH124" s="16"/>
    </row>
    <row r="125" spans="1:112" x14ac:dyDescent="0.35">
      <c r="A125" s="16" t="s">
        <v>1161</v>
      </c>
      <c r="C125" t="s">
        <v>4086</v>
      </c>
      <c r="D125" s="29"/>
      <c r="E125"/>
      <c r="F125" s="16" t="s">
        <v>5819</v>
      </c>
      <c r="G125" s="16"/>
      <c r="K125" s="16"/>
      <c r="L125" s="16"/>
      <c r="M125" s="16"/>
      <c r="N125" s="16"/>
      <c r="O125" s="16" t="s">
        <v>5800</v>
      </c>
      <c r="P125" s="16"/>
      <c r="Q125" s="16"/>
      <c r="R125" s="16"/>
      <c r="S125" s="16"/>
      <c r="T125" s="16"/>
      <c r="U125" s="16"/>
      <c r="V125" s="16"/>
      <c r="AK125" s="16"/>
      <c r="AX125" s="28"/>
      <c r="BB125" s="25"/>
      <c r="BG125" s="16"/>
      <c r="BH125" s="16"/>
      <c r="BO125" s="16" t="s">
        <v>4087</v>
      </c>
      <c r="BP125" s="16" t="s">
        <v>4088</v>
      </c>
      <c r="BQ125" s="16" t="s">
        <v>4089</v>
      </c>
      <c r="BR125" s="16"/>
      <c r="CA125" s="16"/>
      <c r="CE125" s="16" t="s">
        <v>119</v>
      </c>
      <c r="CF125" s="16" t="s">
        <v>3162</v>
      </c>
      <c r="CG125" s="16" t="s">
        <v>4087</v>
      </c>
      <c r="CH125" s="16" t="s">
        <v>4088</v>
      </c>
      <c r="CI125" s="16" t="s">
        <v>4090</v>
      </c>
      <c r="CJ125" s="16" t="s">
        <v>4091</v>
      </c>
      <c r="CK125" s="16" t="s">
        <v>4086</v>
      </c>
      <c r="CL125" s="16" t="s">
        <v>3173</v>
      </c>
      <c r="CM125" s="16" t="s">
        <v>3240</v>
      </c>
      <c r="CN125" s="16" t="s">
        <v>4092</v>
      </c>
      <c r="CR125" s="19"/>
      <c r="CV125" s="16"/>
      <c r="CY125" s="16"/>
      <c r="CZ125" s="16"/>
      <c r="DA125" s="16"/>
      <c r="DC125" s="16"/>
      <c r="DH125" s="16"/>
    </row>
    <row r="126" spans="1:112" x14ac:dyDescent="0.35">
      <c r="A126" s="16" t="s">
        <v>1161</v>
      </c>
      <c r="C126" t="s">
        <v>4093</v>
      </c>
      <c r="D126" s="29"/>
      <c r="E126"/>
      <c r="F126" s="16" t="s">
        <v>5819</v>
      </c>
      <c r="G126" s="16"/>
      <c r="K126" s="16"/>
      <c r="L126" s="16"/>
      <c r="M126" s="16"/>
      <c r="N126" s="16"/>
      <c r="O126" s="16" t="s">
        <v>5800</v>
      </c>
      <c r="P126" s="16"/>
      <c r="Q126" s="16"/>
      <c r="R126" s="16"/>
      <c r="S126" s="16"/>
      <c r="T126" s="16"/>
      <c r="U126" s="16"/>
      <c r="V126" s="16"/>
      <c r="AK126" s="16"/>
      <c r="AX126" s="28"/>
      <c r="BB126" s="25"/>
      <c r="BG126" s="16"/>
      <c r="BH126" s="16"/>
      <c r="BO126" s="16" t="s">
        <v>4094</v>
      </c>
      <c r="BP126" s="16" t="s">
        <v>4095</v>
      </c>
      <c r="BQ126" s="16" t="s">
        <v>4096</v>
      </c>
      <c r="BR126" s="16"/>
      <c r="CA126" s="16"/>
      <c r="CE126" s="16" t="s">
        <v>119</v>
      </c>
      <c r="CF126" s="16" t="s">
        <v>3162</v>
      </c>
      <c r="CG126" s="16" t="s">
        <v>4094</v>
      </c>
      <c r="CH126" s="16" t="s">
        <v>4095</v>
      </c>
      <c r="CI126" s="16" t="s">
        <v>4097</v>
      </c>
      <c r="CJ126" s="16" t="s">
        <v>4098</v>
      </c>
      <c r="CK126" s="16" t="s">
        <v>4093</v>
      </c>
      <c r="CL126" s="16" t="s">
        <v>3328</v>
      </c>
      <c r="CM126" s="16" t="s">
        <v>4099</v>
      </c>
      <c r="CN126" s="16" t="s">
        <v>3702</v>
      </c>
      <c r="CR126" s="19"/>
      <c r="CV126" s="16"/>
      <c r="CY126" s="16"/>
      <c r="CZ126" s="16"/>
      <c r="DA126" s="16"/>
      <c r="DC126" s="16"/>
      <c r="DH126" s="16"/>
    </row>
    <row r="127" spans="1:112" x14ac:dyDescent="0.35">
      <c r="A127" s="16" t="s">
        <v>1161</v>
      </c>
      <c r="C127" t="s">
        <v>4100</v>
      </c>
      <c r="D127" s="29"/>
      <c r="E127"/>
      <c r="F127" s="16" t="s">
        <v>5819</v>
      </c>
      <c r="G127" s="16"/>
      <c r="K127" s="16"/>
      <c r="L127" s="16"/>
      <c r="M127" s="16"/>
      <c r="N127" s="16"/>
      <c r="O127" s="16" t="s">
        <v>5800</v>
      </c>
      <c r="P127" s="16"/>
      <c r="Q127" s="16"/>
      <c r="R127" s="16"/>
      <c r="S127" s="16"/>
      <c r="T127" s="16"/>
      <c r="U127" s="16"/>
      <c r="V127" s="16"/>
      <c r="AK127" s="16"/>
      <c r="AX127" s="28"/>
      <c r="BB127" s="25"/>
      <c r="BG127" s="16"/>
      <c r="BH127" s="16"/>
      <c r="BO127" s="16" t="s">
        <v>4101</v>
      </c>
      <c r="BP127" s="16" t="s">
        <v>4102</v>
      </c>
      <c r="BQ127" s="16" t="s">
        <v>4103</v>
      </c>
      <c r="BR127" s="16"/>
      <c r="CA127" s="16"/>
      <c r="CE127" s="16" t="s">
        <v>119</v>
      </c>
      <c r="CF127" s="16" t="s">
        <v>3162</v>
      </c>
      <c r="CG127" s="16" t="s">
        <v>4101</v>
      </c>
      <c r="CH127" s="16" t="s">
        <v>4102</v>
      </c>
      <c r="CI127" s="16" t="s">
        <v>4104</v>
      </c>
      <c r="CJ127" s="16" t="s">
        <v>4105</v>
      </c>
      <c r="CK127" s="16" t="s">
        <v>4100</v>
      </c>
      <c r="CL127" s="16" t="s">
        <v>3215</v>
      </c>
      <c r="CM127" s="16" t="s">
        <v>3174</v>
      </c>
      <c r="CN127" s="16" t="s">
        <v>3321</v>
      </c>
      <c r="CR127" s="19"/>
      <c r="CV127" s="16"/>
      <c r="CY127" s="16"/>
      <c r="CZ127" s="16"/>
      <c r="DA127" s="16"/>
      <c r="DC127" s="16"/>
      <c r="DH127" s="16"/>
    </row>
    <row r="128" spans="1:112" x14ac:dyDescent="0.35">
      <c r="A128" s="16" t="s">
        <v>1161</v>
      </c>
      <c r="C128" t="s">
        <v>4106</v>
      </c>
      <c r="D128" s="29"/>
      <c r="E128"/>
      <c r="F128" s="16" t="s">
        <v>5819</v>
      </c>
      <c r="G128" s="16"/>
      <c r="K128" s="16"/>
      <c r="L128" s="16"/>
      <c r="M128" s="16"/>
      <c r="N128" s="16"/>
      <c r="O128" s="16" t="s">
        <v>5800</v>
      </c>
      <c r="P128" s="16"/>
      <c r="Q128" s="16"/>
      <c r="R128" s="16"/>
      <c r="S128" s="16"/>
      <c r="T128" s="16"/>
      <c r="U128" s="16"/>
      <c r="V128" s="16"/>
      <c r="AK128" s="16"/>
      <c r="AX128" s="28"/>
      <c r="BB128" s="25"/>
      <c r="BG128" s="16"/>
      <c r="BH128" s="16"/>
      <c r="BO128" s="16" t="s">
        <v>4107</v>
      </c>
      <c r="BP128" s="16" t="s">
        <v>4108</v>
      </c>
      <c r="BQ128" s="16" t="s">
        <v>4109</v>
      </c>
      <c r="BR128" s="16"/>
      <c r="CA128" s="16"/>
      <c r="CE128" s="16" t="s">
        <v>119</v>
      </c>
      <c r="CF128" s="16" t="s">
        <v>3162</v>
      </c>
      <c r="CG128" s="16" t="s">
        <v>4107</v>
      </c>
      <c r="CH128" s="16" t="s">
        <v>4108</v>
      </c>
      <c r="CI128" s="16" t="s">
        <v>4110</v>
      </c>
      <c r="CJ128" s="16" t="s">
        <v>4111</v>
      </c>
      <c r="CK128" s="16" t="s">
        <v>4106</v>
      </c>
      <c r="CL128" s="16" t="s">
        <v>3164</v>
      </c>
      <c r="CM128" s="16" t="s">
        <v>3165</v>
      </c>
      <c r="CN128" s="16" t="s">
        <v>4053</v>
      </c>
      <c r="CR128" s="19"/>
      <c r="CV128" s="16"/>
      <c r="CY128" s="16"/>
      <c r="CZ128" s="16"/>
      <c r="DA128" s="16"/>
      <c r="DC128" s="16"/>
      <c r="DH128" s="16"/>
    </row>
    <row r="129" spans="1:112" x14ac:dyDescent="0.35">
      <c r="A129" s="16" t="s">
        <v>1161</v>
      </c>
      <c r="C129" t="s">
        <v>4118</v>
      </c>
      <c r="D129" s="29"/>
      <c r="E129"/>
      <c r="F129" s="16" t="s">
        <v>5819</v>
      </c>
      <c r="G129" s="16"/>
      <c r="K129" s="16"/>
      <c r="L129" s="16"/>
      <c r="M129" s="16"/>
      <c r="N129" s="16"/>
      <c r="O129" s="16" t="s">
        <v>5800</v>
      </c>
      <c r="P129" s="16"/>
      <c r="Q129" s="16"/>
      <c r="R129" s="16"/>
      <c r="S129" s="16"/>
      <c r="T129" s="16"/>
      <c r="U129" s="16"/>
      <c r="V129" s="16"/>
      <c r="AK129" s="16"/>
      <c r="AX129" s="28"/>
      <c r="BB129" s="25"/>
      <c r="BG129" s="16"/>
      <c r="BH129" s="16"/>
      <c r="BO129" s="16" t="s">
        <v>4119</v>
      </c>
      <c r="BP129" s="16" t="s">
        <v>4120</v>
      </c>
      <c r="BQ129" s="16" t="s">
        <v>4121</v>
      </c>
      <c r="BR129" s="16"/>
      <c r="CA129" s="16"/>
      <c r="CE129" s="16" t="s">
        <v>119</v>
      </c>
      <c r="CF129" s="16" t="s">
        <v>3162</v>
      </c>
      <c r="CG129" s="16" t="s">
        <v>4119</v>
      </c>
      <c r="CH129" s="16" t="s">
        <v>4120</v>
      </c>
      <c r="CI129" s="16" t="s">
        <v>4122</v>
      </c>
      <c r="CJ129" s="16" t="s">
        <v>4123</v>
      </c>
      <c r="CK129" s="16" t="s">
        <v>4118</v>
      </c>
      <c r="CL129" s="16" t="s">
        <v>3890</v>
      </c>
      <c r="CM129" s="16" t="s">
        <v>3605</v>
      </c>
      <c r="CN129" s="16" t="s">
        <v>4124</v>
      </c>
      <c r="CR129" s="19"/>
      <c r="CV129" s="16"/>
      <c r="CY129" s="16"/>
      <c r="CZ129" s="16"/>
      <c r="DA129" s="16"/>
      <c r="DC129" s="16"/>
      <c r="DH129" s="16"/>
    </row>
    <row r="130" spans="1:112" x14ac:dyDescent="0.35">
      <c r="A130" s="16" t="s">
        <v>1161</v>
      </c>
      <c r="C130" t="s">
        <v>4132</v>
      </c>
      <c r="D130" s="29"/>
      <c r="E130"/>
      <c r="F130" s="16" t="s">
        <v>5819</v>
      </c>
      <c r="G130" s="16"/>
      <c r="K130" s="16"/>
      <c r="L130" s="16"/>
      <c r="M130" s="16"/>
      <c r="N130" s="16"/>
      <c r="O130" s="16" t="s">
        <v>5800</v>
      </c>
      <c r="P130" s="16"/>
      <c r="Q130" s="16"/>
      <c r="R130" s="16"/>
      <c r="S130" s="16"/>
      <c r="T130" s="16"/>
      <c r="U130" s="16"/>
      <c r="V130" s="16"/>
      <c r="AK130" s="16"/>
      <c r="AX130" s="28"/>
      <c r="BB130" s="25"/>
      <c r="BG130" s="16"/>
      <c r="BH130" s="16"/>
      <c r="BO130" s="16" t="s">
        <v>4133</v>
      </c>
      <c r="BP130" s="16" t="s">
        <v>4134</v>
      </c>
      <c r="BQ130" s="16" t="s">
        <v>4135</v>
      </c>
      <c r="BR130" s="16"/>
      <c r="CA130" s="16"/>
      <c r="CE130" s="16" t="s">
        <v>119</v>
      </c>
      <c r="CF130" s="16" t="s">
        <v>3162</v>
      </c>
      <c r="CG130" s="16" t="s">
        <v>4133</v>
      </c>
      <c r="CH130" s="16" t="s">
        <v>4134</v>
      </c>
      <c r="CI130" s="16" t="s">
        <v>4136</v>
      </c>
      <c r="CJ130" s="16" t="s">
        <v>4137</v>
      </c>
      <c r="CK130" s="16" t="s">
        <v>4132</v>
      </c>
      <c r="CL130" s="16" t="s">
        <v>3367</v>
      </c>
      <c r="CM130" s="16" t="s">
        <v>3883</v>
      </c>
      <c r="CN130" s="16" t="s">
        <v>4138</v>
      </c>
      <c r="CR130" s="19"/>
      <c r="CV130" s="16"/>
      <c r="CY130" s="16"/>
      <c r="CZ130" s="16"/>
      <c r="DA130" s="16"/>
      <c r="DC130" s="16"/>
      <c r="DH130" s="16"/>
    </row>
    <row r="131" spans="1:112" x14ac:dyDescent="0.35">
      <c r="A131" s="16" t="s">
        <v>1161</v>
      </c>
      <c r="C131" t="s">
        <v>4125</v>
      </c>
      <c r="D131" s="29"/>
      <c r="E131"/>
      <c r="F131" s="16" t="s">
        <v>5819</v>
      </c>
      <c r="G131" s="16"/>
      <c r="K131" s="16"/>
      <c r="L131" s="16"/>
      <c r="M131" s="16"/>
      <c r="N131" s="16"/>
      <c r="O131" s="16" t="s">
        <v>5800</v>
      </c>
      <c r="P131" s="16"/>
      <c r="Q131" s="16"/>
      <c r="R131" s="16"/>
      <c r="S131" s="16"/>
      <c r="T131" s="16"/>
      <c r="U131" s="16"/>
      <c r="V131" s="16"/>
      <c r="AK131" s="16"/>
      <c r="AX131" s="28"/>
      <c r="BB131" s="25"/>
      <c r="BG131" s="16"/>
      <c r="BH131" s="16"/>
      <c r="BO131" s="16" t="s">
        <v>4126</v>
      </c>
      <c r="BP131" s="16" t="s">
        <v>4127</v>
      </c>
      <c r="BQ131" s="16" t="s">
        <v>4128</v>
      </c>
      <c r="BR131" s="16"/>
      <c r="CA131" s="16"/>
      <c r="CE131" s="16" t="s">
        <v>119</v>
      </c>
      <c r="CF131" s="16" t="s">
        <v>3162</v>
      </c>
      <c r="CG131" s="16" t="s">
        <v>4126</v>
      </c>
      <c r="CH131" s="16" t="s">
        <v>4127</v>
      </c>
      <c r="CI131" s="16" t="s">
        <v>4129</v>
      </c>
      <c r="CJ131" s="16" t="s">
        <v>4130</v>
      </c>
      <c r="CK131" s="16" t="s">
        <v>4125</v>
      </c>
      <c r="CL131" s="16" t="s">
        <v>3282</v>
      </c>
      <c r="CM131" s="16" t="s">
        <v>3191</v>
      </c>
      <c r="CN131" s="16" t="s">
        <v>4131</v>
      </c>
      <c r="CR131" s="19"/>
      <c r="CV131" s="16"/>
      <c r="CY131" s="16"/>
      <c r="CZ131" s="16"/>
      <c r="DA131" s="16"/>
      <c r="DC131" s="16"/>
      <c r="DH131" s="16"/>
    </row>
    <row r="132" spans="1:112" x14ac:dyDescent="0.35">
      <c r="A132" s="16" t="s">
        <v>1161</v>
      </c>
      <c r="C132" t="s">
        <v>4139</v>
      </c>
      <c r="D132" s="29"/>
      <c r="E132"/>
      <c r="F132" s="16" t="s">
        <v>5819</v>
      </c>
      <c r="G132" s="16"/>
      <c r="K132" s="16"/>
      <c r="L132" s="16"/>
      <c r="M132" s="16"/>
      <c r="N132" s="16"/>
      <c r="O132" s="16" t="s">
        <v>5800</v>
      </c>
      <c r="P132" s="16"/>
      <c r="Q132" s="16"/>
      <c r="R132" s="16"/>
      <c r="S132" s="16"/>
      <c r="T132" s="16"/>
      <c r="U132" s="16"/>
      <c r="V132" s="16"/>
      <c r="AK132" s="16"/>
      <c r="AX132" s="28"/>
      <c r="BB132" s="25"/>
      <c r="BG132" s="16"/>
      <c r="BH132" s="16"/>
      <c r="BO132" s="16" t="s">
        <v>4140</v>
      </c>
      <c r="BP132" s="16" t="s">
        <v>4141</v>
      </c>
      <c r="BQ132" s="16" t="s">
        <v>4142</v>
      </c>
      <c r="BR132" s="16"/>
      <c r="CA132" s="16"/>
      <c r="CE132" s="16" t="s">
        <v>119</v>
      </c>
      <c r="CF132" s="16" t="s">
        <v>3162</v>
      </c>
      <c r="CG132" s="16" t="s">
        <v>4140</v>
      </c>
      <c r="CH132" s="16" t="s">
        <v>4141</v>
      </c>
      <c r="CI132" s="16" t="s">
        <v>4143</v>
      </c>
      <c r="CJ132" s="16" t="s">
        <v>4144</v>
      </c>
      <c r="CK132" s="16" t="s">
        <v>4139</v>
      </c>
      <c r="CL132" s="16" t="s">
        <v>3890</v>
      </c>
      <c r="CM132" s="16" t="s">
        <v>3492</v>
      </c>
      <c r="CN132" s="16" t="s">
        <v>3284</v>
      </c>
      <c r="CR132" s="19"/>
      <c r="CV132" s="16"/>
      <c r="CY132" s="16"/>
      <c r="CZ132" s="16"/>
      <c r="DA132" s="16"/>
      <c r="DC132" s="16"/>
      <c r="DH132" s="16"/>
    </row>
    <row r="133" spans="1:112" x14ac:dyDescent="0.35">
      <c r="A133" s="16" t="s">
        <v>1161</v>
      </c>
      <c r="C133" t="s">
        <v>4112</v>
      </c>
      <c r="D133" s="29"/>
      <c r="E133"/>
      <c r="F133" s="16" t="s">
        <v>5819</v>
      </c>
      <c r="G133" s="16"/>
      <c r="K133" s="16"/>
      <c r="L133" s="16"/>
      <c r="M133" s="16"/>
      <c r="N133" s="16"/>
      <c r="O133" s="16" t="s">
        <v>5800</v>
      </c>
      <c r="P133" s="16"/>
      <c r="Q133" s="16"/>
      <c r="R133" s="16"/>
      <c r="S133" s="16"/>
      <c r="T133" s="16"/>
      <c r="U133" s="16"/>
      <c r="V133" s="16"/>
      <c r="AK133" s="16"/>
      <c r="AX133" s="28"/>
      <c r="BB133" s="25"/>
      <c r="BG133" s="16"/>
      <c r="BH133" s="16"/>
      <c r="BO133" s="16" t="s">
        <v>4113</v>
      </c>
      <c r="BP133" s="16" t="s">
        <v>4114</v>
      </c>
      <c r="BQ133" s="16" t="s">
        <v>4115</v>
      </c>
      <c r="BR133" s="16"/>
      <c r="CA133" s="16"/>
      <c r="CE133" s="16" t="s">
        <v>119</v>
      </c>
      <c r="CF133" s="16" t="s">
        <v>3162</v>
      </c>
      <c r="CG133" s="16" t="s">
        <v>4113</v>
      </c>
      <c r="CH133" s="16" t="s">
        <v>4114</v>
      </c>
      <c r="CI133" s="16" t="s">
        <v>4116</v>
      </c>
      <c r="CJ133" s="16" t="s">
        <v>4117</v>
      </c>
      <c r="CK133" s="16" t="s">
        <v>4112</v>
      </c>
      <c r="CL133" s="16" t="s">
        <v>3890</v>
      </c>
      <c r="CM133" s="16" t="s">
        <v>3605</v>
      </c>
      <c r="CN133" s="16" t="s">
        <v>3284</v>
      </c>
      <c r="CR133" s="19"/>
      <c r="CV133" s="16"/>
      <c r="CY133" s="16"/>
      <c r="CZ133" s="16"/>
      <c r="DA133" s="16"/>
      <c r="DC133" s="16"/>
      <c r="DH133" s="16"/>
    </row>
    <row r="134" spans="1:112" x14ac:dyDescent="0.35">
      <c r="A134" s="16" t="s">
        <v>1161</v>
      </c>
      <c r="C134" t="s">
        <v>4145</v>
      </c>
      <c r="D134" s="29"/>
      <c r="E134"/>
      <c r="F134" s="16" t="s">
        <v>5819</v>
      </c>
      <c r="G134" s="16"/>
      <c r="K134" s="16"/>
      <c r="L134" s="16"/>
      <c r="M134" s="16"/>
      <c r="N134" s="16"/>
      <c r="O134" s="16" t="s">
        <v>5800</v>
      </c>
      <c r="P134" s="16"/>
      <c r="Q134" s="16"/>
      <c r="R134" s="16"/>
      <c r="S134" s="16"/>
      <c r="T134" s="16"/>
      <c r="U134" s="16"/>
      <c r="V134" s="16"/>
      <c r="AK134" s="16"/>
      <c r="AX134" s="28"/>
      <c r="BB134" s="25"/>
      <c r="BG134" s="16"/>
      <c r="BH134" s="16"/>
      <c r="BO134" s="16" t="s">
        <v>4146</v>
      </c>
      <c r="BP134" s="16" t="s">
        <v>4147</v>
      </c>
      <c r="BQ134" s="16" t="s">
        <v>4148</v>
      </c>
      <c r="BR134" s="16"/>
      <c r="CA134" s="16"/>
      <c r="CE134" s="16" t="s">
        <v>119</v>
      </c>
      <c r="CF134" s="16" t="s">
        <v>3162</v>
      </c>
      <c r="CG134" s="16" t="s">
        <v>4146</v>
      </c>
      <c r="CH134" s="16" t="s">
        <v>4147</v>
      </c>
      <c r="CI134" s="16" t="s">
        <v>4149</v>
      </c>
      <c r="CJ134" s="16" t="s">
        <v>4150</v>
      </c>
      <c r="CK134" s="16" t="s">
        <v>4145</v>
      </c>
      <c r="CL134" s="16" t="s">
        <v>4085</v>
      </c>
      <c r="CM134" s="16" t="s">
        <v>3644</v>
      </c>
      <c r="CN134" s="16" t="s">
        <v>3217</v>
      </c>
      <c r="CR134" s="19"/>
      <c r="CV134" s="16"/>
      <c r="CY134" s="16"/>
      <c r="CZ134" s="16"/>
      <c r="DA134" s="16"/>
      <c r="DC134" s="16"/>
      <c r="DH134" s="16"/>
    </row>
    <row r="135" spans="1:112" x14ac:dyDescent="0.35">
      <c r="A135" s="16" t="s">
        <v>1161</v>
      </c>
      <c r="C135" t="s">
        <v>4151</v>
      </c>
      <c r="D135" s="29"/>
      <c r="E135"/>
      <c r="F135" s="16" t="s">
        <v>5819</v>
      </c>
      <c r="G135" s="16"/>
      <c r="K135" s="16"/>
      <c r="L135" s="16"/>
      <c r="M135" s="16"/>
      <c r="N135" s="16"/>
      <c r="O135" s="16" t="s">
        <v>5800</v>
      </c>
      <c r="P135" s="16"/>
      <c r="Q135" s="16"/>
      <c r="R135" s="16"/>
      <c r="S135" s="16"/>
      <c r="T135" s="16"/>
      <c r="U135" s="16"/>
      <c r="V135" s="16"/>
      <c r="AK135" s="16"/>
      <c r="AX135" s="28"/>
      <c r="BB135" s="25"/>
      <c r="BG135" s="16"/>
      <c r="BH135" s="16"/>
      <c r="BO135" s="16" t="s">
        <v>4152</v>
      </c>
      <c r="BP135" s="16" t="s">
        <v>4153</v>
      </c>
      <c r="BQ135" s="16" t="s">
        <v>4154</v>
      </c>
      <c r="BR135" s="16"/>
      <c r="CA135" s="16"/>
      <c r="CE135" s="16" t="s">
        <v>119</v>
      </c>
      <c r="CF135" s="16" t="s">
        <v>3162</v>
      </c>
      <c r="CG135" s="16" t="s">
        <v>4152</v>
      </c>
      <c r="CH135" s="16" t="s">
        <v>4153</v>
      </c>
      <c r="CI135" s="16" t="s">
        <v>4155</v>
      </c>
      <c r="CJ135" s="16" t="s">
        <v>4156</v>
      </c>
      <c r="CK135" s="16" t="s">
        <v>4151</v>
      </c>
      <c r="CL135" s="16" t="s">
        <v>3215</v>
      </c>
      <c r="CM135" s="16" t="s">
        <v>4157</v>
      </c>
      <c r="CN135" s="16" t="s">
        <v>3241</v>
      </c>
      <c r="CR135" s="19"/>
      <c r="CV135" s="16"/>
      <c r="CY135" s="16"/>
      <c r="CZ135" s="16"/>
      <c r="DA135" s="16"/>
      <c r="DC135" s="16"/>
      <c r="DH135" s="16"/>
    </row>
    <row r="136" spans="1:112" x14ac:dyDescent="0.35">
      <c r="A136" s="16" t="s">
        <v>1161</v>
      </c>
      <c r="C136" t="s">
        <v>4158</v>
      </c>
      <c r="D136" s="29"/>
      <c r="E136"/>
      <c r="F136" s="16" t="s">
        <v>5819</v>
      </c>
      <c r="G136" s="16"/>
      <c r="K136" s="16"/>
      <c r="L136" s="16"/>
      <c r="M136" s="16"/>
      <c r="N136" s="16"/>
      <c r="O136" s="16" t="s">
        <v>5800</v>
      </c>
      <c r="P136" s="16"/>
      <c r="Q136" s="16"/>
      <c r="R136" s="16"/>
      <c r="S136" s="16"/>
      <c r="T136" s="16"/>
      <c r="U136" s="16"/>
      <c r="V136" s="16"/>
      <c r="AK136" s="16"/>
      <c r="AX136" s="28"/>
      <c r="BB136" s="25"/>
      <c r="BG136" s="16"/>
      <c r="BH136" s="16"/>
      <c r="BO136" s="16" t="s">
        <v>4159</v>
      </c>
      <c r="BP136" s="16" t="s">
        <v>4160</v>
      </c>
      <c r="BQ136" s="16" t="s">
        <v>4161</v>
      </c>
      <c r="BR136" s="16"/>
      <c r="CA136" s="16"/>
      <c r="CE136" s="16" t="s">
        <v>119</v>
      </c>
      <c r="CF136" s="16" t="s">
        <v>3162</v>
      </c>
      <c r="CG136" s="16" t="s">
        <v>4159</v>
      </c>
      <c r="CH136" s="16" t="s">
        <v>4160</v>
      </c>
      <c r="CI136" s="16" t="s">
        <v>4162</v>
      </c>
      <c r="CJ136" s="16" t="s">
        <v>4163</v>
      </c>
      <c r="CK136" s="16" t="s">
        <v>4158</v>
      </c>
      <c r="CL136" s="16" t="s">
        <v>3456</v>
      </c>
      <c r="CM136" s="16" t="s">
        <v>3183</v>
      </c>
      <c r="CN136" s="16" t="s">
        <v>3166</v>
      </c>
      <c r="CR136" s="19"/>
      <c r="CV136" s="16"/>
      <c r="CY136" s="16"/>
      <c r="CZ136" s="16"/>
      <c r="DA136" s="16"/>
      <c r="DC136" s="16"/>
      <c r="DH136" s="16"/>
    </row>
    <row r="137" spans="1:112" x14ac:dyDescent="0.35">
      <c r="A137" s="16" t="s">
        <v>1161</v>
      </c>
      <c r="C137" t="s">
        <v>4165</v>
      </c>
      <c r="D137" s="29"/>
      <c r="E137"/>
      <c r="F137" s="16" t="s">
        <v>5819</v>
      </c>
      <c r="G137" s="16"/>
      <c r="K137" s="16"/>
      <c r="L137" s="16"/>
      <c r="M137" s="16"/>
      <c r="N137" s="16"/>
      <c r="O137" s="16" t="s">
        <v>5800</v>
      </c>
      <c r="P137" s="16"/>
      <c r="Q137" s="16"/>
      <c r="R137" s="16"/>
      <c r="S137" s="16"/>
      <c r="T137" s="16"/>
      <c r="U137" s="16"/>
      <c r="V137" s="16"/>
      <c r="AK137" s="16"/>
      <c r="AX137" s="28"/>
      <c r="BB137" s="25"/>
      <c r="BG137" s="16"/>
      <c r="BH137" s="16"/>
      <c r="BO137" s="16" t="s">
        <v>4166</v>
      </c>
      <c r="BP137" s="16" t="s">
        <v>4167</v>
      </c>
      <c r="BQ137" s="16" t="s">
        <v>4168</v>
      </c>
      <c r="BR137" s="16"/>
      <c r="CA137" s="16"/>
      <c r="CE137" s="16" t="s">
        <v>119</v>
      </c>
      <c r="CF137" s="16" t="s">
        <v>3162</v>
      </c>
      <c r="CG137" s="16" t="s">
        <v>4166</v>
      </c>
      <c r="CH137" s="16" t="s">
        <v>4167</v>
      </c>
      <c r="CI137" s="16" t="s">
        <v>6086</v>
      </c>
      <c r="CJ137" s="16" t="s">
        <v>4169</v>
      </c>
      <c r="CK137" s="16" t="s">
        <v>4165</v>
      </c>
      <c r="CL137" s="16" t="s">
        <v>3716</v>
      </c>
      <c r="CM137" s="16" t="s">
        <v>4170</v>
      </c>
      <c r="CN137" s="16" t="s">
        <v>3314</v>
      </c>
      <c r="CR137" s="19"/>
      <c r="CV137" s="16"/>
      <c r="CY137" s="16"/>
      <c r="CZ137" s="16"/>
      <c r="DA137" s="16"/>
      <c r="DC137" s="16"/>
      <c r="DH137" s="16"/>
    </row>
    <row r="138" spans="1:112" x14ac:dyDescent="0.35">
      <c r="A138" s="16" t="s">
        <v>1161</v>
      </c>
      <c r="C138" t="s">
        <v>4171</v>
      </c>
      <c r="D138" s="29"/>
      <c r="E138"/>
      <c r="F138" s="16" t="s">
        <v>5819</v>
      </c>
      <c r="G138" s="16"/>
      <c r="K138" s="16"/>
      <c r="L138" s="16"/>
      <c r="M138" s="16"/>
      <c r="N138" s="16"/>
      <c r="O138" s="16" t="s">
        <v>5800</v>
      </c>
      <c r="P138" s="16"/>
      <c r="Q138" s="16"/>
      <c r="R138" s="16"/>
      <c r="S138" s="16"/>
      <c r="T138" s="16"/>
      <c r="U138" s="16"/>
      <c r="V138" s="16"/>
      <c r="AK138" s="16"/>
      <c r="AX138" s="28"/>
      <c r="BB138" s="25"/>
      <c r="BG138" s="16"/>
      <c r="BH138" s="16"/>
      <c r="BO138" s="16" t="s">
        <v>4172</v>
      </c>
      <c r="BP138" s="16" t="s">
        <v>4173</v>
      </c>
      <c r="BQ138" s="16" t="s">
        <v>4174</v>
      </c>
      <c r="BR138" s="16"/>
      <c r="CA138" s="16"/>
      <c r="CE138" s="16" t="s">
        <v>119</v>
      </c>
      <c r="CF138" s="16" t="s">
        <v>3162</v>
      </c>
      <c r="CG138" s="16" t="s">
        <v>4172</v>
      </c>
      <c r="CH138" s="16" t="s">
        <v>4173</v>
      </c>
      <c r="CI138" s="16" t="s">
        <v>4175</v>
      </c>
      <c r="CJ138" s="16" t="s">
        <v>4176</v>
      </c>
      <c r="CK138" s="16" t="s">
        <v>4171</v>
      </c>
      <c r="CL138" s="16" t="s">
        <v>3577</v>
      </c>
      <c r="CM138" s="16" t="s">
        <v>4066</v>
      </c>
      <c r="CN138" s="16" t="s">
        <v>3192</v>
      </c>
      <c r="CR138" s="19"/>
      <c r="CV138" s="16"/>
      <c r="CY138" s="16"/>
      <c r="CZ138" s="16"/>
      <c r="DA138" s="16"/>
      <c r="DC138" s="16"/>
      <c r="DH138" s="16"/>
    </row>
    <row r="139" spans="1:112" x14ac:dyDescent="0.35">
      <c r="A139" s="16" t="s">
        <v>1161</v>
      </c>
      <c r="C139" t="s">
        <v>4177</v>
      </c>
      <c r="D139" s="29"/>
      <c r="E139"/>
      <c r="F139" s="16" t="s">
        <v>5819</v>
      </c>
      <c r="G139" s="16"/>
      <c r="K139" s="16"/>
      <c r="L139" s="16"/>
      <c r="M139" s="16"/>
      <c r="N139" s="16"/>
      <c r="O139" s="16" t="s">
        <v>5800</v>
      </c>
      <c r="P139" s="16"/>
      <c r="Q139" s="16"/>
      <c r="R139" s="16"/>
      <c r="S139" s="16"/>
      <c r="T139" s="16"/>
      <c r="U139" s="16"/>
      <c r="V139" s="16"/>
      <c r="AK139" s="16"/>
      <c r="AX139" s="28"/>
      <c r="BB139" s="25"/>
      <c r="BG139" s="16"/>
      <c r="BH139" s="16"/>
      <c r="BO139" s="16" t="s">
        <v>4178</v>
      </c>
      <c r="BP139" s="16" t="s">
        <v>4179</v>
      </c>
      <c r="BQ139" s="16" t="s">
        <v>4180</v>
      </c>
      <c r="BR139" s="16"/>
      <c r="CA139" s="16"/>
      <c r="CE139" s="16" t="s">
        <v>119</v>
      </c>
      <c r="CF139" s="16" t="s">
        <v>3162</v>
      </c>
      <c r="CG139" s="16" t="s">
        <v>4178</v>
      </c>
      <c r="CH139" s="16" t="s">
        <v>4179</v>
      </c>
      <c r="CI139" s="16" t="s">
        <v>4181</v>
      </c>
      <c r="CJ139" s="16" t="s">
        <v>4182</v>
      </c>
      <c r="CK139" s="16" t="s">
        <v>4177</v>
      </c>
      <c r="CL139" s="16" t="s">
        <v>3265</v>
      </c>
      <c r="CM139" s="16" t="s">
        <v>4183</v>
      </c>
      <c r="CN139" s="16" t="s">
        <v>3785</v>
      </c>
      <c r="CR139" s="19"/>
      <c r="CV139" s="16"/>
      <c r="CY139" s="16"/>
      <c r="CZ139" s="16"/>
      <c r="DA139" s="16"/>
      <c r="DC139" s="16"/>
      <c r="DH139" s="16"/>
    </row>
    <row r="140" spans="1:112" x14ac:dyDescent="0.35">
      <c r="A140" s="16" t="s">
        <v>1161</v>
      </c>
      <c r="C140" t="s">
        <v>4186</v>
      </c>
      <c r="D140" s="29"/>
      <c r="E140"/>
      <c r="F140" s="16" t="s">
        <v>5819</v>
      </c>
      <c r="G140" s="16"/>
      <c r="K140" s="16"/>
      <c r="L140" s="16"/>
      <c r="M140" s="16"/>
      <c r="N140" s="16"/>
      <c r="O140" s="16" t="s">
        <v>5800</v>
      </c>
      <c r="P140" s="16"/>
      <c r="Q140" s="16"/>
      <c r="R140" s="16"/>
      <c r="S140" s="16"/>
      <c r="T140" s="16"/>
      <c r="U140" s="16"/>
      <c r="V140" s="16"/>
      <c r="AA140" s="16" t="s">
        <v>4185</v>
      </c>
      <c r="AK140" s="16"/>
      <c r="AR140" s="16" t="s">
        <v>4184</v>
      </c>
      <c r="AX140" s="28"/>
      <c r="BB140" s="25"/>
      <c r="BG140" s="16"/>
      <c r="BH140" s="16"/>
      <c r="BO140" s="16" t="s">
        <v>4187</v>
      </c>
      <c r="BP140" s="16" t="s">
        <v>4188</v>
      </c>
      <c r="BQ140" s="16" t="s">
        <v>4189</v>
      </c>
      <c r="BR140" s="16"/>
      <c r="CA140" s="16"/>
      <c r="CE140" s="16" t="s">
        <v>119</v>
      </c>
      <c r="CF140" s="16" t="s">
        <v>3162</v>
      </c>
      <c r="CG140" s="16" t="s">
        <v>4187</v>
      </c>
      <c r="CH140" s="16" t="s">
        <v>4188</v>
      </c>
      <c r="CI140" s="16" t="s">
        <v>4190</v>
      </c>
      <c r="CJ140" s="16" t="s">
        <v>4191</v>
      </c>
      <c r="CK140" s="16" t="s">
        <v>4186</v>
      </c>
      <c r="CL140" s="16" t="s">
        <v>3407</v>
      </c>
      <c r="CM140" s="16" t="s">
        <v>3174</v>
      </c>
      <c r="CN140" s="16" t="s">
        <v>4192</v>
      </c>
      <c r="CR140" s="19"/>
      <c r="CV140" s="16"/>
      <c r="CY140" s="16"/>
      <c r="CZ140" s="16"/>
      <c r="DA140" s="16"/>
      <c r="DC140" s="16"/>
      <c r="DH140" s="16"/>
    </row>
    <row r="141" spans="1:112" x14ac:dyDescent="0.35">
      <c r="A141" s="16" t="s">
        <v>1161</v>
      </c>
      <c r="C141" t="s">
        <v>4193</v>
      </c>
      <c r="D141" s="29"/>
      <c r="E141"/>
      <c r="F141" s="16" t="s">
        <v>5819</v>
      </c>
      <c r="G141" s="16"/>
      <c r="K141" s="16"/>
      <c r="L141" s="16"/>
      <c r="M141" s="16"/>
      <c r="N141" s="16"/>
      <c r="O141" s="16" t="s">
        <v>5800</v>
      </c>
      <c r="P141" s="16"/>
      <c r="Q141" s="16"/>
      <c r="R141" s="16"/>
      <c r="S141" s="16"/>
      <c r="T141" s="16"/>
      <c r="U141" s="16"/>
      <c r="V141" s="16"/>
      <c r="AK141" s="16"/>
      <c r="AX141" s="28"/>
      <c r="BB141" s="25"/>
      <c r="BG141" s="16"/>
      <c r="BH141" s="16"/>
      <c r="BO141" s="16" t="s">
        <v>4194</v>
      </c>
      <c r="BP141" s="16" t="s">
        <v>4195</v>
      </c>
      <c r="BQ141" s="16" t="s">
        <v>4196</v>
      </c>
      <c r="BR141" s="16"/>
      <c r="CA141" s="16"/>
      <c r="CE141" s="16" t="s">
        <v>119</v>
      </c>
      <c r="CF141" s="16" t="s">
        <v>3162</v>
      </c>
      <c r="CG141" s="16" t="s">
        <v>4194</v>
      </c>
      <c r="CH141" s="16" t="s">
        <v>4195</v>
      </c>
      <c r="CI141" s="16" t="s">
        <v>4197</v>
      </c>
      <c r="CJ141" s="16" t="s">
        <v>4198</v>
      </c>
      <c r="CK141" s="16" t="s">
        <v>4193</v>
      </c>
      <c r="CL141" s="16" t="s">
        <v>3367</v>
      </c>
      <c r="CM141" s="16" t="s">
        <v>3234</v>
      </c>
      <c r="CN141" s="16" t="s">
        <v>3509</v>
      </c>
      <c r="CR141" s="19"/>
      <c r="CV141" s="16"/>
      <c r="CY141" s="16"/>
      <c r="CZ141" s="16"/>
      <c r="DA141" s="16"/>
      <c r="DC141" s="16"/>
      <c r="DH141" s="16"/>
    </row>
    <row r="142" spans="1:112" x14ac:dyDescent="0.35">
      <c r="A142" s="16" t="s">
        <v>1161</v>
      </c>
      <c r="C142" t="s">
        <v>4199</v>
      </c>
      <c r="D142" s="29"/>
      <c r="E142"/>
      <c r="F142" s="16" t="s">
        <v>5819</v>
      </c>
      <c r="G142" s="16"/>
      <c r="K142" s="16"/>
      <c r="L142" s="16"/>
      <c r="M142" s="16"/>
      <c r="N142" s="16"/>
      <c r="O142" s="16" t="s">
        <v>5800</v>
      </c>
      <c r="P142" s="16"/>
      <c r="Q142" s="16"/>
      <c r="R142" s="16"/>
      <c r="S142" s="16"/>
      <c r="T142" s="16"/>
      <c r="U142" s="16"/>
      <c r="V142" s="16"/>
      <c r="AK142" s="16"/>
      <c r="AX142" s="28"/>
      <c r="BB142" s="25"/>
      <c r="BG142" s="16"/>
      <c r="BH142" s="16"/>
      <c r="BO142" s="16" t="s">
        <v>4200</v>
      </c>
      <c r="BP142" s="16" t="s">
        <v>4201</v>
      </c>
      <c r="BQ142" s="16" t="s">
        <v>4202</v>
      </c>
      <c r="BR142" s="16"/>
      <c r="CA142" s="16"/>
      <c r="CE142" s="16" t="s">
        <v>119</v>
      </c>
      <c r="CF142" s="16" t="s">
        <v>3162</v>
      </c>
      <c r="CG142" s="16" t="s">
        <v>4200</v>
      </c>
      <c r="CH142" s="16" t="s">
        <v>4201</v>
      </c>
      <c r="CI142" s="16" t="s">
        <v>4203</v>
      </c>
      <c r="CJ142" s="16" t="s">
        <v>4204</v>
      </c>
      <c r="CK142" s="16" t="s">
        <v>4199</v>
      </c>
      <c r="CL142" s="16" t="s">
        <v>3173</v>
      </c>
      <c r="CM142" s="16" t="s">
        <v>4205</v>
      </c>
      <c r="CN142" s="16" t="s">
        <v>4206</v>
      </c>
      <c r="CR142" s="19"/>
      <c r="CV142" s="16"/>
      <c r="CY142" s="16"/>
      <c r="CZ142" s="16"/>
      <c r="DA142" s="16"/>
      <c r="DC142" s="16"/>
      <c r="DH142" s="16"/>
    </row>
    <row r="143" spans="1:112" x14ac:dyDescent="0.35">
      <c r="A143" s="16" t="s">
        <v>1161</v>
      </c>
      <c r="C143" t="s">
        <v>4207</v>
      </c>
      <c r="D143" s="29"/>
      <c r="E143"/>
      <c r="F143" s="16" t="s">
        <v>5819</v>
      </c>
      <c r="G143" s="16"/>
      <c r="K143" s="16"/>
      <c r="L143" s="16"/>
      <c r="M143" s="16"/>
      <c r="N143" s="16"/>
      <c r="O143" s="16" t="s">
        <v>5800</v>
      </c>
      <c r="P143" s="16"/>
      <c r="Q143" s="16"/>
      <c r="R143" s="16"/>
      <c r="S143" s="16"/>
      <c r="T143" s="16"/>
      <c r="U143" s="16"/>
      <c r="V143" s="16"/>
      <c r="AK143" s="16"/>
      <c r="AX143" s="28"/>
      <c r="BB143" s="25"/>
      <c r="BG143" s="16"/>
      <c r="BH143" s="16"/>
      <c r="BO143" s="16" t="s">
        <v>4208</v>
      </c>
      <c r="BP143" s="16" t="s">
        <v>4209</v>
      </c>
      <c r="BQ143" s="16" t="s">
        <v>4210</v>
      </c>
      <c r="BR143" s="16"/>
      <c r="CA143" s="16"/>
      <c r="CE143" s="16" t="s">
        <v>119</v>
      </c>
      <c r="CF143" s="16" t="s">
        <v>3162</v>
      </c>
      <c r="CG143" s="16" t="s">
        <v>4208</v>
      </c>
      <c r="CH143" s="16" t="s">
        <v>4209</v>
      </c>
      <c r="CI143" s="16" t="s">
        <v>6087</v>
      </c>
      <c r="CJ143" s="16" t="s">
        <v>4211</v>
      </c>
      <c r="CK143" s="16" t="s">
        <v>4207</v>
      </c>
      <c r="CL143" s="16" t="s">
        <v>3890</v>
      </c>
      <c r="CM143" s="16" t="s">
        <v>3605</v>
      </c>
      <c r="CN143" s="16" t="s">
        <v>3284</v>
      </c>
      <c r="CR143" s="19"/>
      <c r="CV143" s="16"/>
      <c r="CY143" s="16"/>
      <c r="CZ143" s="16"/>
      <c r="DA143" s="16"/>
      <c r="DC143" s="16"/>
      <c r="DH143" s="16"/>
    </row>
    <row r="144" spans="1:112" x14ac:dyDescent="0.35">
      <c r="A144" s="16" t="s">
        <v>1161</v>
      </c>
      <c r="C144" t="s">
        <v>4212</v>
      </c>
      <c r="D144" s="29"/>
      <c r="E144"/>
      <c r="F144" s="16" t="s">
        <v>5819</v>
      </c>
      <c r="G144" s="16"/>
      <c r="K144" s="16"/>
      <c r="L144" s="16"/>
      <c r="M144" s="16"/>
      <c r="N144" s="16"/>
      <c r="O144" s="16" t="s">
        <v>5800</v>
      </c>
      <c r="P144" s="16"/>
      <c r="Q144" s="16"/>
      <c r="R144" s="16"/>
      <c r="S144" s="16"/>
      <c r="T144" s="16"/>
      <c r="U144" s="16"/>
      <c r="V144" s="16"/>
      <c r="AK144" s="16"/>
      <c r="AX144" s="28"/>
      <c r="BB144" s="25"/>
      <c r="BG144" s="16"/>
      <c r="BH144" s="16"/>
      <c r="BO144" s="16" t="s">
        <v>4213</v>
      </c>
      <c r="BP144" s="16" t="s">
        <v>4214</v>
      </c>
      <c r="BQ144" s="16" t="s">
        <v>4215</v>
      </c>
      <c r="BR144" s="16"/>
      <c r="CA144" s="16"/>
      <c r="CE144" s="16" t="s">
        <v>119</v>
      </c>
      <c r="CF144" s="16" t="s">
        <v>3162</v>
      </c>
      <c r="CG144" s="16" t="s">
        <v>4213</v>
      </c>
      <c r="CH144" s="16" t="s">
        <v>4214</v>
      </c>
      <c r="CI144" s="16" t="s">
        <v>4216</v>
      </c>
      <c r="CJ144" s="16" t="s">
        <v>4217</v>
      </c>
      <c r="CK144" s="16" t="s">
        <v>4212</v>
      </c>
      <c r="CL144" s="16" t="s">
        <v>4218</v>
      </c>
      <c r="CM144" s="16" t="s">
        <v>3605</v>
      </c>
      <c r="CN144" s="16" t="s">
        <v>3201</v>
      </c>
      <c r="CR144" s="19"/>
      <c r="CV144" s="16"/>
      <c r="CY144" s="16"/>
      <c r="CZ144" s="16"/>
      <c r="DA144" s="16"/>
      <c r="DC144" s="16"/>
      <c r="DH144" s="16"/>
    </row>
    <row r="145" spans="1:112" x14ac:dyDescent="0.35">
      <c r="A145" s="16" t="s">
        <v>1161</v>
      </c>
      <c r="C145" t="s">
        <v>4219</v>
      </c>
      <c r="D145" s="29"/>
      <c r="E145"/>
      <c r="F145" s="16" t="s">
        <v>5819</v>
      </c>
      <c r="G145" s="16"/>
      <c r="K145" s="16"/>
      <c r="L145" s="16"/>
      <c r="M145" s="16"/>
      <c r="N145" s="16"/>
      <c r="O145" s="16" t="s">
        <v>5800</v>
      </c>
      <c r="P145" s="16"/>
      <c r="Q145" s="16"/>
      <c r="R145" s="16"/>
      <c r="S145" s="16"/>
      <c r="T145" s="16"/>
      <c r="U145" s="16"/>
      <c r="V145" s="16"/>
      <c r="AK145" s="16"/>
      <c r="AX145" s="28"/>
      <c r="BB145" s="25"/>
      <c r="BG145" s="16"/>
      <c r="BH145" s="16"/>
      <c r="BO145" s="16" t="s">
        <v>4220</v>
      </c>
      <c r="BP145" s="16" t="s">
        <v>4221</v>
      </c>
      <c r="BQ145" s="16" t="s">
        <v>4222</v>
      </c>
      <c r="BR145" s="16"/>
      <c r="CA145" s="16"/>
      <c r="CE145" s="16" t="s">
        <v>119</v>
      </c>
      <c r="CF145" s="16" t="s">
        <v>3162</v>
      </c>
      <c r="CG145" s="16" t="s">
        <v>4220</v>
      </c>
      <c r="CH145" s="16" t="s">
        <v>4221</v>
      </c>
      <c r="CI145" s="16" t="s">
        <v>4223</v>
      </c>
      <c r="CJ145" s="16" t="s">
        <v>4224</v>
      </c>
      <c r="CK145" s="16" t="s">
        <v>4219</v>
      </c>
      <c r="CL145" s="16" t="s">
        <v>3298</v>
      </c>
      <c r="CM145" s="16" t="s">
        <v>3651</v>
      </c>
      <c r="CN145" s="16" t="s">
        <v>3438</v>
      </c>
      <c r="CR145" s="19"/>
      <c r="CV145" s="16"/>
      <c r="CY145" s="16"/>
      <c r="CZ145" s="16"/>
      <c r="DA145" s="16"/>
      <c r="DC145" s="16"/>
      <c r="DH145" s="16"/>
    </row>
    <row r="146" spans="1:112" x14ac:dyDescent="0.35">
      <c r="A146" s="16" t="s">
        <v>1161</v>
      </c>
      <c r="C146" t="s">
        <v>4232</v>
      </c>
      <c r="D146" s="29"/>
      <c r="E146"/>
      <c r="F146" s="16" t="s">
        <v>5819</v>
      </c>
      <c r="G146" s="16"/>
      <c r="K146" s="16"/>
      <c r="L146" s="16"/>
      <c r="M146" s="16"/>
      <c r="N146" s="16"/>
      <c r="O146" s="16" t="s">
        <v>5800</v>
      </c>
      <c r="P146" s="16"/>
      <c r="Q146" s="16"/>
      <c r="R146" s="16"/>
      <c r="S146" s="16"/>
      <c r="T146" s="16"/>
      <c r="U146" s="16"/>
      <c r="V146" s="16"/>
      <c r="AK146" s="16"/>
      <c r="AX146" s="28"/>
      <c r="BB146" s="25"/>
      <c r="BG146" s="16"/>
      <c r="BH146" s="16"/>
      <c r="BO146" s="16" t="s">
        <v>4233</v>
      </c>
      <c r="BP146" s="16" t="s">
        <v>4234</v>
      </c>
      <c r="BQ146" s="16" t="s">
        <v>4235</v>
      </c>
      <c r="BR146" s="16"/>
      <c r="CA146" s="16"/>
      <c r="CE146" s="16" t="s">
        <v>119</v>
      </c>
      <c r="CF146" s="16" t="s">
        <v>3162</v>
      </c>
      <c r="CG146" s="16" t="s">
        <v>4233</v>
      </c>
      <c r="CH146" s="16" t="s">
        <v>4234</v>
      </c>
      <c r="CI146" s="16" t="s">
        <v>4236</v>
      </c>
      <c r="CJ146" s="16" t="s">
        <v>4237</v>
      </c>
      <c r="CK146" s="16" t="s">
        <v>4232</v>
      </c>
      <c r="CL146" s="16" t="s">
        <v>3464</v>
      </c>
      <c r="CM146" s="16" t="s">
        <v>4238</v>
      </c>
      <c r="CN146" s="16" t="s">
        <v>3376</v>
      </c>
      <c r="CR146" s="19"/>
      <c r="CV146" s="16"/>
      <c r="CY146" s="16"/>
      <c r="CZ146" s="16"/>
      <c r="DA146" s="16"/>
      <c r="DC146" s="16"/>
      <c r="DH146" s="16"/>
    </row>
    <row r="147" spans="1:112" x14ac:dyDescent="0.35">
      <c r="A147" s="16" t="s">
        <v>1161</v>
      </c>
      <c r="C147" t="s">
        <v>4225</v>
      </c>
      <c r="D147" s="29"/>
      <c r="E147"/>
      <c r="F147" s="16" t="s">
        <v>5819</v>
      </c>
      <c r="G147" s="16"/>
      <c r="K147" s="16"/>
      <c r="L147" s="16"/>
      <c r="M147" s="16"/>
      <c r="N147" s="16"/>
      <c r="O147" s="16" t="s">
        <v>5800</v>
      </c>
      <c r="P147" s="16"/>
      <c r="Q147" s="16"/>
      <c r="R147" s="16"/>
      <c r="S147" s="16"/>
      <c r="T147" s="16"/>
      <c r="U147" s="16"/>
      <c r="V147" s="16"/>
      <c r="AK147" s="16"/>
      <c r="AX147" s="28"/>
      <c r="BB147" s="25"/>
      <c r="BG147" s="16"/>
      <c r="BH147" s="16"/>
      <c r="BO147" s="16" t="s">
        <v>4226</v>
      </c>
      <c r="BP147" s="16" t="s">
        <v>4227</v>
      </c>
      <c r="BQ147" s="16" t="s">
        <v>4228</v>
      </c>
      <c r="BR147" s="16"/>
      <c r="CA147" s="16"/>
      <c r="CE147" s="16" t="s">
        <v>119</v>
      </c>
      <c r="CF147" s="16" t="s">
        <v>3162</v>
      </c>
      <c r="CG147" s="16" t="s">
        <v>4226</v>
      </c>
      <c r="CH147" s="16" t="s">
        <v>4227</v>
      </c>
      <c r="CI147" s="16" t="s">
        <v>4229</v>
      </c>
      <c r="CJ147" s="16" t="s">
        <v>4230</v>
      </c>
      <c r="CK147" s="16" t="s">
        <v>4225</v>
      </c>
      <c r="CL147" s="16" t="s">
        <v>4085</v>
      </c>
      <c r="CM147" s="16" t="s">
        <v>4231</v>
      </c>
      <c r="CN147" s="16" t="s">
        <v>3284</v>
      </c>
      <c r="CR147" s="19"/>
      <c r="CV147" s="16"/>
      <c r="CY147" s="16"/>
      <c r="CZ147" s="16"/>
      <c r="DA147" s="16"/>
      <c r="DC147" s="16"/>
      <c r="DH147" s="16"/>
    </row>
    <row r="148" spans="1:112" x14ac:dyDescent="0.35">
      <c r="A148" s="16" t="s">
        <v>1161</v>
      </c>
      <c r="C148" t="s">
        <v>4239</v>
      </c>
      <c r="D148" s="29"/>
      <c r="E148"/>
      <c r="F148" s="16" t="s">
        <v>5819</v>
      </c>
      <c r="G148" s="16"/>
      <c r="K148" s="16"/>
      <c r="L148" s="16"/>
      <c r="M148" s="16"/>
      <c r="N148" s="16"/>
      <c r="O148" s="16" t="s">
        <v>5800</v>
      </c>
      <c r="P148" s="16"/>
      <c r="Q148" s="16"/>
      <c r="R148" s="16"/>
      <c r="S148" s="16"/>
      <c r="T148" s="16"/>
      <c r="U148" s="16"/>
      <c r="V148" s="16"/>
      <c r="AK148" s="16"/>
      <c r="AX148" s="28"/>
      <c r="BB148" s="25"/>
      <c r="BG148" s="16"/>
      <c r="BH148" s="16"/>
      <c r="BO148" s="16" t="s">
        <v>4240</v>
      </c>
      <c r="BP148" s="16" t="s">
        <v>4241</v>
      </c>
      <c r="BQ148" s="16" t="s">
        <v>4242</v>
      </c>
      <c r="BR148" s="16"/>
      <c r="CA148" s="16"/>
      <c r="CE148" s="16" t="s">
        <v>119</v>
      </c>
      <c r="CF148" s="16" t="s">
        <v>3162</v>
      </c>
      <c r="CG148" s="16" t="s">
        <v>4240</v>
      </c>
      <c r="CH148" s="16" t="s">
        <v>4241</v>
      </c>
      <c r="CI148" s="16" t="s">
        <v>4243</v>
      </c>
      <c r="CJ148" s="16" t="s">
        <v>4244</v>
      </c>
      <c r="CK148" s="16" t="s">
        <v>4239</v>
      </c>
      <c r="CL148" s="16" t="s">
        <v>3328</v>
      </c>
      <c r="CM148" s="16" t="s">
        <v>3313</v>
      </c>
      <c r="CN148" s="16" t="s">
        <v>3314</v>
      </c>
      <c r="CR148" s="19"/>
      <c r="CV148" s="16"/>
      <c r="CY148" s="16"/>
      <c r="CZ148" s="16"/>
      <c r="DA148" s="16"/>
      <c r="DC148" s="16"/>
      <c r="DH148" s="16"/>
    </row>
    <row r="149" spans="1:112" x14ac:dyDescent="0.35">
      <c r="A149" s="16" t="s">
        <v>1161</v>
      </c>
      <c r="C149" t="s">
        <v>4245</v>
      </c>
      <c r="D149" s="29"/>
      <c r="E149"/>
      <c r="F149" s="16" t="s">
        <v>5819</v>
      </c>
      <c r="G149" s="16"/>
      <c r="K149" s="16"/>
      <c r="L149" s="16"/>
      <c r="M149" s="16"/>
      <c r="N149" s="16"/>
      <c r="O149" s="16" t="s">
        <v>5800</v>
      </c>
      <c r="P149" s="16"/>
      <c r="Q149" s="16"/>
      <c r="R149" s="16"/>
      <c r="S149" s="16"/>
      <c r="T149" s="16"/>
      <c r="U149" s="16"/>
      <c r="V149" s="16"/>
      <c r="AK149" s="16"/>
      <c r="AX149" s="28"/>
      <c r="BB149" s="25"/>
      <c r="BG149" s="16"/>
      <c r="BH149" s="16"/>
      <c r="BO149" s="16" t="s">
        <v>4246</v>
      </c>
      <c r="BP149" s="16" t="s">
        <v>4247</v>
      </c>
      <c r="BQ149" s="16" t="s">
        <v>4248</v>
      </c>
      <c r="BR149" s="16"/>
      <c r="CA149" s="16"/>
      <c r="CE149" s="16" t="s">
        <v>119</v>
      </c>
      <c r="CF149" s="16" t="s">
        <v>3162</v>
      </c>
      <c r="CG149" s="16" t="s">
        <v>4246</v>
      </c>
      <c r="CH149" s="16" t="s">
        <v>4247</v>
      </c>
      <c r="CI149" s="16" t="s">
        <v>4249</v>
      </c>
      <c r="CJ149" s="16" t="s">
        <v>4250</v>
      </c>
      <c r="CK149" s="16" t="s">
        <v>4245</v>
      </c>
      <c r="CL149" s="16" t="s">
        <v>3555</v>
      </c>
      <c r="CM149" s="16" t="s">
        <v>3174</v>
      </c>
      <c r="CN149" s="16" t="s">
        <v>4251</v>
      </c>
      <c r="CR149" s="19"/>
      <c r="CV149" s="16"/>
      <c r="CY149" s="16"/>
      <c r="CZ149" s="16"/>
      <c r="DA149" s="16"/>
      <c r="DC149" s="16"/>
      <c r="DH149" s="16"/>
    </row>
    <row r="150" spans="1:112" x14ac:dyDescent="0.35">
      <c r="A150" s="16" t="s">
        <v>1161</v>
      </c>
      <c r="C150" t="s">
        <v>4252</v>
      </c>
      <c r="D150" s="29"/>
      <c r="E150"/>
      <c r="F150" s="16" t="s">
        <v>5819</v>
      </c>
      <c r="G150" s="16"/>
      <c r="K150" s="16"/>
      <c r="L150" s="16"/>
      <c r="M150" s="16"/>
      <c r="N150" s="16"/>
      <c r="O150" s="16" t="s">
        <v>5800</v>
      </c>
      <c r="P150" s="16"/>
      <c r="Q150" s="16"/>
      <c r="R150" s="16"/>
      <c r="S150" s="16"/>
      <c r="T150" s="16"/>
      <c r="U150" s="16"/>
      <c r="V150" s="16"/>
      <c r="AK150" s="16"/>
      <c r="AX150" s="28"/>
      <c r="BB150" s="25"/>
      <c r="BG150" s="16"/>
      <c r="BH150" s="16"/>
      <c r="BO150" s="16" t="s">
        <v>4253</v>
      </c>
      <c r="BP150" s="16" t="s">
        <v>4254</v>
      </c>
      <c r="BQ150" s="16" t="s">
        <v>4255</v>
      </c>
      <c r="BR150" s="16"/>
      <c r="CA150" s="16"/>
      <c r="CE150" s="16" t="s">
        <v>119</v>
      </c>
      <c r="CF150" s="16" t="s">
        <v>3162</v>
      </c>
      <c r="CG150" s="16" t="s">
        <v>4253</v>
      </c>
      <c r="CH150" s="16" t="s">
        <v>4254</v>
      </c>
      <c r="CI150" s="16" t="s">
        <v>4256</v>
      </c>
      <c r="CJ150" s="16" t="s">
        <v>4257</v>
      </c>
      <c r="CK150" s="16" t="s">
        <v>4252</v>
      </c>
      <c r="CL150" s="16" t="s">
        <v>3328</v>
      </c>
      <c r="CM150" s="16" t="s">
        <v>3313</v>
      </c>
      <c r="CN150" s="16" t="s">
        <v>3314</v>
      </c>
      <c r="CR150" s="19"/>
      <c r="CV150" s="16"/>
      <c r="CY150" s="16"/>
      <c r="CZ150" s="16"/>
      <c r="DA150" s="16"/>
      <c r="DC150" s="16"/>
      <c r="DH150" s="16"/>
    </row>
    <row r="151" spans="1:112" x14ac:dyDescent="0.35">
      <c r="A151" s="16" t="s">
        <v>1161</v>
      </c>
      <c r="C151" t="s">
        <v>4258</v>
      </c>
      <c r="D151" s="29"/>
      <c r="E151"/>
      <c r="F151" s="16" t="s">
        <v>5819</v>
      </c>
      <c r="G151" s="16"/>
      <c r="K151" s="16"/>
      <c r="L151" s="16"/>
      <c r="M151" s="16"/>
      <c r="N151" s="16"/>
      <c r="O151" s="16" t="s">
        <v>5800</v>
      </c>
      <c r="P151" s="16"/>
      <c r="Q151" s="16"/>
      <c r="R151" s="16"/>
      <c r="S151" s="16"/>
      <c r="T151" s="16"/>
      <c r="U151" s="16"/>
      <c r="V151" s="16"/>
      <c r="AK151" s="16"/>
      <c r="AX151" s="28"/>
      <c r="BB151" s="25"/>
      <c r="BG151" s="16"/>
      <c r="BH151" s="16"/>
      <c r="BO151" s="16" t="s">
        <v>4259</v>
      </c>
      <c r="BP151" s="16" t="s">
        <v>4260</v>
      </c>
      <c r="BQ151" s="16" t="s">
        <v>4261</v>
      </c>
      <c r="BR151" s="16"/>
      <c r="CA151" s="16"/>
      <c r="CE151" s="16" t="s">
        <v>119</v>
      </c>
      <c r="CF151" s="16" t="s">
        <v>3162</v>
      </c>
      <c r="CG151" s="16" t="s">
        <v>4259</v>
      </c>
      <c r="CH151" s="16" t="s">
        <v>4260</v>
      </c>
      <c r="CI151" s="16" t="s">
        <v>4262</v>
      </c>
      <c r="CJ151" s="16" t="s">
        <v>4263</v>
      </c>
      <c r="CK151" s="16" t="s">
        <v>4258</v>
      </c>
      <c r="CL151" s="16" t="s">
        <v>3215</v>
      </c>
      <c r="CM151" s="16" t="s">
        <v>3174</v>
      </c>
      <c r="CN151" s="16" t="s">
        <v>3400</v>
      </c>
      <c r="CR151" s="19"/>
      <c r="CV151" s="16"/>
      <c r="CY151" s="16"/>
      <c r="CZ151" s="16"/>
      <c r="DA151" s="16"/>
      <c r="DC151" s="16"/>
      <c r="DH151" s="16"/>
    </row>
    <row r="152" spans="1:112" x14ac:dyDescent="0.35">
      <c r="A152" s="16" t="s">
        <v>1161</v>
      </c>
      <c r="C152" t="s">
        <v>4265</v>
      </c>
      <c r="D152" s="29"/>
      <c r="E152"/>
      <c r="F152" s="16" t="s">
        <v>5819</v>
      </c>
      <c r="G152" s="16"/>
      <c r="K152" s="16"/>
      <c r="L152" s="16"/>
      <c r="M152" s="16"/>
      <c r="N152" s="16"/>
      <c r="O152" s="16" t="s">
        <v>5800</v>
      </c>
      <c r="P152" s="16"/>
      <c r="Q152" s="16"/>
      <c r="R152" s="16"/>
      <c r="S152" s="16"/>
      <c r="T152" s="16" t="s">
        <v>272</v>
      </c>
      <c r="U152" s="16"/>
      <c r="V152" s="16"/>
      <c r="AK152" s="16"/>
      <c r="AX152" s="28"/>
      <c r="BB152" s="25"/>
      <c r="BG152" s="16"/>
      <c r="BH152" s="16"/>
      <c r="BO152" s="16" t="s">
        <v>4266</v>
      </c>
      <c r="BP152" s="16" t="s">
        <v>4267</v>
      </c>
      <c r="BQ152" s="16" t="s">
        <v>4268</v>
      </c>
      <c r="BR152" s="16"/>
      <c r="CA152" s="16"/>
      <c r="CE152" s="16" t="s">
        <v>119</v>
      </c>
      <c r="CF152" s="16" t="s">
        <v>3162</v>
      </c>
      <c r="CG152" s="16" t="s">
        <v>4266</v>
      </c>
      <c r="CH152" s="16" t="s">
        <v>4267</v>
      </c>
      <c r="CI152" s="16" t="s">
        <v>4269</v>
      </c>
      <c r="CJ152" s="16" t="s">
        <v>4270</v>
      </c>
      <c r="CK152" s="16" t="s">
        <v>4265</v>
      </c>
      <c r="CL152" s="16" t="s">
        <v>3367</v>
      </c>
      <c r="CM152" s="16" t="s">
        <v>3234</v>
      </c>
      <c r="CN152" s="16" t="s">
        <v>3820</v>
      </c>
      <c r="CR152" s="19"/>
      <c r="CV152" s="16"/>
      <c r="CY152" s="16"/>
      <c r="CZ152" s="16"/>
      <c r="DA152" s="16"/>
      <c r="DC152" s="16"/>
      <c r="DH152" s="16"/>
    </row>
    <row r="153" spans="1:112" x14ac:dyDescent="0.35">
      <c r="A153" s="16" t="s">
        <v>1161</v>
      </c>
      <c r="C153" t="s">
        <v>4272</v>
      </c>
      <c r="D153" s="29"/>
      <c r="E153"/>
      <c r="F153" s="16" t="s">
        <v>5819</v>
      </c>
      <c r="G153" s="16"/>
      <c r="K153" s="16"/>
      <c r="L153" s="16"/>
      <c r="M153" s="16"/>
      <c r="N153" s="16"/>
      <c r="O153" s="16" t="s">
        <v>5800</v>
      </c>
      <c r="P153" s="16"/>
      <c r="Q153" s="16"/>
      <c r="R153" s="16"/>
      <c r="S153" s="16"/>
      <c r="T153" s="16"/>
      <c r="U153" s="16"/>
      <c r="V153" s="16"/>
      <c r="AK153" s="16"/>
      <c r="AX153" s="28"/>
      <c r="BB153" s="25"/>
      <c r="BG153" s="16"/>
      <c r="BH153" s="16"/>
      <c r="BO153" s="16" t="s">
        <v>4273</v>
      </c>
      <c r="BP153" s="16" t="s">
        <v>4274</v>
      </c>
      <c r="BQ153" s="16" t="s">
        <v>4275</v>
      </c>
      <c r="BR153" s="16"/>
      <c r="CA153" s="16"/>
      <c r="CE153" s="16" t="s">
        <v>119</v>
      </c>
      <c r="CF153" s="16" t="s">
        <v>3162</v>
      </c>
      <c r="CG153" s="16" t="s">
        <v>4273</v>
      </c>
      <c r="CH153" s="16" t="s">
        <v>4274</v>
      </c>
      <c r="CI153" s="16" t="s">
        <v>4276</v>
      </c>
      <c r="CJ153" s="16" t="s">
        <v>4277</v>
      </c>
      <c r="CK153" s="16" t="s">
        <v>4272</v>
      </c>
      <c r="CL153" s="16" t="s">
        <v>3164</v>
      </c>
      <c r="CM153" s="16" t="s">
        <v>3724</v>
      </c>
      <c r="CN153" s="16" t="s">
        <v>3517</v>
      </c>
      <c r="CR153" s="19"/>
      <c r="CV153" s="16"/>
      <c r="CY153" s="16"/>
      <c r="CZ153" s="16"/>
      <c r="DA153" s="16"/>
      <c r="DC153" s="16"/>
      <c r="DH153" s="16"/>
    </row>
    <row r="154" spans="1:112" x14ac:dyDescent="0.35">
      <c r="A154" s="16" t="s">
        <v>1161</v>
      </c>
      <c r="C154" t="s">
        <v>4278</v>
      </c>
      <c r="D154" s="29"/>
      <c r="E154"/>
      <c r="F154" s="16" t="s">
        <v>5819</v>
      </c>
      <c r="G154" s="16"/>
      <c r="K154" s="16"/>
      <c r="L154" s="16"/>
      <c r="M154" s="16"/>
      <c r="N154" s="16"/>
      <c r="O154" s="16" t="s">
        <v>5800</v>
      </c>
      <c r="P154" s="16"/>
      <c r="Q154" s="16"/>
      <c r="R154" s="16"/>
      <c r="S154" s="16"/>
      <c r="T154" s="16"/>
      <c r="U154" s="16"/>
      <c r="V154" s="16"/>
      <c r="AK154" s="16"/>
      <c r="AX154" s="28"/>
      <c r="BB154" s="25"/>
      <c r="BG154" s="16"/>
      <c r="BH154" s="16"/>
      <c r="BO154" s="16" t="s">
        <v>4279</v>
      </c>
      <c r="BP154" s="16" t="s">
        <v>4280</v>
      </c>
      <c r="BQ154" s="16" t="s">
        <v>4281</v>
      </c>
      <c r="BR154" s="16"/>
      <c r="CA154" s="16"/>
      <c r="CE154" s="16" t="s">
        <v>119</v>
      </c>
      <c r="CF154" s="16" t="s">
        <v>3162</v>
      </c>
      <c r="CG154" s="16" t="s">
        <v>4279</v>
      </c>
      <c r="CH154" s="16" t="s">
        <v>4280</v>
      </c>
      <c r="CI154" s="16" t="s">
        <v>4282</v>
      </c>
      <c r="CJ154" s="16" t="s">
        <v>4283</v>
      </c>
      <c r="CK154" s="16" t="s">
        <v>4278</v>
      </c>
      <c r="CL154" s="16" t="s">
        <v>3863</v>
      </c>
      <c r="CM154" s="16" t="s">
        <v>4284</v>
      </c>
      <c r="CN154" s="16" t="s">
        <v>3466</v>
      </c>
      <c r="CR154" s="19"/>
      <c r="CV154" s="16"/>
      <c r="CY154" s="16"/>
      <c r="CZ154" s="16"/>
      <c r="DA154" s="16"/>
      <c r="DC154" s="16"/>
      <c r="DH154" s="16"/>
    </row>
    <row r="155" spans="1:112" x14ac:dyDescent="0.35">
      <c r="A155" s="16" t="s">
        <v>1161</v>
      </c>
      <c r="C155" t="s">
        <v>4285</v>
      </c>
      <c r="D155" s="29"/>
      <c r="E155"/>
      <c r="F155" s="16" t="s">
        <v>5819</v>
      </c>
      <c r="G155" s="16"/>
      <c r="K155" s="16"/>
      <c r="L155" s="16"/>
      <c r="M155" s="16"/>
      <c r="N155" s="16"/>
      <c r="O155" s="16" t="s">
        <v>5800</v>
      </c>
      <c r="P155" s="16"/>
      <c r="Q155" s="16"/>
      <c r="R155" s="16"/>
      <c r="S155" s="16"/>
      <c r="T155" s="16"/>
      <c r="U155" s="16"/>
      <c r="V155" s="16"/>
      <c r="AK155" s="16"/>
      <c r="AX155" s="28"/>
      <c r="BB155" s="25"/>
      <c r="BG155" s="16"/>
      <c r="BH155" s="16"/>
      <c r="BO155" s="16" t="s">
        <v>4286</v>
      </c>
      <c r="BP155" s="16" t="s">
        <v>4287</v>
      </c>
      <c r="BQ155" s="16" t="s">
        <v>4288</v>
      </c>
      <c r="BR155" s="16"/>
      <c r="CA155" s="16"/>
      <c r="CE155" s="16" t="s">
        <v>119</v>
      </c>
      <c r="CF155" s="16" t="s">
        <v>3162</v>
      </c>
      <c r="CG155" s="16" t="s">
        <v>4286</v>
      </c>
      <c r="CH155" s="16" t="s">
        <v>4287</v>
      </c>
      <c r="CI155" s="16" t="s">
        <v>4289</v>
      </c>
      <c r="CJ155" s="16" t="s">
        <v>4290</v>
      </c>
      <c r="CK155" s="16" t="s">
        <v>4285</v>
      </c>
      <c r="CL155" s="16" t="s">
        <v>3577</v>
      </c>
      <c r="CM155" s="16" t="s">
        <v>4291</v>
      </c>
      <c r="CN155" s="16" t="s">
        <v>3488</v>
      </c>
      <c r="CR155" s="19"/>
      <c r="CV155" s="16"/>
      <c r="CY155" s="16"/>
      <c r="CZ155" s="16"/>
      <c r="DA155" s="16"/>
      <c r="DC155" s="16"/>
      <c r="DH155" s="16"/>
    </row>
    <row r="156" spans="1:112" x14ac:dyDescent="0.35">
      <c r="A156" s="16" t="s">
        <v>1161</v>
      </c>
      <c r="C156" t="s">
        <v>4292</v>
      </c>
      <c r="D156" s="29"/>
      <c r="E156"/>
      <c r="F156" s="16" t="s">
        <v>5819</v>
      </c>
      <c r="G156" s="16"/>
      <c r="K156" s="16"/>
      <c r="L156" s="16"/>
      <c r="M156" s="16"/>
      <c r="N156" s="16"/>
      <c r="O156" s="16" t="s">
        <v>5800</v>
      </c>
      <c r="P156" s="16"/>
      <c r="Q156" s="16"/>
      <c r="R156" s="16"/>
      <c r="S156" s="16"/>
      <c r="T156" s="16"/>
      <c r="U156" s="16"/>
      <c r="V156" s="16"/>
      <c r="AK156" s="16"/>
      <c r="AX156" s="28"/>
      <c r="BB156" s="25"/>
      <c r="BG156" s="16"/>
      <c r="BH156" s="16"/>
      <c r="BO156" s="16" t="s">
        <v>4293</v>
      </c>
      <c r="BP156" s="16" t="s">
        <v>4294</v>
      </c>
      <c r="BQ156" s="16" t="s">
        <v>4295</v>
      </c>
      <c r="BR156" s="16"/>
      <c r="CA156" s="16"/>
      <c r="CE156" s="16" t="s">
        <v>119</v>
      </c>
      <c r="CF156" s="16" t="s">
        <v>3162</v>
      </c>
      <c r="CG156" s="16" t="s">
        <v>4293</v>
      </c>
      <c r="CH156" s="16" t="s">
        <v>4294</v>
      </c>
      <c r="CI156" s="16" t="s">
        <v>4296</v>
      </c>
      <c r="CJ156" s="16" t="s">
        <v>4297</v>
      </c>
      <c r="CK156" s="16" t="s">
        <v>4292</v>
      </c>
      <c r="CL156" s="16" t="s">
        <v>3547</v>
      </c>
      <c r="CM156" s="16" t="s">
        <v>3191</v>
      </c>
      <c r="CN156" s="16" t="s">
        <v>3449</v>
      </c>
      <c r="CR156" s="19"/>
      <c r="CV156" s="16"/>
      <c r="CY156" s="16"/>
      <c r="CZ156" s="16"/>
      <c r="DA156" s="16"/>
      <c r="DC156" s="16"/>
      <c r="DH156" s="16"/>
    </row>
    <row r="157" spans="1:112" x14ac:dyDescent="0.35">
      <c r="A157" s="16" t="s">
        <v>1161</v>
      </c>
      <c r="C157" t="s">
        <v>4298</v>
      </c>
      <c r="D157" s="29"/>
      <c r="E157"/>
      <c r="F157" s="16" t="s">
        <v>5819</v>
      </c>
      <c r="G157" s="16"/>
      <c r="K157" s="16"/>
      <c r="L157" s="16"/>
      <c r="M157" s="16"/>
      <c r="N157" s="16"/>
      <c r="O157" s="16" t="s">
        <v>5800</v>
      </c>
      <c r="P157" s="16"/>
      <c r="Q157" s="16"/>
      <c r="R157" s="16"/>
      <c r="S157" s="16"/>
      <c r="T157" s="16"/>
      <c r="U157" s="16"/>
      <c r="V157" s="16"/>
      <c r="AK157" s="16"/>
      <c r="AX157" s="28"/>
      <c r="BB157" s="25"/>
      <c r="BG157" s="16"/>
      <c r="BH157" s="16"/>
      <c r="BO157" s="16" t="s">
        <v>4299</v>
      </c>
      <c r="BP157" s="16" t="s">
        <v>4300</v>
      </c>
      <c r="BQ157" s="16" t="s">
        <v>4301</v>
      </c>
      <c r="BR157" s="16"/>
      <c r="CA157" s="16"/>
      <c r="CE157" s="16" t="s">
        <v>119</v>
      </c>
      <c r="CF157" s="16" t="s">
        <v>3162</v>
      </c>
      <c r="CG157" s="16" t="s">
        <v>4299</v>
      </c>
      <c r="CH157" s="16" t="s">
        <v>4300</v>
      </c>
      <c r="CI157" s="16" t="s">
        <v>4302</v>
      </c>
      <c r="CJ157" s="16" t="s">
        <v>4303</v>
      </c>
      <c r="CK157" s="16" t="s">
        <v>4298</v>
      </c>
      <c r="CL157" s="16" t="s">
        <v>3290</v>
      </c>
      <c r="CM157" s="16" t="s">
        <v>4304</v>
      </c>
      <c r="CN157" s="16" t="s">
        <v>4305</v>
      </c>
      <c r="CR157" s="19"/>
      <c r="CV157" s="16"/>
      <c r="CY157" s="16"/>
      <c r="CZ157" s="16"/>
      <c r="DA157" s="16"/>
      <c r="DC157" s="16"/>
      <c r="DH157" s="16"/>
    </row>
    <row r="158" spans="1:112" x14ac:dyDescent="0.35">
      <c r="A158" s="16" t="s">
        <v>1161</v>
      </c>
      <c r="C158" t="s">
        <v>4306</v>
      </c>
      <c r="D158" s="29"/>
      <c r="E158"/>
      <c r="F158" s="16" t="s">
        <v>5819</v>
      </c>
      <c r="G158" s="16"/>
      <c r="K158" s="16"/>
      <c r="L158" s="16"/>
      <c r="M158" s="16"/>
      <c r="N158" s="16"/>
      <c r="O158" s="16" t="s">
        <v>5800</v>
      </c>
      <c r="P158" s="16"/>
      <c r="Q158" s="16"/>
      <c r="R158" s="16"/>
      <c r="S158" s="16"/>
      <c r="T158" s="16"/>
      <c r="U158" s="16"/>
      <c r="V158" s="16"/>
      <c r="AK158" s="16"/>
      <c r="AX158" s="28"/>
      <c r="BB158" s="25"/>
      <c r="BG158" s="16"/>
      <c r="BH158" s="16"/>
      <c r="BO158" s="16" t="s">
        <v>4307</v>
      </c>
      <c r="BP158" s="16" t="s">
        <v>4308</v>
      </c>
      <c r="BQ158" s="16" t="s">
        <v>4309</v>
      </c>
      <c r="BR158" s="16"/>
      <c r="CA158" s="16"/>
      <c r="CE158" s="16" t="s">
        <v>119</v>
      </c>
      <c r="CF158" s="16" t="s">
        <v>3162</v>
      </c>
      <c r="CG158" s="16" t="s">
        <v>4307</v>
      </c>
      <c r="CH158" s="16" t="s">
        <v>4308</v>
      </c>
      <c r="CI158" s="16" t="s">
        <v>4310</v>
      </c>
      <c r="CJ158" s="16" t="s">
        <v>4311</v>
      </c>
      <c r="CK158" s="16" t="s">
        <v>4306</v>
      </c>
      <c r="CL158" s="16" t="s">
        <v>3224</v>
      </c>
      <c r="CM158" s="16" t="s">
        <v>3524</v>
      </c>
      <c r="CN158" s="16" t="s">
        <v>4312</v>
      </c>
      <c r="CR158" s="19"/>
      <c r="CV158" s="16"/>
      <c r="CY158" s="16"/>
      <c r="CZ158" s="16"/>
      <c r="DA158" s="16"/>
      <c r="DC158" s="16"/>
      <c r="DH158" s="16"/>
    </row>
    <row r="159" spans="1:112" x14ac:dyDescent="0.35">
      <c r="A159" s="16" t="s">
        <v>1161</v>
      </c>
      <c r="C159" t="s">
        <v>4313</v>
      </c>
      <c r="D159" s="29"/>
      <c r="E159"/>
      <c r="F159" s="16" t="s">
        <v>5819</v>
      </c>
      <c r="G159" s="16"/>
      <c r="K159" s="16"/>
      <c r="L159" s="16"/>
      <c r="M159" s="16"/>
      <c r="N159" s="16"/>
      <c r="O159" s="16" t="s">
        <v>5800</v>
      </c>
      <c r="P159" s="16"/>
      <c r="Q159" s="16"/>
      <c r="R159" s="16"/>
      <c r="S159" s="16"/>
      <c r="T159" s="16"/>
      <c r="U159" s="16"/>
      <c r="V159" s="16"/>
      <c r="AK159" s="16"/>
      <c r="AX159" s="28"/>
      <c r="BB159" s="25"/>
      <c r="BG159" s="16"/>
      <c r="BH159" s="16"/>
      <c r="BO159" s="16" t="s">
        <v>4314</v>
      </c>
      <c r="BP159" s="16" t="s">
        <v>4315</v>
      </c>
      <c r="BQ159" s="16" t="s">
        <v>4316</v>
      </c>
      <c r="BR159" s="16"/>
      <c r="CA159" s="16"/>
      <c r="CE159" s="16" t="s">
        <v>119</v>
      </c>
      <c r="CF159" s="16" t="s">
        <v>3162</v>
      </c>
      <c r="CG159" s="16" t="s">
        <v>4314</v>
      </c>
      <c r="CH159" s="16" t="s">
        <v>4315</v>
      </c>
      <c r="CI159" s="16" t="s">
        <v>4317</v>
      </c>
      <c r="CJ159" s="16" t="s">
        <v>4318</v>
      </c>
      <c r="CK159" s="16" t="s">
        <v>4313</v>
      </c>
      <c r="CL159" s="16" t="s">
        <v>3383</v>
      </c>
      <c r="CM159" s="16" t="s">
        <v>4319</v>
      </c>
      <c r="CN159" s="16" t="s">
        <v>4131</v>
      </c>
      <c r="CR159" s="19"/>
      <c r="CV159" s="16"/>
      <c r="CY159" s="16"/>
      <c r="CZ159" s="16"/>
      <c r="DA159" s="16"/>
      <c r="DC159" s="16"/>
      <c r="DH159" s="16"/>
    </row>
    <row r="160" spans="1:112" x14ac:dyDescent="0.35">
      <c r="A160" s="16" t="s">
        <v>1161</v>
      </c>
      <c r="C160" t="s">
        <v>4320</v>
      </c>
      <c r="D160" s="29"/>
      <c r="E160"/>
      <c r="F160" s="16" t="s">
        <v>5819</v>
      </c>
      <c r="G160" s="16"/>
      <c r="K160" s="16"/>
      <c r="L160" s="16"/>
      <c r="M160" s="16"/>
      <c r="N160" s="16"/>
      <c r="O160" s="16" t="s">
        <v>5800</v>
      </c>
      <c r="P160" s="16"/>
      <c r="Q160" s="16"/>
      <c r="R160" s="16"/>
      <c r="S160" s="16"/>
      <c r="T160" s="16"/>
      <c r="U160" s="16"/>
      <c r="V160" s="16"/>
      <c r="AK160" s="16"/>
      <c r="AX160" s="28"/>
      <c r="BB160" s="25"/>
      <c r="BG160" s="16"/>
      <c r="BH160" s="16"/>
      <c r="BO160" s="16" t="s">
        <v>4321</v>
      </c>
      <c r="BP160" s="16" t="s">
        <v>4322</v>
      </c>
      <c r="BQ160" s="16" t="s">
        <v>4323</v>
      </c>
      <c r="BR160" s="16"/>
      <c r="CA160" s="16"/>
      <c r="CE160" s="16" t="s">
        <v>119</v>
      </c>
      <c r="CF160" s="16" t="s">
        <v>3162</v>
      </c>
      <c r="CG160" s="16" t="s">
        <v>4321</v>
      </c>
      <c r="CH160" s="16" t="s">
        <v>4322</v>
      </c>
      <c r="CI160" s="16" t="s">
        <v>4324</v>
      </c>
      <c r="CJ160" s="16" t="s">
        <v>4325</v>
      </c>
      <c r="CK160" s="16" t="s">
        <v>4320</v>
      </c>
      <c r="CL160" s="16" t="s">
        <v>3383</v>
      </c>
      <c r="CM160" s="16" t="s">
        <v>4326</v>
      </c>
      <c r="CN160" s="16" t="s">
        <v>3400</v>
      </c>
      <c r="CR160" s="19"/>
      <c r="CV160" s="16"/>
      <c r="CY160" s="16"/>
      <c r="CZ160" s="16"/>
      <c r="DA160" s="16"/>
      <c r="DC160" s="16"/>
      <c r="DH160" s="16"/>
    </row>
    <row r="161" spans="1:112" x14ac:dyDescent="0.35">
      <c r="A161" s="16" t="s">
        <v>1161</v>
      </c>
      <c r="C161" t="s">
        <v>4327</v>
      </c>
      <c r="D161" s="29"/>
      <c r="E161"/>
      <c r="F161" s="16" t="s">
        <v>5819</v>
      </c>
      <c r="G161" s="16"/>
      <c r="K161" s="16"/>
      <c r="L161" s="16"/>
      <c r="M161" s="16"/>
      <c r="N161" s="16"/>
      <c r="O161" s="16" t="s">
        <v>5800</v>
      </c>
      <c r="P161" s="16"/>
      <c r="Q161" s="16"/>
      <c r="R161" s="16"/>
      <c r="S161" s="16"/>
      <c r="T161" s="16"/>
      <c r="U161" s="16"/>
      <c r="V161" s="16"/>
      <c r="AK161" s="16"/>
      <c r="AX161" s="28"/>
      <c r="BB161" s="25"/>
      <c r="BG161" s="16"/>
      <c r="BH161" s="16"/>
      <c r="BO161" s="16" t="s">
        <v>4328</v>
      </c>
      <c r="BP161" s="16" t="s">
        <v>4329</v>
      </c>
      <c r="BQ161" s="16" t="s">
        <v>4330</v>
      </c>
      <c r="BR161" s="16"/>
      <c r="CA161" s="16"/>
      <c r="CE161" s="16" t="s">
        <v>119</v>
      </c>
      <c r="CF161" s="16" t="s">
        <v>3162</v>
      </c>
      <c r="CG161" s="16" t="s">
        <v>4328</v>
      </c>
      <c r="CH161" s="16" t="s">
        <v>4329</v>
      </c>
      <c r="CI161" s="16" t="s">
        <v>4331</v>
      </c>
      <c r="CJ161" s="16" t="s">
        <v>4332</v>
      </c>
      <c r="CK161" s="16" t="s">
        <v>4327</v>
      </c>
      <c r="CL161" s="16" t="s">
        <v>3199</v>
      </c>
      <c r="CM161" s="16" t="s">
        <v>3847</v>
      </c>
      <c r="CN161" s="16" t="s">
        <v>3314</v>
      </c>
      <c r="CR161" s="19"/>
      <c r="CV161" s="16"/>
      <c r="CY161" s="16"/>
      <c r="CZ161" s="16"/>
      <c r="DA161" s="16"/>
      <c r="DC161" s="16"/>
      <c r="DH161" s="16"/>
    </row>
    <row r="162" spans="1:112" x14ac:dyDescent="0.35">
      <c r="A162" s="16" t="s">
        <v>1161</v>
      </c>
      <c r="C162" t="s">
        <v>4339</v>
      </c>
      <c r="D162" s="29"/>
      <c r="E162"/>
      <c r="F162" s="16" t="s">
        <v>5819</v>
      </c>
      <c r="G162" s="16"/>
      <c r="K162" s="16"/>
      <c r="L162" s="16"/>
      <c r="M162" s="16"/>
      <c r="N162" s="16"/>
      <c r="O162" s="16" t="s">
        <v>5800</v>
      </c>
      <c r="P162" s="16"/>
      <c r="Q162" s="16"/>
      <c r="R162" s="16"/>
      <c r="S162" s="16"/>
      <c r="T162" s="16"/>
      <c r="U162" s="16"/>
      <c r="V162" s="16"/>
      <c r="AK162" s="16"/>
      <c r="AX162" s="28"/>
      <c r="BB162" s="25"/>
      <c r="BG162" s="16"/>
      <c r="BH162" s="16"/>
      <c r="BO162" s="16" t="s">
        <v>4340</v>
      </c>
      <c r="BP162" s="16" t="s">
        <v>4341</v>
      </c>
      <c r="BQ162" s="16" t="s">
        <v>4342</v>
      </c>
      <c r="BR162" s="16"/>
      <c r="CA162" s="16"/>
      <c r="CE162" s="16" t="s">
        <v>119</v>
      </c>
      <c r="CF162" s="16" t="s">
        <v>3162</v>
      </c>
      <c r="CG162" s="16" t="s">
        <v>4340</v>
      </c>
      <c r="CH162" s="16" t="s">
        <v>4341</v>
      </c>
      <c r="CI162" s="16" t="s">
        <v>4343</v>
      </c>
      <c r="CJ162" s="16" t="s">
        <v>4344</v>
      </c>
      <c r="CK162" s="16" t="s">
        <v>4339</v>
      </c>
      <c r="CL162" s="16" t="s">
        <v>3215</v>
      </c>
      <c r="CM162" s="16" t="s">
        <v>3765</v>
      </c>
      <c r="CN162" s="16" t="s">
        <v>3445</v>
      </c>
      <c r="CR162" s="19"/>
      <c r="CV162" s="16"/>
      <c r="CY162" s="16"/>
      <c r="CZ162" s="16"/>
      <c r="DA162" s="16"/>
      <c r="DC162" s="16"/>
      <c r="DH162" s="16"/>
    </row>
    <row r="163" spans="1:112" x14ac:dyDescent="0.35">
      <c r="A163" s="16" t="s">
        <v>1161</v>
      </c>
      <c r="C163" t="s">
        <v>4345</v>
      </c>
      <c r="D163" s="29"/>
      <c r="E163"/>
      <c r="F163" s="16" t="s">
        <v>5819</v>
      </c>
      <c r="G163" s="16"/>
      <c r="K163" s="16"/>
      <c r="L163" s="16"/>
      <c r="M163" s="16"/>
      <c r="N163" s="16"/>
      <c r="O163" s="16" t="s">
        <v>5800</v>
      </c>
      <c r="P163" s="16"/>
      <c r="Q163" s="16"/>
      <c r="R163" s="16"/>
      <c r="S163" s="16"/>
      <c r="T163" s="16"/>
      <c r="U163" s="16"/>
      <c r="V163" s="16"/>
      <c r="AK163" s="16"/>
      <c r="AX163" s="28"/>
      <c r="BB163" s="25"/>
      <c r="BG163" s="16"/>
      <c r="BH163" s="16"/>
      <c r="BO163" s="16" t="s">
        <v>4346</v>
      </c>
      <c r="BP163" s="16" t="s">
        <v>4347</v>
      </c>
      <c r="BQ163" s="16" t="s">
        <v>4348</v>
      </c>
      <c r="BR163" s="16"/>
      <c r="CA163" s="16"/>
      <c r="CE163" s="16" t="s">
        <v>119</v>
      </c>
      <c r="CF163" s="16" t="s">
        <v>3162</v>
      </c>
      <c r="CG163" s="16" t="s">
        <v>4346</v>
      </c>
      <c r="CH163" s="16" t="s">
        <v>4347</v>
      </c>
      <c r="CI163" s="16" t="s">
        <v>4349</v>
      </c>
      <c r="CJ163" s="16" t="s">
        <v>4350</v>
      </c>
      <c r="CK163" s="16" t="s">
        <v>4345</v>
      </c>
      <c r="CL163" s="16" t="s">
        <v>3265</v>
      </c>
      <c r="CM163" s="16" t="s">
        <v>4351</v>
      </c>
      <c r="CN163" s="16" t="s">
        <v>3192</v>
      </c>
      <c r="CR163" s="19"/>
      <c r="CV163" s="16"/>
      <c r="CY163" s="16"/>
      <c r="CZ163" s="16"/>
      <c r="DA163" s="16"/>
      <c r="DC163" s="16"/>
      <c r="DH163" s="16"/>
    </row>
    <row r="164" spans="1:112" x14ac:dyDescent="0.35">
      <c r="A164" s="16" t="s">
        <v>1161</v>
      </c>
      <c r="C164" t="s">
        <v>4352</v>
      </c>
      <c r="D164" s="29"/>
      <c r="E164"/>
      <c r="F164" s="16" t="s">
        <v>5819</v>
      </c>
      <c r="G164" s="16"/>
      <c r="K164" s="16"/>
      <c r="L164" s="16"/>
      <c r="M164" s="16"/>
      <c r="N164" s="16"/>
      <c r="O164" s="16" t="s">
        <v>5800</v>
      </c>
      <c r="P164" s="16"/>
      <c r="Q164" s="16"/>
      <c r="R164" s="16"/>
      <c r="S164" s="16"/>
      <c r="T164" s="16"/>
      <c r="U164" s="16"/>
      <c r="V164" s="16"/>
      <c r="AK164" s="16"/>
      <c r="AX164" s="28"/>
      <c r="BB164" s="25"/>
      <c r="BG164" s="16"/>
      <c r="BH164" s="16"/>
      <c r="BO164" s="16" t="s">
        <v>4353</v>
      </c>
      <c r="BP164" s="16" t="s">
        <v>4354</v>
      </c>
      <c r="BQ164" s="16" t="s">
        <v>4355</v>
      </c>
      <c r="BR164" s="16"/>
      <c r="CA164" s="16"/>
      <c r="CE164" s="16" t="s">
        <v>119</v>
      </c>
      <c r="CF164" s="16" t="s">
        <v>3162</v>
      </c>
      <c r="CG164" s="16" t="s">
        <v>4353</v>
      </c>
      <c r="CH164" s="16" t="s">
        <v>4354</v>
      </c>
      <c r="CI164" s="16" t="s">
        <v>4356</v>
      </c>
      <c r="CJ164" s="16" t="s">
        <v>4357</v>
      </c>
      <c r="CK164" s="16" t="s">
        <v>4352</v>
      </c>
      <c r="CL164" s="16" t="s">
        <v>3199</v>
      </c>
      <c r="CM164" s="16" t="s">
        <v>4358</v>
      </c>
      <c r="CN164" s="16" t="s">
        <v>4359</v>
      </c>
      <c r="CR164" s="19"/>
      <c r="CV164" s="16"/>
      <c r="CY164" s="16"/>
      <c r="CZ164" s="16"/>
      <c r="DA164" s="16"/>
      <c r="DC164" s="16"/>
      <c r="DH164" s="16"/>
    </row>
    <row r="165" spans="1:112" x14ac:dyDescent="0.35">
      <c r="A165" s="16" t="s">
        <v>1161</v>
      </c>
      <c r="C165" t="s">
        <v>4360</v>
      </c>
      <c r="D165" s="29"/>
      <c r="E165"/>
      <c r="F165" s="16" t="s">
        <v>5819</v>
      </c>
      <c r="G165" s="16"/>
      <c r="K165" s="16"/>
      <c r="L165" s="16"/>
      <c r="M165" s="16"/>
      <c r="N165" s="16"/>
      <c r="O165" s="16" t="s">
        <v>5800</v>
      </c>
      <c r="P165" s="16"/>
      <c r="Q165" s="16"/>
      <c r="R165" s="16"/>
      <c r="S165" s="16"/>
      <c r="T165" s="16"/>
      <c r="U165" s="16"/>
      <c r="V165" s="16"/>
      <c r="AK165" s="16"/>
      <c r="AX165" s="28"/>
      <c r="BB165" s="25"/>
      <c r="BG165" s="16"/>
      <c r="BH165" s="16"/>
      <c r="BO165" s="16" t="s">
        <v>4361</v>
      </c>
      <c r="BP165" s="16" t="s">
        <v>4362</v>
      </c>
      <c r="BQ165" s="16" t="s">
        <v>4363</v>
      </c>
      <c r="BR165" s="16"/>
      <c r="CA165" s="16"/>
      <c r="CE165" s="16" t="s">
        <v>119</v>
      </c>
      <c r="CF165" s="16" t="s">
        <v>3162</v>
      </c>
      <c r="CG165" s="16" t="s">
        <v>4361</v>
      </c>
      <c r="CH165" s="16" t="s">
        <v>4362</v>
      </c>
      <c r="CI165" s="16" t="s">
        <v>4364</v>
      </c>
      <c r="CJ165" s="16" t="s">
        <v>4365</v>
      </c>
      <c r="CK165" s="16" t="s">
        <v>4360</v>
      </c>
      <c r="CL165" s="16" t="s">
        <v>3328</v>
      </c>
      <c r="CM165" s="16" t="s">
        <v>4066</v>
      </c>
      <c r="CN165" s="16" t="s">
        <v>3284</v>
      </c>
      <c r="CR165" s="19"/>
      <c r="CV165" s="16"/>
      <c r="CY165" s="16"/>
      <c r="CZ165" s="16"/>
      <c r="DA165" s="16"/>
      <c r="DC165" s="16"/>
      <c r="DH165" s="16"/>
    </row>
    <row r="166" spans="1:112" x14ac:dyDescent="0.35">
      <c r="A166" s="16" t="s">
        <v>1161</v>
      </c>
      <c r="C166" t="s">
        <v>4366</v>
      </c>
      <c r="D166" s="29"/>
      <c r="E166"/>
      <c r="F166" s="16" t="s">
        <v>5819</v>
      </c>
      <c r="G166" s="16"/>
      <c r="K166" s="16"/>
      <c r="L166" s="16"/>
      <c r="M166" s="16"/>
      <c r="N166" s="16"/>
      <c r="O166" s="16" t="s">
        <v>5800</v>
      </c>
      <c r="P166" s="16"/>
      <c r="Q166" s="16"/>
      <c r="R166" s="16"/>
      <c r="S166" s="16"/>
      <c r="T166" s="16"/>
      <c r="U166" s="16"/>
      <c r="V166" s="16"/>
      <c r="AK166" s="16"/>
      <c r="AX166" s="28"/>
      <c r="BB166" s="25"/>
      <c r="BG166" s="16"/>
      <c r="BH166" s="16"/>
      <c r="BO166" s="16" t="s">
        <v>4367</v>
      </c>
      <c r="BP166" s="16" t="s">
        <v>4368</v>
      </c>
      <c r="BQ166" s="16" t="s">
        <v>4369</v>
      </c>
      <c r="BR166" s="16"/>
      <c r="CA166" s="16"/>
      <c r="CE166" s="16" t="s">
        <v>119</v>
      </c>
      <c r="CF166" s="16" t="s">
        <v>3162</v>
      </c>
      <c r="CG166" s="16" t="s">
        <v>4367</v>
      </c>
      <c r="CH166" s="16" t="s">
        <v>4368</v>
      </c>
      <c r="CI166" s="16" t="s">
        <v>4370</v>
      </c>
      <c r="CJ166" s="16" t="s">
        <v>4371</v>
      </c>
      <c r="CK166" s="16" t="s">
        <v>4366</v>
      </c>
      <c r="CL166" s="16" t="s">
        <v>3328</v>
      </c>
      <c r="CM166" s="16" t="s">
        <v>4372</v>
      </c>
      <c r="CN166" s="16" t="s">
        <v>4373</v>
      </c>
      <c r="CR166" s="19"/>
      <c r="CV166" s="16"/>
      <c r="CY166" s="16"/>
      <c r="CZ166" s="16"/>
      <c r="DA166" s="16"/>
      <c r="DC166" s="16"/>
      <c r="DH166" s="16"/>
    </row>
    <row r="167" spans="1:112" x14ac:dyDescent="0.35">
      <c r="A167" s="16" t="s">
        <v>1161</v>
      </c>
      <c r="C167" t="s">
        <v>4374</v>
      </c>
      <c r="D167" s="29"/>
      <c r="E167"/>
      <c r="F167" s="16" t="s">
        <v>5819</v>
      </c>
      <c r="G167" s="16"/>
      <c r="K167" s="16"/>
      <c r="L167" s="16"/>
      <c r="M167" s="16"/>
      <c r="N167" s="16"/>
      <c r="O167" s="16" t="s">
        <v>5800</v>
      </c>
      <c r="P167" s="16"/>
      <c r="Q167" s="16"/>
      <c r="R167" s="16"/>
      <c r="S167" s="16"/>
      <c r="T167" s="16"/>
      <c r="U167" s="16"/>
      <c r="V167" s="16"/>
      <c r="AK167" s="16"/>
      <c r="AX167" s="28"/>
      <c r="BB167" s="25"/>
      <c r="BG167" s="16"/>
      <c r="BH167" s="16"/>
      <c r="BO167" s="16" t="s">
        <v>4375</v>
      </c>
      <c r="BP167" s="16" t="s">
        <v>4376</v>
      </c>
      <c r="BQ167" s="16" t="s">
        <v>4377</v>
      </c>
      <c r="BR167" s="16"/>
      <c r="CA167" s="16"/>
      <c r="CE167" s="16" t="s">
        <v>119</v>
      </c>
      <c r="CF167" s="16" t="s">
        <v>3162</v>
      </c>
      <c r="CG167" s="16" t="s">
        <v>4375</v>
      </c>
      <c r="CH167" s="16" t="s">
        <v>4376</v>
      </c>
      <c r="CI167" s="16" t="s">
        <v>4378</v>
      </c>
      <c r="CJ167" s="16" t="s">
        <v>4379</v>
      </c>
      <c r="CK167" s="16" t="s">
        <v>4374</v>
      </c>
      <c r="CL167" s="16" t="s">
        <v>3273</v>
      </c>
      <c r="CM167" s="16" t="s">
        <v>3174</v>
      </c>
      <c r="CN167" s="16" t="s">
        <v>4380</v>
      </c>
      <c r="CR167" s="19"/>
      <c r="CV167" s="16"/>
      <c r="CY167" s="16"/>
      <c r="CZ167" s="16"/>
      <c r="DA167" s="16"/>
      <c r="DC167" s="16"/>
      <c r="DH167" s="16"/>
    </row>
    <row r="168" spans="1:112" x14ac:dyDescent="0.35">
      <c r="A168" s="16" t="s">
        <v>1161</v>
      </c>
      <c r="C168" t="s">
        <v>4381</v>
      </c>
      <c r="D168" s="29"/>
      <c r="E168"/>
      <c r="F168" s="16" t="s">
        <v>5819</v>
      </c>
      <c r="G168" s="16"/>
      <c r="K168" s="16"/>
      <c r="L168" s="16"/>
      <c r="M168" s="16"/>
      <c r="N168" s="16"/>
      <c r="O168" s="16" t="s">
        <v>5800</v>
      </c>
      <c r="P168" s="16"/>
      <c r="Q168" s="16"/>
      <c r="R168" s="16"/>
      <c r="S168" s="16"/>
      <c r="T168" s="16"/>
      <c r="U168" s="16"/>
      <c r="V168" s="16"/>
      <c r="AK168" s="16"/>
      <c r="AX168" s="28"/>
      <c r="BB168" s="25"/>
      <c r="BG168" s="16"/>
      <c r="BH168" s="16"/>
      <c r="BO168" s="16" t="s">
        <v>4382</v>
      </c>
      <c r="BP168" s="16" t="s">
        <v>4383</v>
      </c>
      <c r="BQ168" s="16" t="s">
        <v>4384</v>
      </c>
      <c r="BR168" s="16"/>
      <c r="CA168" s="16"/>
      <c r="CE168" s="16" t="s">
        <v>119</v>
      </c>
      <c r="CF168" s="16" t="s">
        <v>3162</v>
      </c>
      <c r="CG168" s="16" t="s">
        <v>4382</v>
      </c>
      <c r="CH168" s="16" t="s">
        <v>4383</v>
      </c>
      <c r="CI168" s="16" t="s">
        <v>4385</v>
      </c>
      <c r="CJ168" s="16" t="s">
        <v>4386</v>
      </c>
      <c r="CK168" s="16" t="s">
        <v>4381</v>
      </c>
      <c r="CL168" s="16" t="s">
        <v>3282</v>
      </c>
      <c r="CM168" s="16" t="s">
        <v>4387</v>
      </c>
      <c r="CN168" s="16" t="s">
        <v>3980</v>
      </c>
      <c r="CR168" s="19"/>
      <c r="CV168" s="16"/>
      <c r="CY168" s="16"/>
      <c r="CZ168" s="16"/>
      <c r="DA168" s="16"/>
      <c r="DC168" s="16"/>
      <c r="DH168" s="16"/>
    </row>
    <row r="169" spans="1:112" x14ac:dyDescent="0.35">
      <c r="A169" s="16" t="s">
        <v>1161</v>
      </c>
      <c r="C169" t="s">
        <v>4388</v>
      </c>
      <c r="D169" s="29"/>
      <c r="E169"/>
      <c r="F169" s="16" t="s">
        <v>5819</v>
      </c>
      <c r="G169" s="16"/>
      <c r="K169" s="16"/>
      <c r="L169" s="16"/>
      <c r="M169" s="16"/>
      <c r="N169" s="16"/>
      <c r="O169" s="16" t="s">
        <v>5800</v>
      </c>
      <c r="P169" s="16"/>
      <c r="Q169" s="16"/>
      <c r="R169" s="16"/>
      <c r="S169" s="16"/>
      <c r="T169" s="16"/>
      <c r="U169" s="16"/>
      <c r="V169" s="16"/>
      <c r="AK169" s="16"/>
      <c r="AX169" s="28"/>
      <c r="BB169" s="25"/>
      <c r="BG169" s="16"/>
      <c r="BH169" s="16"/>
      <c r="BO169" s="16" t="s">
        <v>4389</v>
      </c>
      <c r="BP169" s="16" t="s">
        <v>4390</v>
      </c>
      <c r="BQ169" s="16" t="s">
        <v>4391</v>
      </c>
      <c r="BR169" s="16"/>
      <c r="CA169" s="16"/>
      <c r="CE169" s="16" t="s">
        <v>119</v>
      </c>
      <c r="CF169" s="16" t="s">
        <v>3162</v>
      </c>
      <c r="CG169" s="16" t="s">
        <v>4389</v>
      </c>
      <c r="CH169" s="16" t="s">
        <v>4390</v>
      </c>
      <c r="CI169" s="16" t="s">
        <v>4392</v>
      </c>
      <c r="CJ169" s="16" t="s">
        <v>4393</v>
      </c>
      <c r="CK169" s="16" t="s">
        <v>4388</v>
      </c>
      <c r="CL169" s="16" t="s">
        <v>4394</v>
      </c>
      <c r="CM169" s="16" t="s">
        <v>3240</v>
      </c>
      <c r="CN169" s="16" t="s">
        <v>3321</v>
      </c>
      <c r="CR169" s="19"/>
      <c r="CV169" s="16"/>
      <c r="CY169" s="16"/>
      <c r="CZ169" s="16"/>
      <c r="DA169" s="16"/>
      <c r="DC169" s="16"/>
      <c r="DH169" s="16"/>
    </row>
    <row r="170" spans="1:112" x14ac:dyDescent="0.35">
      <c r="A170" s="16" t="s">
        <v>1161</v>
      </c>
      <c r="C170" t="s">
        <v>4395</v>
      </c>
      <c r="D170" s="29"/>
      <c r="E170"/>
      <c r="F170" s="16" t="s">
        <v>5819</v>
      </c>
      <c r="G170" s="16"/>
      <c r="K170" s="16"/>
      <c r="L170" s="16"/>
      <c r="M170" s="16"/>
      <c r="N170" s="16"/>
      <c r="O170" s="16" t="s">
        <v>5800</v>
      </c>
      <c r="P170" s="16"/>
      <c r="Q170" s="16"/>
      <c r="R170" s="16"/>
      <c r="S170" s="16"/>
      <c r="T170" s="16"/>
      <c r="U170" s="16"/>
      <c r="V170" s="16"/>
      <c r="AK170" s="16"/>
      <c r="AX170" s="28"/>
      <c r="BB170" s="25"/>
      <c r="BG170" s="16"/>
      <c r="BH170" s="16"/>
      <c r="BO170" s="16" t="s">
        <v>4396</v>
      </c>
      <c r="BP170" s="16" t="s">
        <v>4397</v>
      </c>
      <c r="BQ170" s="16" t="s">
        <v>4398</v>
      </c>
      <c r="BR170" s="16"/>
      <c r="CA170" s="16"/>
      <c r="CE170" s="16" t="s">
        <v>119</v>
      </c>
      <c r="CF170" s="16" t="s">
        <v>3162</v>
      </c>
      <c r="CG170" s="16" t="s">
        <v>4396</v>
      </c>
      <c r="CH170" s="16" t="s">
        <v>4397</v>
      </c>
      <c r="CI170" s="16" t="s">
        <v>4399</v>
      </c>
      <c r="CJ170" s="16" t="s">
        <v>4400</v>
      </c>
      <c r="CK170" s="16" t="s">
        <v>4395</v>
      </c>
      <c r="CL170" s="16" t="s">
        <v>3716</v>
      </c>
      <c r="CM170" s="16" t="s">
        <v>3351</v>
      </c>
      <c r="CN170" s="16" t="s">
        <v>3314</v>
      </c>
      <c r="CR170" s="19"/>
      <c r="CV170" s="16"/>
      <c r="CY170" s="16"/>
      <c r="CZ170" s="16"/>
      <c r="DA170" s="16"/>
      <c r="DC170" s="16"/>
      <c r="DH170" s="16"/>
    </row>
    <row r="171" spans="1:112" x14ac:dyDescent="0.35">
      <c r="A171" s="16" t="s">
        <v>1161</v>
      </c>
      <c r="C171" t="s">
        <v>4401</v>
      </c>
      <c r="D171" s="29"/>
      <c r="E171"/>
      <c r="F171" s="16" t="s">
        <v>5819</v>
      </c>
      <c r="G171" s="16"/>
      <c r="K171" s="16"/>
      <c r="L171" s="16"/>
      <c r="M171" s="16"/>
      <c r="N171" s="16"/>
      <c r="O171" s="16" t="s">
        <v>5800</v>
      </c>
      <c r="P171" s="16"/>
      <c r="Q171" s="16"/>
      <c r="R171" s="16"/>
      <c r="S171" s="16"/>
      <c r="T171" s="16"/>
      <c r="U171" s="16"/>
      <c r="V171" s="16"/>
      <c r="AK171" s="16"/>
      <c r="AX171" s="28"/>
      <c r="BB171" s="25"/>
      <c r="BG171" s="16"/>
      <c r="BH171" s="16"/>
      <c r="BO171" s="16" t="s">
        <v>4402</v>
      </c>
      <c r="BP171" s="16" t="s">
        <v>4403</v>
      </c>
      <c r="BQ171" s="16" t="s">
        <v>4404</v>
      </c>
      <c r="BR171" s="16"/>
      <c r="CA171" s="16"/>
      <c r="CE171" s="16" t="s">
        <v>119</v>
      </c>
      <c r="CF171" s="16" t="s">
        <v>3162</v>
      </c>
      <c r="CG171" s="16" t="s">
        <v>4402</v>
      </c>
      <c r="CH171" s="16" t="s">
        <v>4403</v>
      </c>
      <c r="CI171" s="16" t="s">
        <v>4405</v>
      </c>
      <c r="CJ171" s="16" t="s">
        <v>4406</v>
      </c>
      <c r="CK171" s="16" t="s">
        <v>4401</v>
      </c>
      <c r="CL171" s="16" t="s">
        <v>3173</v>
      </c>
      <c r="CM171" s="16" t="s">
        <v>3240</v>
      </c>
      <c r="CN171" s="16" t="s">
        <v>3175</v>
      </c>
      <c r="CR171" s="19"/>
      <c r="CV171" s="16"/>
      <c r="CY171" s="16"/>
      <c r="CZ171" s="16"/>
      <c r="DA171" s="16"/>
      <c r="DC171" s="16"/>
      <c r="DH171" s="16"/>
    </row>
    <row r="172" spans="1:112" x14ac:dyDescent="0.35">
      <c r="A172" s="16" t="s">
        <v>1161</v>
      </c>
      <c r="C172" t="s">
        <v>4407</v>
      </c>
      <c r="D172" s="29"/>
      <c r="E172"/>
      <c r="F172" s="16" t="s">
        <v>5819</v>
      </c>
      <c r="G172" s="16"/>
      <c r="K172" s="16"/>
      <c r="L172" s="16"/>
      <c r="M172" s="16"/>
      <c r="N172" s="16"/>
      <c r="O172" s="16" t="s">
        <v>5800</v>
      </c>
      <c r="P172" s="16"/>
      <c r="Q172" s="16"/>
      <c r="R172" s="16"/>
      <c r="S172" s="16"/>
      <c r="T172" s="16"/>
      <c r="U172" s="16"/>
      <c r="V172" s="16"/>
      <c r="AK172" s="16"/>
      <c r="AX172" s="28"/>
      <c r="BB172" s="25"/>
      <c r="BG172" s="16"/>
      <c r="BH172" s="16"/>
      <c r="BO172" s="16" t="s">
        <v>4408</v>
      </c>
      <c r="BP172" s="16" t="s">
        <v>4409</v>
      </c>
      <c r="BQ172" s="16" t="s">
        <v>4410</v>
      </c>
      <c r="BR172" s="16"/>
      <c r="CA172" s="16"/>
      <c r="CE172" s="16" t="s">
        <v>119</v>
      </c>
      <c r="CF172" s="16" t="s">
        <v>3162</v>
      </c>
      <c r="CG172" s="16" t="s">
        <v>4408</v>
      </c>
      <c r="CH172" s="16" t="s">
        <v>4409</v>
      </c>
      <c r="CI172" s="16" t="s">
        <v>4411</v>
      </c>
      <c r="CJ172" s="16" t="s">
        <v>4412</v>
      </c>
      <c r="CK172" s="16" t="s">
        <v>4407</v>
      </c>
      <c r="CL172" s="16" t="s">
        <v>3383</v>
      </c>
      <c r="CM172" s="16" t="s">
        <v>3724</v>
      </c>
      <c r="CN172" s="16" t="s">
        <v>3385</v>
      </c>
      <c r="CR172" s="19"/>
      <c r="CV172" s="16"/>
      <c r="CY172" s="16"/>
      <c r="CZ172" s="16"/>
      <c r="DA172" s="16"/>
      <c r="DC172" s="16"/>
      <c r="DH172" s="16"/>
    </row>
    <row r="173" spans="1:112" x14ac:dyDescent="0.35">
      <c r="A173" s="16" t="s">
        <v>1161</v>
      </c>
      <c r="C173" t="s">
        <v>4413</v>
      </c>
      <c r="D173" s="29"/>
      <c r="E173"/>
      <c r="F173" s="16" t="s">
        <v>5819</v>
      </c>
      <c r="G173" s="16"/>
      <c r="K173" s="16"/>
      <c r="L173" s="16"/>
      <c r="M173" s="16"/>
      <c r="N173" s="16"/>
      <c r="O173" s="16" t="s">
        <v>5800</v>
      </c>
      <c r="P173" s="16"/>
      <c r="Q173" s="16"/>
      <c r="R173" s="16"/>
      <c r="S173" s="16"/>
      <c r="T173" s="16"/>
      <c r="U173" s="16"/>
      <c r="V173" s="16"/>
      <c r="AK173" s="16"/>
      <c r="AX173" s="28"/>
      <c r="BB173" s="25"/>
      <c r="BG173" s="16"/>
      <c r="BH173" s="16"/>
      <c r="BO173" s="16" t="s">
        <v>4414</v>
      </c>
      <c r="BP173" s="16" t="s">
        <v>4415</v>
      </c>
      <c r="BQ173" s="16" t="s">
        <v>4416</v>
      </c>
      <c r="BR173" s="16"/>
      <c r="CA173" s="16"/>
      <c r="CE173" s="16" t="s">
        <v>119</v>
      </c>
      <c r="CF173" s="16" t="s">
        <v>3162</v>
      </c>
      <c r="CG173" s="16" t="s">
        <v>4414</v>
      </c>
      <c r="CH173" s="16" t="s">
        <v>4415</v>
      </c>
      <c r="CI173" s="16" t="s">
        <v>4417</v>
      </c>
      <c r="CJ173" s="16" t="s">
        <v>4418</v>
      </c>
      <c r="CK173" s="16" t="s">
        <v>4413</v>
      </c>
      <c r="CL173" s="16" t="s">
        <v>4085</v>
      </c>
      <c r="CM173" s="16" t="s">
        <v>4419</v>
      </c>
      <c r="CN173" s="16" t="s">
        <v>3166</v>
      </c>
      <c r="CR173" s="19"/>
      <c r="CV173" s="16"/>
      <c r="CY173" s="16"/>
      <c r="CZ173" s="16"/>
      <c r="DA173" s="16"/>
      <c r="DC173" s="16"/>
      <c r="DH173" s="16"/>
    </row>
    <row r="174" spans="1:112" x14ac:dyDescent="0.35">
      <c r="A174" s="16" t="s">
        <v>1161</v>
      </c>
      <c r="C174" t="s">
        <v>4420</v>
      </c>
      <c r="D174" s="29"/>
      <c r="E174"/>
      <c r="F174" s="16" t="s">
        <v>5819</v>
      </c>
      <c r="G174" s="16"/>
      <c r="K174" s="16"/>
      <c r="L174" s="16"/>
      <c r="M174" s="16"/>
      <c r="N174" s="16"/>
      <c r="O174" s="16" t="s">
        <v>5800</v>
      </c>
      <c r="P174" s="16"/>
      <c r="Q174" s="16"/>
      <c r="R174" s="16"/>
      <c r="S174" s="16"/>
      <c r="T174" s="16"/>
      <c r="U174" s="16"/>
      <c r="V174" s="16"/>
      <c r="AK174" s="16"/>
      <c r="AX174" s="28"/>
      <c r="BB174" s="25"/>
      <c r="BG174" s="16"/>
      <c r="BH174" s="16"/>
      <c r="BO174" s="16" t="s">
        <v>4421</v>
      </c>
      <c r="BP174" s="16" t="s">
        <v>4422</v>
      </c>
      <c r="BQ174" s="16" t="s">
        <v>4423</v>
      </c>
      <c r="BR174" s="16"/>
      <c r="CA174" s="16"/>
      <c r="CE174" s="16" t="s">
        <v>119</v>
      </c>
      <c r="CF174" s="16" t="s">
        <v>3162</v>
      </c>
      <c r="CG174" s="16" t="s">
        <v>4421</v>
      </c>
      <c r="CH174" s="16" t="s">
        <v>4422</v>
      </c>
      <c r="CI174" s="16" t="s">
        <v>4424</v>
      </c>
      <c r="CJ174" s="16" t="s">
        <v>4425</v>
      </c>
      <c r="CK174" s="16" t="s">
        <v>4420</v>
      </c>
      <c r="CL174" s="16" t="s">
        <v>3456</v>
      </c>
      <c r="CM174" s="16" t="s">
        <v>4426</v>
      </c>
      <c r="CN174" s="16" t="s">
        <v>3314</v>
      </c>
      <c r="CR174" s="19"/>
      <c r="CV174" s="16"/>
      <c r="CY174" s="16"/>
      <c r="CZ174" s="16"/>
      <c r="DA174" s="16"/>
      <c r="DC174" s="16"/>
      <c r="DH174" s="16"/>
    </row>
    <row r="175" spans="1:112" x14ac:dyDescent="0.35">
      <c r="A175" s="16" t="s">
        <v>1161</v>
      </c>
      <c r="C175" t="s">
        <v>4427</v>
      </c>
      <c r="D175" s="29"/>
      <c r="E175"/>
      <c r="F175" s="16" t="s">
        <v>5819</v>
      </c>
      <c r="G175" s="16"/>
      <c r="K175" s="16"/>
      <c r="L175" s="16"/>
      <c r="M175" s="16"/>
      <c r="N175" s="16"/>
      <c r="O175" s="16" t="s">
        <v>5800</v>
      </c>
      <c r="P175" s="16"/>
      <c r="Q175" s="16"/>
      <c r="R175" s="16"/>
      <c r="S175" s="16"/>
      <c r="T175" s="16"/>
      <c r="U175" s="16"/>
      <c r="V175" s="16"/>
      <c r="AK175" s="16"/>
      <c r="AX175" s="28"/>
      <c r="BB175" s="25"/>
      <c r="BG175" s="16"/>
      <c r="BH175" s="16"/>
      <c r="BO175" s="16" t="s">
        <v>4428</v>
      </c>
      <c r="BP175" s="16" t="s">
        <v>4429</v>
      </c>
      <c r="BQ175" s="16" t="s">
        <v>4430</v>
      </c>
      <c r="BR175" s="16"/>
      <c r="CA175" s="16"/>
      <c r="CE175" s="16" t="s">
        <v>119</v>
      </c>
      <c r="CF175" s="16" t="s">
        <v>3162</v>
      </c>
      <c r="CG175" s="16" t="s">
        <v>4428</v>
      </c>
      <c r="CH175" s="16" t="s">
        <v>4429</v>
      </c>
      <c r="CI175" s="16" t="s">
        <v>4431</v>
      </c>
      <c r="CJ175" s="16" t="s">
        <v>4432</v>
      </c>
      <c r="CK175" s="16" t="s">
        <v>4427</v>
      </c>
      <c r="CL175" s="16" t="s">
        <v>3464</v>
      </c>
      <c r="CM175" s="16" t="s">
        <v>4238</v>
      </c>
      <c r="CN175" s="16" t="s">
        <v>3192</v>
      </c>
      <c r="CR175" s="19"/>
      <c r="CV175" s="16"/>
      <c r="CY175" s="16"/>
      <c r="CZ175" s="16"/>
      <c r="DA175" s="16"/>
      <c r="DC175" s="16"/>
      <c r="DH175" s="16"/>
    </row>
    <row r="176" spans="1:112" x14ac:dyDescent="0.35">
      <c r="A176" s="16" t="s">
        <v>1161</v>
      </c>
      <c r="C176" t="s">
        <v>4433</v>
      </c>
      <c r="D176" s="29"/>
      <c r="E176"/>
      <c r="F176" s="16" t="s">
        <v>5819</v>
      </c>
      <c r="G176" s="16"/>
      <c r="K176" s="16"/>
      <c r="L176" s="16"/>
      <c r="M176" s="16"/>
      <c r="N176" s="16"/>
      <c r="O176" s="16" t="s">
        <v>5800</v>
      </c>
      <c r="P176" s="16"/>
      <c r="Q176" s="16"/>
      <c r="R176" s="16"/>
      <c r="S176" s="16"/>
      <c r="T176" s="16"/>
      <c r="U176" s="16"/>
      <c r="V176" s="16"/>
      <c r="AK176" s="16"/>
      <c r="AX176" s="28"/>
      <c r="BB176" s="25"/>
      <c r="BG176" s="16"/>
      <c r="BH176" s="16"/>
      <c r="BO176" s="16" t="s">
        <v>4434</v>
      </c>
      <c r="BP176" s="16" t="s">
        <v>4435</v>
      </c>
      <c r="BQ176" s="16" t="s">
        <v>4436</v>
      </c>
      <c r="BR176" s="16"/>
      <c r="CA176" s="16"/>
      <c r="CE176" s="16" t="s">
        <v>119</v>
      </c>
      <c r="CF176" s="16" t="s">
        <v>3162</v>
      </c>
      <c r="CG176" s="16" t="s">
        <v>4434</v>
      </c>
      <c r="CH176" s="16" t="s">
        <v>4435</v>
      </c>
      <c r="CI176" s="16" t="s">
        <v>4437</v>
      </c>
      <c r="CJ176" s="16" t="s">
        <v>4438</v>
      </c>
      <c r="CK176" s="16" t="s">
        <v>4433</v>
      </c>
      <c r="CL176" s="16" t="s">
        <v>3547</v>
      </c>
      <c r="CM176" s="16" t="s">
        <v>4439</v>
      </c>
      <c r="CN176" s="16" t="s">
        <v>3299</v>
      </c>
      <c r="CR176" s="19"/>
      <c r="CV176" s="16"/>
      <c r="CY176" s="16"/>
      <c r="CZ176" s="16"/>
      <c r="DA176" s="16"/>
      <c r="DC176" s="16"/>
      <c r="DH176" s="16"/>
    </row>
    <row r="177" spans="1:112" x14ac:dyDescent="0.35">
      <c r="A177" s="16" t="s">
        <v>1161</v>
      </c>
      <c r="C177" t="s">
        <v>4440</v>
      </c>
      <c r="D177" s="29"/>
      <c r="E177"/>
      <c r="F177" s="16" t="s">
        <v>5819</v>
      </c>
      <c r="G177" s="16"/>
      <c r="K177" s="16"/>
      <c r="L177" s="16"/>
      <c r="M177" s="16"/>
      <c r="N177" s="16"/>
      <c r="O177" s="16" t="s">
        <v>5800</v>
      </c>
      <c r="P177" s="16"/>
      <c r="Q177" s="16"/>
      <c r="R177" s="16"/>
      <c r="S177" s="16"/>
      <c r="T177" s="16"/>
      <c r="U177" s="16"/>
      <c r="V177" s="16"/>
      <c r="AK177" s="16"/>
      <c r="AX177" s="28"/>
      <c r="BB177" s="25"/>
      <c r="BG177" s="16"/>
      <c r="BH177" s="16"/>
      <c r="BO177" s="16" t="s">
        <v>4441</v>
      </c>
      <c r="BP177" s="16" t="s">
        <v>4442</v>
      </c>
      <c r="BQ177" s="16" t="s">
        <v>4443</v>
      </c>
      <c r="BR177" s="16"/>
      <c r="CA177" s="16"/>
      <c r="CE177" s="16" t="s">
        <v>119</v>
      </c>
      <c r="CF177" s="16" t="s">
        <v>3162</v>
      </c>
      <c r="CG177" s="16" t="s">
        <v>4441</v>
      </c>
      <c r="CH177" s="16" t="s">
        <v>4442</v>
      </c>
      <c r="CI177" s="16" t="s">
        <v>4444</v>
      </c>
      <c r="CJ177" s="16" t="s">
        <v>4445</v>
      </c>
      <c r="CK177" s="16" t="s">
        <v>4440</v>
      </c>
      <c r="CL177" s="16" t="s">
        <v>3215</v>
      </c>
      <c r="CM177" s="16" t="s">
        <v>4446</v>
      </c>
      <c r="CN177" s="16" t="s">
        <v>3400</v>
      </c>
      <c r="CR177" s="19"/>
      <c r="CV177" s="16"/>
      <c r="CY177" s="16"/>
      <c r="CZ177" s="16"/>
      <c r="DA177" s="16"/>
      <c r="DC177" s="16"/>
      <c r="DH177" s="16"/>
    </row>
    <row r="178" spans="1:112" x14ac:dyDescent="0.35">
      <c r="A178" s="16" t="s">
        <v>1161</v>
      </c>
      <c r="C178" t="s">
        <v>4447</v>
      </c>
      <c r="D178" s="29"/>
      <c r="E178"/>
      <c r="F178" s="16" t="s">
        <v>5819</v>
      </c>
      <c r="G178" s="16"/>
      <c r="K178" s="16"/>
      <c r="L178" s="16"/>
      <c r="M178" s="16"/>
      <c r="N178" s="16"/>
      <c r="O178" s="16" t="s">
        <v>5800</v>
      </c>
      <c r="P178" s="16"/>
      <c r="Q178" s="16"/>
      <c r="R178" s="16"/>
      <c r="S178" s="16"/>
      <c r="T178" s="16"/>
      <c r="U178" s="16"/>
      <c r="V178" s="16"/>
      <c r="AK178" s="16"/>
      <c r="AX178" s="28"/>
      <c r="BB178" s="25"/>
      <c r="BG178" s="16"/>
      <c r="BH178" s="16"/>
      <c r="BO178" s="16" t="s">
        <v>4448</v>
      </c>
      <c r="BP178" s="16" t="s">
        <v>4449</v>
      </c>
      <c r="BQ178" s="16" t="s">
        <v>4450</v>
      </c>
      <c r="BR178" s="16"/>
      <c r="CA178" s="16"/>
      <c r="CE178" s="16" t="s">
        <v>119</v>
      </c>
      <c r="CF178" s="16" t="s">
        <v>3162</v>
      </c>
      <c r="CG178" s="16" t="s">
        <v>4448</v>
      </c>
      <c r="CH178" s="16" t="s">
        <v>4449</v>
      </c>
      <c r="CI178" s="16" t="s">
        <v>4451</v>
      </c>
      <c r="CJ178" s="16" t="s">
        <v>4452</v>
      </c>
      <c r="CK178" s="16" t="s">
        <v>4447</v>
      </c>
      <c r="CL178" s="16" t="s">
        <v>3164</v>
      </c>
      <c r="CM178" s="16" t="s">
        <v>3174</v>
      </c>
      <c r="CN178" s="16" t="s">
        <v>3208</v>
      </c>
      <c r="CR178" s="19"/>
      <c r="CV178" s="16"/>
      <c r="CY178" s="16"/>
      <c r="CZ178" s="16"/>
      <c r="DA178" s="16"/>
      <c r="DC178" s="16"/>
      <c r="DH178" s="16"/>
    </row>
    <row r="179" spans="1:112" x14ac:dyDescent="0.35">
      <c r="A179" s="16" t="s">
        <v>1161</v>
      </c>
      <c r="C179" t="s">
        <v>383</v>
      </c>
      <c r="D179" s="29"/>
      <c r="E179"/>
      <c r="F179" s="16" t="s">
        <v>5819</v>
      </c>
      <c r="G179" s="16"/>
      <c r="K179" s="16"/>
      <c r="L179" s="16"/>
      <c r="M179" s="16"/>
      <c r="N179" s="16"/>
      <c r="O179" s="16" t="s">
        <v>5800</v>
      </c>
      <c r="P179" s="16"/>
      <c r="Q179" s="16"/>
      <c r="R179" s="16"/>
      <c r="S179" s="16"/>
      <c r="T179" s="16"/>
      <c r="U179" s="16"/>
      <c r="V179" s="16"/>
      <c r="AK179" s="16"/>
      <c r="AX179" s="28"/>
      <c r="BB179" s="25"/>
      <c r="BG179" s="16"/>
      <c r="BH179" s="16"/>
      <c r="BO179" s="16" t="s">
        <v>370</v>
      </c>
      <c r="BP179" s="16" t="s">
        <v>4453</v>
      </c>
      <c r="BQ179" s="16" t="s">
        <v>4454</v>
      </c>
      <c r="BR179" s="16"/>
      <c r="CA179" s="16"/>
      <c r="CE179" s="16" t="s">
        <v>119</v>
      </c>
      <c r="CF179" s="16" t="s">
        <v>3162</v>
      </c>
      <c r="CG179" s="16" t="s">
        <v>370</v>
      </c>
      <c r="CH179" s="16" t="s">
        <v>4453</v>
      </c>
      <c r="CI179" s="16" t="s">
        <v>4455</v>
      </c>
      <c r="CJ179" s="16" t="s">
        <v>396</v>
      </c>
      <c r="CK179" s="16" t="s">
        <v>383</v>
      </c>
      <c r="CL179" s="16" t="s">
        <v>3612</v>
      </c>
      <c r="CM179" s="16" t="s">
        <v>3191</v>
      </c>
      <c r="CN179" s="16" t="s">
        <v>4456</v>
      </c>
      <c r="CR179" s="19"/>
      <c r="CV179" s="16"/>
      <c r="CY179" s="16"/>
      <c r="CZ179" s="16"/>
      <c r="DA179" s="16"/>
      <c r="DC179" s="16"/>
      <c r="DH179" s="16"/>
    </row>
    <row r="180" spans="1:112" x14ac:dyDescent="0.35">
      <c r="A180" s="16" t="s">
        <v>1161</v>
      </c>
      <c r="C180" t="s">
        <v>4457</v>
      </c>
      <c r="D180" s="29"/>
      <c r="E180"/>
      <c r="F180" s="16" t="s">
        <v>5819</v>
      </c>
      <c r="G180" s="16"/>
      <c r="K180" s="16"/>
      <c r="L180" s="16"/>
      <c r="M180" s="16"/>
      <c r="N180" s="16"/>
      <c r="O180" s="16" t="s">
        <v>5800</v>
      </c>
      <c r="P180" s="16"/>
      <c r="Q180" s="16"/>
      <c r="R180" s="16"/>
      <c r="S180" s="16"/>
      <c r="T180" s="16"/>
      <c r="U180" s="16"/>
      <c r="V180" s="16"/>
      <c r="AK180" s="16"/>
      <c r="AX180" s="28"/>
      <c r="BB180" s="25"/>
      <c r="BG180" s="16"/>
      <c r="BH180" s="16"/>
      <c r="BO180" s="16" t="s">
        <v>4458</v>
      </c>
      <c r="BP180" s="16" t="s">
        <v>4459</v>
      </c>
      <c r="BQ180" s="16" t="s">
        <v>4460</v>
      </c>
      <c r="BR180" s="16"/>
      <c r="CA180" s="16"/>
      <c r="CE180" s="16" t="s">
        <v>119</v>
      </c>
      <c r="CF180" s="16" t="s">
        <v>3162</v>
      </c>
      <c r="CG180" s="16" t="s">
        <v>4458</v>
      </c>
      <c r="CH180" s="16" t="s">
        <v>4459</v>
      </c>
      <c r="CI180" s="16" t="s">
        <v>4461</v>
      </c>
      <c r="CJ180" s="16" t="s">
        <v>4462</v>
      </c>
      <c r="CK180" s="16" t="s">
        <v>4457</v>
      </c>
      <c r="CL180" s="16" t="s">
        <v>3199</v>
      </c>
      <c r="CM180" s="16" t="s">
        <v>4463</v>
      </c>
      <c r="CN180" s="16" t="s">
        <v>4092</v>
      </c>
      <c r="CR180" s="19"/>
      <c r="CV180" s="16"/>
      <c r="CY180" s="16"/>
      <c r="CZ180" s="16"/>
      <c r="DA180" s="16"/>
      <c r="DC180" s="16"/>
      <c r="DH180" s="16"/>
    </row>
    <row r="181" spans="1:112" x14ac:dyDescent="0.35">
      <c r="A181" s="16" t="s">
        <v>1161</v>
      </c>
      <c r="C181" t="s">
        <v>4464</v>
      </c>
      <c r="D181" s="29"/>
      <c r="E181"/>
      <c r="F181" s="16" t="s">
        <v>5819</v>
      </c>
      <c r="G181" s="16"/>
      <c r="K181" s="16"/>
      <c r="L181" s="16"/>
      <c r="M181" s="16"/>
      <c r="N181" s="16"/>
      <c r="O181" s="16" t="s">
        <v>5800</v>
      </c>
      <c r="P181" s="16"/>
      <c r="Q181" s="16"/>
      <c r="R181" s="16"/>
      <c r="S181" s="16"/>
      <c r="T181" s="16"/>
      <c r="U181" s="16"/>
      <c r="V181" s="16"/>
      <c r="AK181" s="16"/>
      <c r="AX181" s="28"/>
      <c r="BB181" s="25"/>
      <c r="BG181" s="16"/>
      <c r="BH181" s="16"/>
      <c r="BO181" s="16" t="s">
        <v>4465</v>
      </c>
      <c r="BP181" s="16" t="s">
        <v>4466</v>
      </c>
      <c r="BQ181" s="16" t="s">
        <v>4467</v>
      </c>
      <c r="BR181" s="16"/>
      <c r="CA181" s="16"/>
      <c r="CE181" s="16" t="s">
        <v>119</v>
      </c>
      <c r="CF181" s="16" t="s">
        <v>3162</v>
      </c>
      <c r="CG181" s="16" t="s">
        <v>4465</v>
      </c>
      <c r="CH181" s="16" t="s">
        <v>4466</v>
      </c>
      <c r="CI181" s="16" t="s">
        <v>4468</v>
      </c>
      <c r="CJ181" s="16" t="s">
        <v>4469</v>
      </c>
      <c r="CK181" s="16" t="s">
        <v>4464</v>
      </c>
      <c r="CL181" s="16" t="s">
        <v>3890</v>
      </c>
      <c r="CM181" s="16" t="s">
        <v>3621</v>
      </c>
      <c r="CN181" s="16" t="s">
        <v>3284</v>
      </c>
      <c r="CR181" s="19"/>
      <c r="CV181" s="16"/>
      <c r="CY181" s="16"/>
      <c r="CZ181" s="16"/>
      <c r="DA181" s="16"/>
      <c r="DC181" s="16"/>
      <c r="DH181" s="16"/>
    </row>
    <row r="182" spans="1:112" x14ac:dyDescent="0.35">
      <c r="A182" s="16" t="s">
        <v>1161</v>
      </c>
      <c r="C182" t="s">
        <v>4470</v>
      </c>
      <c r="D182" s="29"/>
      <c r="E182"/>
      <c r="F182" s="16" t="s">
        <v>5819</v>
      </c>
      <c r="G182" s="16"/>
      <c r="K182" s="16"/>
      <c r="L182" s="16"/>
      <c r="M182" s="16"/>
      <c r="N182" s="16"/>
      <c r="O182" s="16" t="s">
        <v>5800</v>
      </c>
      <c r="P182" s="16"/>
      <c r="Q182" s="16"/>
      <c r="R182" s="16"/>
      <c r="S182" s="16"/>
      <c r="T182" s="16"/>
      <c r="U182" s="16"/>
      <c r="V182" s="16"/>
      <c r="AK182" s="16"/>
      <c r="AX182" s="28"/>
      <c r="BB182" s="25"/>
      <c r="BG182" s="16"/>
      <c r="BH182" s="16"/>
      <c r="BO182" s="16" t="s">
        <v>4471</v>
      </c>
      <c r="BP182" s="16" t="s">
        <v>4472</v>
      </c>
      <c r="BQ182" s="16" t="s">
        <v>4473</v>
      </c>
      <c r="BR182" s="16"/>
      <c r="CA182" s="16"/>
      <c r="CE182" s="16" t="s">
        <v>119</v>
      </c>
      <c r="CF182" s="16" t="s">
        <v>3162</v>
      </c>
      <c r="CG182" s="16" t="s">
        <v>4471</v>
      </c>
      <c r="CH182" s="16" t="s">
        <v>4472</v>
      </c>
      <c r="CI182" s="16" t="s">
        <v>4474</v>
      </c>
      <c r="CJ182" s="16" t="s">
        <v>4475</v>
      </c>
      <c r="CK182" s="16" t="s">
        <v>4470</v>
      </c>
      <c r="CL182" s="16" t="s">
        <v>3684</v>
      </c>
      <c r="CM182" s="16" t="s">
        <v>4476</v>
      </c>
      <c r="CN182" s="16" t="s">
        <v>3217</v>
      </c>
      <c r="CR182" s="19"/>
      <c r="CV182" s="16"/>
      <c r="CY182" s="16"/>
      <c r="CZ182" s="16"/>
      <c r="DA182" s="16"/>
      <c r="DC182" s="16"/>
      <c r="DH182" s="16"/>
    </row>
    <row r="183" spans="1:112" x14ac:dyDescent="0.35">
      <c r="A183" s="16" t="s">
        <v>1161</v>
      </c>
      <c r="C183" t="s">
        <v>4477</v>
      </c>
      <c r="D183" s="29"/>
      <c r="E183"/>
      <c r="F183" s="16" t="s">
        <v>5819</v>
      </c>
      <c r="G183" s="16"/>
      <c r="K183" s="16"/>
      <c r="L183" s="16"/>
      <c r="M183" s="16"/>
      <c r="N183" s="16"/>
      <c r="O183" s="16" t="s">
        <v>5800</v>
      </c>
      <c r="P183" s="16"/>
      <c r="Q183" s="16"/>
      <c r="R183" s="16"/>
      <c r="S183" s="16"/>
      <c r="T183" s="16"/>
      <c r="U183" s="16"/>
      <c r="V183" s="16"/>
      <c r="AK183" s="16"/>
      <c r="AX183" s="28"/>
      <c r="BB183" s="25"/>
      <c r="BG183" s="16"/>
      <c r="BH183" s="16"/>
      <c r="BO183" s="16" t="s">
        <v>4478</v>
      </c>
      <c r="BP183" s="16" t="s">
        <v>4479</v>
      </c>
      <c r="BQ183" s="16" t="s">
        <v>4480</v>
      </c>
      <c r="BR183" s="16"/>
      <c r="CA183" s="16"/>
      <c r="CE183" s="16" t="s">
        <v>119</v>
      </c>
      <c r="CF183" s="16" t="s">
        <v>3162</v>
      </c>
      <c r="CG183" s="16" t="s">
        <v>4478</v>
      </c>
      <c r="CH183" s="16" t="s">
        <v>4479</v>
      </c>
      <c r="CI183" s="16" t="s">
        <v>6113</v>
      </c>
      <c r="CJ183" s="16" t="s">
        <v>4481</v>
      </c>
      <c r="CK183" s="16" t="s">
        <v>4477</v>
      </c>
      <c r="CL183" s="16" t="s">
        <v>3224</v>
      </c>
      <c r="CM183" s="16" t="s">
        <v>4482</v>
      </c>
      <c r="CN183" s="16" t="s">
        <v>3400</v>
      </c>
      <c r="CR183" s="19"/>
      <c r="CV183" s="16"/>
      <c r="CY183" s="16"/>
      <c r="CZ183" s="16"/>
      <c r="DA183" s="16"/>
      <c r="DC183" s="16"/>
      <c r="DH183" s="16"/>
    </row>
    <row r="184" spans="1:112" x14ac:dyDescent="0.35">
      <c r="A184" s="16" t="s">
        <v>1161</v>
      </c>
      <c r="C184" t="s">
        <v>4483</v>
      </c>
      <c r="D184" s="29"/>
      <c r="E184"/>
      <c r="F184" s="16" t="s">
        <v>5819</v>
      </c>
      <c r="G184" s="16"/>
      <c r="K184" s="16"/>
      <c r="L184" s="16"/>
      <c r="M184" s="16"/>
      <c r="N184" s="16"/>
      <c r="O184" s="16" t="s">
        <v>5800</v>
      </c>
      <c r="P184" s="16"/>
      <c r="Q184" s="16"/>
      <c r="R184" s="16"/>
      <c r="S184" s="16"/>
      <c r="T184" s="16"/>
      <c r="U184" s="16"/>
      <c r="V184" s="16"/>
      <c r="AK184" s="16"/>
      <c r="AX184" s="28"/>
      <c r="BB184" s="25"/>
      <c r="BG184" s="16"/>
      <c r="BH184" s="16"/>
      <c r="BO184" s="16" t="s">
        <v>4484</v>
      </c>
      <c r="BP184" s="16" t="s">
        <v>4485</v>
      </c>
      <c r="BQ184" s="16" t="s">
        <v>4486</v>
      </c>
      <c r="BR184" s="16"/>
      <c r="CA184" s="16"/>
      <c r="CE184" s="16" t="s">
        <v>119</v>
      </c>
      <c r="CF184" s="16" t="s">
        <v>3162</v>
      </c>
      <c r="CG184" s="16" t="s">
        <v>4484</v>
      </c>
      <c r="CH184" s="16" t="s">
        <v>4485</v>
      </c>
      <c r="CI184" s="16" t="s">
        <v>4487</v>
      </c>
      <c r="CJ184" s="16" t="s">
        <v>4488</v>
      </c>
      <c r="CK184" s="16" t="s">
        <v>4483</v>
      </c>
      <c r="CL184" s="16" t="s">
        <v>3199</v>
      </c>
      <c r="CM184" s="16" t="s">
        <v>3191</v>
      </c>
      <c r="CN184" s="16" t="s">
        <v>3986</v>
      </c>
      <c r="CR184" s="19"/>
      <c r="CV184" s="16"/>
      <c r="CY184" s="16"/>
      <c r="CZ184" s="16"/>
      <c r="DA184" s="16"/>
      <c r="DC184" s="16"/>
      <c r="DH184" s="16"/>
    </row>
    <row r="185" spans="1:112" x14ac:dyDescent="0.35">
      <c r="A185" s="16" t="s">
        <v>1161</v>
      </c>
      <c r="C185" t="s">
        <v>4489</v>
      </c>
      <c r="D185" s="29"/>
      <c r="E185"/>
      <c r="F185" s="16" t="s">
        <v>5819</v>
      </c>
      <c r="G185" s="16"/>
      <c r="K185" s="16"/>
      <c r="L185" s="16"/>
      <c r="M185" s="16"/>
      <c r="N185" s="16"/>
      <c r="O185" s="16" t="s">
        <v>5800</v>
      </c>
      <c r="P185" s="16"/>
      <c r="Q185" s="16"/>
      <c r="R185" s="16"/>
      <c r="S185" s="16"/>
      <c r="T185" s="16"/>
      <c r="U185" s="16"/>
      <c r="V185" s="16"/>
      <c r="AK185" s="16"/>
      <c r="AX185" s="28"/>
      <c r="BB185" s="25"/>
      <c r="BG185" s="16"/>
      <c r="BH185" s="16"/>
      <c r="BO185" s="16" t="s">
        <v>4490</v>
      </c>
      <c r="BP185" s="16" t="s">
        <v>4491</v>
      </c>
      <c r="BQ185" s="16" t="s">
        <v>4492</v>
      </c>
      <c r="BR185" s="16"/>
      <c r="CA185" s="16"/>
      <c r="CE185" s="16" t="s">
        <v>119</v>
      </c>
      <c r="CF185" s="16" t="s">
        <v>3162</v>
      </c>
      <c r="CG185" s="16" t="s">
        <v>4490</v>
      </c>
      <c r="CH185" s="16" t="s">
        <v>4491</v>
      </c>
      <c r="CI185" s="16" t="s">
        <v>4493</v>
      </c>
      <c r="CJ185" s="16" t="s">
        <v>4494</v>
      </c>
      <c r="CK185" s="16" t="s">
        <v>4489</v>
      </c>
      <c r="CL185" s="16" t="s">
        <v>3531</v>
      </c>
      <c r="CM185" s="16" t="s">
        <v>3191</v>
      </c>
      <c r="CN185" s="16" t="s">
        <v>4495</v>
      </c>
      <c r="CR185" s="19"/>
      <c r="CV185" s="16"/>
      <c r="CY185" s="16"/>
      <c r="CZ185" s="16"/>
      <c r="DA185" s="16"/>
      <c r="DC185" s="16"/>
      <c r="DH185" s="16"/>
    </row>
    <row r="186" spans="1:112" x14ac:dyDescent="0.35">
      <c r="A186" s="16" t="s">
        <v>1161</v>
      </c>
      <c r="C186" t="s">
        <v>4496</v>
      </c>
      <c r="D186" s="29"/>
      <c r="E186"/>
      <c r="F186" s="16" t="s">
        <v>5819</v>
      </c>
      <c r="G186" s="16"/>
      <c r="K186" s="16"/>
      <c r="L186" s="16"/>
      <c r="M186" s="16"/>
      <c r="N186" s="16"/>
      <c r="O186" s="16" t="s">
        <v>5800</v>
      </c>
      <c r="P186" s="16"/>
      <c r="Q186" s="16"/>
      <c r="R186" s="16"/>
      <c r="S186" s="16"/>
      <c r="T186" s="16"/>
      <c r="U186" s="16"/>
      <c r="V186" s="16"/>
      <c r="AK186" s="16"/>
      <c r="AX186" s="28"/>
      <c r="BB186" s="25"/>
      <c r="BG186" s="16"/>
      <c r="BH186" s="16"/>
      <c r="BO186" s="16" t="s">
        <v>4497</v>
      </c>
      <c r="BP186" s="16" t="s">
        <v>4498</v>
      </c>
      <c r="BQ186" s="16" t="s">
        <v>4499</v>
      </c>
      <c r="BR186" s="16"/>
      <c r="CA186" s="16"/>
      <c r="CE186" s="16" t="s">
        <v>119</v>
      </c>
      <c r="CF186" s="16" t="s">
        <v>3162</v>
      </c>
      <c r="CG186" s="16" t="s">
        <v>4497</v>
      </c>
      <c r="CH186" s="16" t="s">
        <v>4498</v>
      </c>
      <c r="CI186" s="16" t="s">
        <v>4500</v>
      </c>
      <c r="CJ186" s="16" t="s">
        <v>4501</v>
      </c>
      <c r="CK186" s="16" t="s">
        <v>4496</v>
      </c>
      <c r="CL186" s="16" t="s">
        <v>3215</v>
      </c>
      <c r="CM186" s="16" t="s">
        <v>3425</v>
      </c>
      <c r="CN186" s="16" t="s">
        <v>3314</v>
      </c>
      <c r="CR186" s="19"/>
      <c r="CV186" s="16"/>
      <c r="CY186" s="16"/>
      <c r="CZ186" s="16"/>
      <c r="DA186" s="16"/>
      <c r="DC186" s="16"/>
      <c r="DH186" s="16"/>
    </row>
    <row r="187" spans="1:112" x14ac:dyDescent="0.35">
      <c r="A187" s="16" t="s">
        <v>1161</v>
      </c>
      <c r="C187" t="s">
        <v>4502</v>
      </c>
      <c r="D187" s="29"/>
      <c r="E187"/>
      <c r="F187" s="16" t="s">
        <v>5819</v>
      </c>
      <c r="G187" s="16"/>
      <c r="K187" s="16"/>
      <c r="L187" s="16"/>
      <c r="M187" s="16"/>
      <c r="N187" s="16"/>
      <c r="O187" s="16" t="s">
        <v>5800</v>
      </c>
      <c r="P187" s="16"/>
      <c r="Q187" s="16"/>
      <c r="R187" s="16"/>
      <c r="S187" s="16"/>
      <c r="T187" s="16"/>
      <c r="U187" s="16"/>
      <c r="V187" s="16"/>
      <c r="AK187" s="16"/>
      <c r="AX187" s="28"/>
      <c r="BB187" s="25"/>
      <c r="BG187" s="16"/>
      <c r="BH187" s="16"/>
      <c r="BO187" s="16" t="s">
        <v>4503</v>
      </c>
      <c r="BP187" s="16" t="s">
        <v>4504</v>
      </c>
      <c r="BQ187" s="16" t="s">
        <v>4505</v>
      </c>
      <c r="BR187" s="16"/>
      <c r="CA187" s="16"/>
      <c r="CE187" s="16" t="s">
        <v>119</v>
      </c>
      <c r="CF187" s="16" t="s">
        <v>3162</v>
      </c>
      <c r="CG187" s="16" t="s">
        <v>4503</v>
      </c>
      <c r="CH187" s="16" t="s">
        <v>4504</v>
      </c>
      <c r="CI187" s="16" t="s">
        <v>4506</v>
      </c>
      <c r="CJ187" s="16" t="s">
        <v>4507</v>
      </c>
      <c r="CK187" s="16" t="s">
        <v>4502</v>
      </c>
      <c r="CL187" s="16" t="s">
        <v>3890</v>
      </c>
      <c r="CM187" s="16" t="s">
        <v>4018</v>
      </c>
      <c r="CN187" s="16" t="s">
        <v>3201</v>
      </c>
      <c r="CR187" s="19"/>
      <c r="CV187" s="16"/>
      <c r="CY187" s="16"/>
      <c r="CZ187" s="16"/>
      <c r="DA187" s="16"/>
      <c r="DC187" s="16"/>
      <c r="DH187" s="16"/>
    </row>
    <row r="188" spans="1:112" x14ac:dyDescent="0.35">
      <c r="A188" s="16" t="s">
        <v>1161</v>
      </c>
      <c r="C188" t="s">
        <v>4508</v>
      </c>
      <c r="D188" s="29"/>
      <c r="E188"/>
      <c r="F188" s="16" t="s">
        <v>5819</v>
      </c>
      <c r="G188" s="16"/>
      <c r="K188" s="16"/>
      <c r="L188" s="16"/>
      <c r="M188" s="16"/>
      <c r="N188" s="16"/>
      <c r="O188" s="16" t="s">
        <v>5800</v>
      </c>
      <c r="P188" s="16"/>
      <c r="Q188" s="16"/>
      <c r="R188" s="16"/>
      <c r="S188" s="16"/>
      <c r="T188" s="16"/>
      <c r="U188" s="16"/>
      <c r="V188" s="16"/>
      <c r="AK188" s="16"/>
      <c r="AX188" s="28"/>
      <c r="BB188" s="25"/>
      <c r="BG188" s="16"/>
      <c r="BH188" s="16"/>
      <c r="BO188" s="16" t="s">
        <v>4509</v>
      </c>
      <c r="BP188" s="16" t="s">
        <v>4510</v>
      </c>
      <c r="BQ188" s="16" t="s">
        <v>4511</v>
      </c>
      <c r="BR188" s="16"/>
      <c r="CA188" s="16"/>
      <c r="CE188" s="16" t="s">
        <v>119</v>
      </c>
      <c r="CF188" s="16" t="s">
        <v>3162</v>
      </c>
      <c r="CG188" s="16" t="s">
        <v>4509</v>
      </c>
      <c r="CH188" s="16" t="s">
        <v>4510</v>
      </c>
      <c r="CI188" s="16" t="s">
        <v>4512</v>
      </c>
      <c r="CJ188" s="16" t="s">
        <v>4513</v>
      </c>
      <c r="CK188" s="16" t="s">
        <v>4508</v>
      </c>
      <c r="CL188" s="16" t="s">
        <v>3182</v>
      </c>
      <c r="CM188" s="16" t="s">
        <v>3344</v>
      </c>
      <c r="CN188" s="16" t="s">
        <v>4033</v>
      </c>
      <c r="CR188" s="19"/>
      <c r="CV188" s="16"/>
      <c r="CY188" s="16"/>
      <c r="CZ188" s="16"/>
      <c r="DA188" s="16"/>
      <c r="DC188" s="16"/>
      <c r="DH188" s="16"/>
    </row>
    <row r="189" spans="1:112" x14ac:dyDescent="0.35">
      <c r="A189" s="16" t="s">
        <v>1161</v>
      </c>
      <c r="C189" t="s">
        <v>4514</v>
      </c>
      <c r="D189" s="29"/>
      <c r="E189"/>
      <c r="F189" s="16" t="s">
        <v>5819</v>
      </c>
      <c r="G189" s="16"/>
      <c r="K189" s="16"/>
      <c r="L189" s="16"/>
      <c r="M189" s="16"/>
      <c r="N189" s="16"/>
      <c r="O189" s="16" t="s">
        <v>5800</v>
      </c>
      <c r="P189" s="16"/>
      <c r="Q189" s="16"/>
      <c r="R189" s="16"/>
      <c r="S189" s="16"/>
      <c r="T189" s="16"/>
      <c r="U189" s="16"/>
      <c r="V189" s="16"/>
      <c r="AK189" s="16"/>
      <c r="AX189" s="28"/>
      <c r="BB189" s="25"/>
      <c r="BG189" s="16"/>
      <c r="BH189" s="16"/>
      <c r="BO189" s="16" t="s">
        <v>4515</v>
      </c>
      <c r="BP189" s="16" t="s">
        <v>4516</v>
      </c>
      <c r="BQ189" s="16" t="s">
        <v>4517</v>
      </c>
      <c r="BR189" s="16"/>
      <c r="CA189" s="16"/>
      <c r="CE189" s="16" t="s">
        <v>119</v>
      </c>
      <c r="CF189" s="16" t="s">
        <v>3162</v>
      </c>
      <c r="CG189" s="16" t="s">
        <v>4515</v>
      </c>
      <c r="CH189" s="16" t="s">
        <v>4516</v>
      </c>
      <c r="CI189" s="16" t="s">
        <v>4518</v>
      </c>
      <c r="CJ189" s="16" t="s">
        <v>4519</v>
      </c>
      <c r="CK189" s="16" t="s">
        <v>4514</v>
      </c>
      <c r="CL189" s="16" t="s">
        <v>3173</v>
      </c>
      <c r="CM189" s="16" t="s">
        <v>4205</v>
      </c>
      <c r="CN189" s="16" t="s">
        <v>3449</v>
      </c>
      <c r="CR189" s="19"/>
      <c r="CV189" s="16"/>
      <c r="CY189" s="16"/>
      <c r="CZ189" s="16"/>
      <c r="DA189" s="16"/>
      <c r="DC189" s="16"/>
      <c r="DH189" s="16"/>
    </row>
    <row r="190" spans="1:112" x14ac:dyDescent="0.35">
      <c r="A190" s="16" t="s">
        <v>1161</v>
      </c>
      <c r="C190" t="s">
        <v>4520</v>
      </c>
      <c r="D190" s="29"/>
      <c r="E190"/>
      <c r="F190" s="16" t="s">
        <v>5819</v>
      </c>
      <c r="G190" s="16"/>
      <c r="K190" s="16"/>
      <c r="L190" s="16"/>
      <c r="M190" s="16"/>
      <c r="N190" s="16"/>
      <c r="O190" s="16" t="s">
        <v>5800</v>
      </c>
      <c r="P190" s="16"/>
      <c r="Q190" s="16"/>
      <c r="R190" s="16"/>
      <c r="S190" s="16"/>
      <c r="T190" s="16"/>
      <c r="U190" s="16"/>
      <c r="V190" s="16"/>
      <c r="AK190" s="16"/>
      <c r="AX190" s="28"/>
      <c r="BB190" s="25"/>
      <c r="BG190" s="16"/>
      <c r="BH190" s="16"/>
      <c r="BO190" s="16" t="s">
        <v>4521</v>
      </c>
      <c r="BP190" s="16" t="s">
        <v>4522</v>
      </c>
      <c r="BQ190" s="16" t="s">
        <v>4523</v>
      </c>
      <c r="BR190" s="16"/>
      <c r="CA190" s="16"/>
      <c r="CE190" s="16" t="s">
        <v>119</v>
      </c>
      <c r="CF190" s="16" t="s">
        <v>3162</v>
      </c>
      <c r="CG190" s="16" t="s">
        <v>4521</v>
      </c>
      <c r="CH190" s="16" t="s">
        <v>4522</v>
      </c>
      <c r="CI190" s="16" t="s">
        <v>6114</v>
      </c>
      <c r="CJ190" s="16" t="s">
        <v>4524</v>
      </c>
      <c r="CK190" s="16" t="s">
        <v>4520</v>
      </c>
      <c r="CL190" s="16" t="s">
        <v>3367</v>
      </c>
      <c r="CM190" s="16" t="s">
        <v>3240</v>
      </c>
      <c r="CN190" s="16" t="s">
        <v>4525</v>
      </c>
      <c r="CR190" s="19"/>
      <c r="CV190" s="16"/>
      <c r="CY190" s="16"/>
      <c r="CZ190" s="16"/>
      <c r="DA190" s="16"/>
      <c r="DC190" s="16"/>
      <c r="DH190" s="16"/>
    </row>
    <row r="191" spans="1:112" x14ac:dyDescent="0.35">
      <c r="A191" s="16" t="s">
        <v>1161</v>
      </c>
      <c r="C191" t="s">
        <v>4526</v>
      </c>
      <c r="D191" s="29"/>
      <c r="E191"/>
      <c r="F191" s="16" t="s">
        <v>5819</v>
      </c>
      <c r="G191" s="16"/>
      <c r="K191" s="16"/>
      <c r="L191" s="16"/>
      <c r="M191" s="16"/>
      <c r="N191" s="16"/>
      <c r="O191" s="16" t="s">
        <v>5800</v>
      </c>
      <c r="P191" s="16"/>
      <c r="Q191" s="16"/>
      <c r="R191" s="16"/>
      <c r="S191" s="16"/>
      <c r="T191" s="16"/>
      <c r="U191" s="16"/>
      <c r="V191" s="16"/>
      <c r="AK191" s="16"/>
      <c r="AX191" s="28"/>
      <c r="BB191" s="25"/>
      <c r="BG191" s="16"/>
      <c r="BH191" s="16"/>
      <c r="BO191" s="16" t="s">
        <v>4527</v>
      </c>
      <c r="BP191" s="16" t="s">
        <v>4528</v>
      </c>
      <c r="BQ191" s="16" t="s">
        <v>4529</v>
      </c>
      <c r="BR191" s="16"/>
      <c r="CA191" s="16"/>
      <c r="CE191" s="16" t="s">
        <v>119</v>
      </c>
      <c r="CF191" s="16" t="s">
        <v>3162</v>
      </c>
      <c r="CG191" s="16" t="s">
        <v>4527</v>
      </c>
      <c r="CH191" s="16" t="s">
        <v>4528</v>
      </c>
      <c r="CI191" s="16" t="s">
        <v>4530</v>
      </c>
      <c r="CJ191" s="16" t="s">
        <v>4531</v>
      </c>
      <c r="CK191" s="16" t="s">
        <v>4526</v>
      </c>
      <c r="CL191" s="16" t="s">
        <v>3723</v>
      </c>
      <c r="CM191" s="16" t="s">
        <v>3765</v>
      </c>
      <c r="CN191" s="16" t="s">
        <v>4532</v>
      </c>
      <c r="CR191" s="19"/>
      <c r="CV191" s="16"/>
      <c r="CY191" s="16"/>
      <c r="CZ191" s="16"/>
      <c r="DA191" s="16"/>
      <c r="DC191" s="16"/>
      <c r="DH191" s="16"/>
    </row>
    <row r="192" spans="1:112" x14ac:dyDescent="0.35">
      <c r="A192" s="16" t="s">
        <v>1161</v>
      </c>
      <c r="C192" t="s">
        <v>4533</v>
      </c>
      <c r="D192" s="29"/>
      <c r="E192"/>
      <c r="F192" s="16" t="s">
        <v>5819</v>
      </c>
      <c r="G192" s="16"/>
      <c r="K192" s="16"/>
      <c r="L192" s="16"/>
      <c r="M192" s="16"/>
      <c r="N192" s="16"/>
      <c r="O192" s="16" t="s">
        <v>5800</v>
      </c>
      <c r="P192" s="16"/>
      <c r="Q192" s="16"/>
      <c r="R192" s="16"/>
      <c r="S192" s="16"/>
      <c r="T192" s="16"/>
      <c r="U192" s="16"/>
      <c r="V192" s="16"/>
      <c r="AK192" s="16"/>
      <c r="AX192" s="28"/>
      <c r="BB192" s="25"/>
      <c r="BG192" s="16"/>
      <c r="BH192" s="16"/>
      <c r="BO192" s="16" t="s">
        <v>4534</v>
      </c>
      <c r="BP192" s="16" t="s">
        <v>4535</v>
      </c>
      <c r="BQ192" s="16" t="s">
        <v>4536</v>
      </c>
      <c r="BR192" s="16"/>
      <c r="CA192" s="16"/>
      <c r="CE192" s="16" t="s">
        <v>119</v>
      </c>
      <c r="CF192" s="16" t="s">
        <v>3162</v>
      </c>
      <c r="CG192" s="16" t="s">
        <v>4534</v>
      </c>
      <c r="CH192" s="16" t="s">
        <v>4535</v>
      </c>
      <c r="CI192" s="16" t="s">
        <v>4537</v>
      </c>
      <c r="CJ192" s="16" t="s">
        <v>4538</v>
      </c>
      <c r="CK192" s="16" t="s">
        <v>4533</v>
      </c>
      <c r="CL192" s="16" t="s">
        <v>3516</v>
      </c>
      <c r="CM192" s="16" t="s">
        <v>3174</v>
      </c>
      <c r="CN192" s="16" t="s">
        <v>3166</v>
      </c>
      <c r="CR192" s="19"/>
      <c r="CV192" s="16"/>
      <c r="CY192" s="16"/>
      <c r="CZ192" s="16"/>
      <c r="DA192" s="16"/>
      <c r="DC192" s="16"/>
      <c r="DH192" s="16"/>
    </row>
    <row r="193" spans="1:112" x14ac:dyDescent="0.35">
      <c r="A193" s="16" t="s">
        <v>1161</v>
      </c>
      <c r="C193" t="s">
        <v>4539</v>
      </c>
      <c r="D193" s="29"/>
      <c r="E193"/>
      <c r="F193" s="16" t="s">
        <v>5819</v>
      </c>
      <c r="G193" s="16"/>
      <c r="K193" s="16"/>
      <c r="L193" s="16"/>
      <c r="M193" s="16"/>
      <c r="N193" s="16"/>
      <c r="O193" s="16" t="s">
        <v>5800</v>
      </c>
      <c r="P193" s="16"/>
      <c r="Q193" s="16"/>
      <c r="R193" s="16"/>
      <c r="S193" s="16"/>
      <c r="T193" s="16"/>
      <c r="U193" s="16"/>
      <c r="V193" s="16"/>
      <c r="AK193" s="16"/>
      <c r="AX193" s="28"/>
      <c r="BB193" s="25"/>
      <c r="BG193" s="16"/>
      <c r="BH193" s="16"/>
      <c r="BO193" s="16" t="s">
        <v>4540</v>
      </c>
      <c r="BP193" s="16" t="s">
        <v>4541</v>
      </c>
      <c r="BQ193" s="16" t="s">
        <v>4542</v>
      </c>
      <c r="BR193" s="16"/>
      <c r="CA193" s="16"/>
      <c r="CE193" s="16" t="s">
        <v>119</v>
      </c>
      <c r="CF193" s="16" t="s">
        <v>3162</v>
      </c>
      <c r="CG193" s="16" t="s">
        <v>4540</v>
      </c>
      <c r="CH193" s="16" t="s">
        <v>4541</v>
      </c>
      <c r="CI193" s="16" t="s">
        <v>4543</v>
      </c>
      <c r="CJ193" s="16" t="s">
        <v>4544</v>
      </c>
      <c r="CK193" s="16" t="s">
        <v>4539</v>
      </c>
      <c r="CL193" s="16" t="s">
        <v>3215</v>
      </c>
      <c r="CM193" s="16" t="s">
        <v>4545</v>
      </c>
      <c r="CN193" s="16" t="s">
        <v>4546</v>
      </c>
      <c r="CR193" s="19"/>
      <c r="CV193" s="16"/>
      <c r="CY193" s="16"/>
      <c r="CZ193" s="16"/>
      <c r="DA193" s="16"/>
      <c r="DC193" s="16"/>
      <c r="DH193" s="16"/>
    </row>
    <row r="194" spans="1:112" x14ac:dyDescent="0.35">
      <c r="A194" s="16" t="s">
        <v>1161</v>
      </c>
      <c r="C194" t="s">
        <v>4547</v>
      </c>
      <c r="D194" s="29"/>
      <c r="E194"/>
      <c r="F194" s="16" t="s">
        <v>5819</v>
      </c>
      <c r="G194" s="16"/>
      <c r="K194" s="16"/>
      <c r="L194" s="16"/>
      <c r="M194" s="16"/>
      <c r="N194" s="16"/>
      <c r="O194" s="16" t="s">
        <v>5800</v>
      </c>
      <c r="P194" s="16"/>
      <c r="Q194" s="16"/>
      <c r="R194" s="16"/>
      <c r="S194" s="16"/>
      <c r="T194" s="16"/>
      <c r="U194" s="16"/>
      <c r="V194" s="16"/>
      <c r="AK194" s="16"/>
      <c r="AX194" s="28"/>
      <c r="BB194" s="25"/>
      <c r="BG194" s="16"/>
      <c r="BH194" s="16"/>
      <c r="BO194" s="16" t="s">
        <v>4548</v>
      </c>
      <c r="BP194" s="16" t="s">
        <v>4549</v>
      </c>
      <c r="BQ194" s="16" t="s">
        <v>4550</v>
      </c>
      <c r="BR194" s="16"/>
      <c r="CA194" s="16"/>
      <c r="CE194" s="16" t="s">
        <v>119</v>
      </c>
      <c r="CF194" s="16" t="s">
        <v>3162</v>
      </c>
      <c r="CG194" s="16" t="s">
        <v>4548</v>
      </c>
      <c r="CH194" s="16" t="s">
        <v>4549</v>
      </c>
      <c r="CI194" s="16" t="s">
        <v>4551</v>
      </c>
      <c r="CJ194" s="16" t="s">
        <v>4552</v>
      </c>
      <c r="CK194" s="16" t="s">
        <v>4547</v>
      </c>
      <c r="CL194" s="16" t="s">
        <v>3224</v>
      </c>
      <c r="CM194" s="16" t="s">
        <v>4553</v>
      </c>
      <c r="CN194" s="16" t="s">
        <v>4554</v>
      </c>
      <c r="CR194" s="19"/>
      <c r="CV194" s="16"/>
      <c r="CY194" s="16"/>
      <c r="CZ194" s="16"/>
      <c r="DA194" s="16"/>
      <c r="DC194" s="16"/>
      <c r="DH194" s="16"/>
    </row>
    <row r="195" spans="1:112" x14ac:dyDescent="0.35">
      <c r="A195" s="16" t="s">
        <v>1161</v>
      </c>
      <c r="C195" t="s">
        <v>4555</v>
      </c>
      <c r="D195" s="29"/>
      <c r="E195"/>
      <c r="F195" s="16" t="s">
        <v>5819</v>
      </c>
      <c r="G195" s="16"/>
      <c r="K195" s="16"/>
      <c r="L195" s="16"/>
      <c r="M195" s="16"/>
      <c r="N195" s="16"/>
      <c r="O195" s="16" t="s">
        <v>5800</v>
      </c>
      <c r="P195" s="16"/>
      <c r="Q195" s="16"/>
      <c r="R195" s="16"/>
      <c r="S195" s="16"/>
      <c r="T195" s="16"/>
      <c r="U195" s="16"/>
      <c r="V195" s="16"/>
      <c r="AK195" s="16"/>
      <c r="AX195" s="28"/>
      <c r="BB195" s="25"/>
      <c r="BG195" s="16"/>
      <c r="BH195" s="16"/>
      <c r="BO195" s="16" t="s">
        <v>4556</v>
      </c>
      <c r="BP195" s="16" t="s">
        <v>4557</v>
      </c>
      <c r="BQ195" s="16" t="s">
        <v>4558</v>
      </c>
      <c r="BR195" s="16"/>
      <c r="CA195" s="16"/>
      <c r="CE195" s="16" t="s">
        <v>119</v>
      </c>
      <c r="CF195" s="16" t="s">
        <v>3162</v>
      </c>
      <c r="CG195" s="16" t="s">
        <v>4556</v>
      </c>
      <c r="CH195" s="16" t="s">
        <v>4557</v>
      </c>
      <c r="CI195" s="16" t="s">
        <v>4559</v>
      </c>
      <c r="CJ195" s="16" t="s">
        <v>4560</v>
      </c>
      <c r="CK195" s="16" t="s">
        <v>4555</v>
      </c>
      <c r="CL195" s="16" t="s">
        <v>4394</v>
      </c>
      <c r="CM195" s="16" t="s">
        <v>3368</v>
      </c>
      <c r="CN195" s="16" t="s">
        <v>4561</v>
      </c>
      <c r="CR195" s="19"/>
      <c r="CV195" s="16"/>
      <c r="CY195" s="16"/>
      <c r="CZ195" s="16"/>
      <c r="DA195" s="16"/>
      <c r="DC195" s="16"/>
      <c r="DH195" s="16"/>
    </row>
    <row r="196" spans="1:112" x14ac:dyDescent="0.35">
      <c r="A196" s="16" t="s">
        <v>1161</v>
      </c>
      <c r="C196" t="s">
        <v>4562</v>
      </c>
      <c r="D196" s="29"/>
      <c r="E196"/>
      <c r="F196" s="16" t="s">
        <v>5819</v>
      </c>
      <c r="G196" s="16"/>
      <c r="K196" s="16"/>
      <c r="L196" s="16"/>
      <c r="M196" s="16"/>
      <c r="N196" s="16"/>
      <c r="O196" s="16" t="s">
        <v>5800</v>
      </c>
      <c r="P196" s="16"/>
      <c r="Q196" s="16"/>
      <c r="R196" s="16"/>
      <c r="S196" s="16"/>
      <c r="T196" s="16"/>
      <c r="U196" s="16"/>
      <c r="V196" s="16"/>
      <c r="AK196" s="16"/>
      <c r="AX196" s="28"/>
      <c r="BB196" s="25"/>
      <c r="BG196" s="16"/>
      <c r="BH196" s="16"/>
      <c r="BO196" s="16" t="s">
        <v>4563</v>
      </c>
      <c r="BP196" s="16" t="s">
        <v>4564</v>
      </c>
      <c r="BQ196" s="16" t="s">
        <v>4565</v>
      </c>
      <c r="BR196" s="16"/>
      <c r="CA196" s="16"/>
      <c r="CE196" s="16" t="s">
        <v>119</v>
      </c>
      <c r="CF196" s="16" t="s">
        <v>3162</v>
      </c>
      <c r="CG196" s="16" t="s">
        <v>4563</v>
      </c>
      <c r="CH196" s="16" t="s">
        <v>4564</v>
      </c>
      <c r="CI196" s="16" t="s">
        <v>4566</v>
      </c>
      <c r="CJ196" s="16" t="s">
        <v>4567</v>
      </c>
      <c r="CK196" s="16" t="s">
        <v>4562</v>
      </c>
      <c r="CL196" s="16" t="s">
        <v>3215</v>
      </c>
      <c r="CM196" s="16" t="s">
        <v>3174</v>
      </c>
      <c r="CN196" s="16" t="s">
        <v>3321</v>
      </c>
      <c r="CR196" s="19"/>
      <c r="CV196" s="16"/>
      <c r="CY196" s="16"/>
      <c r="CZ196" s="16"/>
      <c r="DA196" s="16"/>
      <c r="DC196" s="16"/>
      <c r="DH196" s="16"/>
    </row>
    <row r="197" spans="1:112" x14ac:dyDescent="0.35">
      <c r="A197" s="16" t="s">
        <v>1161</v>
      </c>
      <c r="C197" t="s">
        <v>4568</v>
      </c>
      <c r="D197" s="29"/>
      <c r="E197"/>
      <c r="F197" s="16" t="s">
        <v>5819</v>
      </c>
      <c r="G197" s="16"/>
      <c r="K197" s="16"/>
      <c r="L197" s="16"/>
      <c r="M197" s="16"/>
      <c r="N197" s="16"/>
      <c r="O197" s="16" t="s">
        <v>5800</v>
      </c>
      <c r="P197" s="16"/>
      <c r="Q197" s="16"/>
      <c r="R197" s="16"/>
      <c r="S197" s="16"/>
      <c r="T197" s="16"/>
      <c r="U197" s="16"/>
      <c r="V197" s="16"/>
      <c r="AK197" s="16"/>
      <c r="AX197" s="28"/>
      <c r="BB197" s="25"/>
      <c r="BG197" s="16"/>
      <c r="BH197" s="16"/>
      <c r="BO197" s="16" t="s">
        <v>4569</v>
      </c>
      <c r="BP197" s="16" t="s">
        <v>4570</v>
      </c>
      <c r="BQ197" s="16" t="s">
        <v>4571</v>
      </c>
      <c r="BR197" s="16"/>
      <c r="CA197" s="16"/>
      <c r="CE197" s="16" t="s">
        <v>119</v>
      </c>
      <c r="CF197" s="16" t="s">
        <v>3162</v>
      </c>
      <c r="CG197" s="16" t="s">
        <v>4569</v>
      </c>
      <c r="CH197" s="16" t="s">
        <v>4570</v>
      </c>
      <c r="CI197" s="16" t="s">
        <v>4572</v>
      </c>
      <c r="CJ197" s="16" t="s">
        <v>4573</v>
      </c>
      <c r="CK197" s="16" t="s">
        <v>4568</v>
      </c>
      <c r="CL197" s="16" t="s">
        <v>3224</v>
      </c>
      <c r="CM197" s="16" t="s">
        <v>4574</v>
      </c>
      <c r="CN197" s="16" t="s">
        <v>3360</v>
      </c>
      <c r="CR197" s="19"/>
      <c r="CV197" s="16"/>
      <c r="CY197" s="16"/>
      <c r="CZ197" s="16"/>
      <c r="DA197" s="16"/>
      <c r="DC197" s="16"/>
      <c r="DH197" s="16"/>
    </row>
    <row r="198" spans="1:112" x14ac:dyDescent="0.35">
      <c r="A198" s="16" t="s">
        <v>1161</v>
      </c>
      <c r="C198" t="s">
        <v>4613</v>
      </c>
      <c r="D198" s="29"/>
      <c r="E198"/>
      <c r="F198" s="16" t="s">
        <v>5819</v>
      </c>
      <c r="G198" s="16"/>
      <c r="K198" s="16"/>
      <c r="L198" s="16"/>
      <c r="M198" s="16"/>
      <c r="N198" s="16"/>
      <c r="O198" s="16" t="s">
        <v>5800</v>
      </c>
      <c r="P198" s="16"/>
      <c r="Q198" s="16"/>
      <c r="R198" s="16"/>
      <c r="S198" s="16"/>
      <c r="T198" s="16"/>
      <c r="U198" s="16"/>
      <c r="V198" s="16"/>
      <c r="AK198" s="16"/>
      <c r="AX198" s="28"/>
      <c r="BB198" s="25"/>
      <c r="BG198" s="16"/>
      <c r="BH198" s="16"/>
      <c r="BO198" s="16" t="s">
        <v>4614</v>
      </c>
      <c r="BP198" s="16" t="s">
        <v>4615</v>
      </c>
      <c r="BQ198" s="16" t="s">
        <v>4616</v>
      </c>
      <c r="BR198" s="16"/>
      <c r="CA198" s="16"/>
      <c r="CE198" s="16" t="s">
        <v>119</v>
      </c>
      <c r="CF198" s="16" t="s">
        <v>3162</v>
      </c>
      <c r="CG198" s="16" t="s">
        <v>4614</v>
      </c>
      <c r="CH198" s="16" t="s">
        <v>4615</v>
      </c>
      <c r="CI198" s="16" t="s">
        <v>4617</v>
      </c>
      <c r="CJ198" s="16" t="s">
        <v>4618</v>
      </c>
      <c r="CK198" s="16" t="s">
        <v>4613</v>
      </c>
      <c r="CL198" s="16" t="s">
        <v>3215</v>
      </c>
      <c r="CM198" s="16" t="s">
        <v>3183</v>
      </c>
      <c r="CN198" s="16" t="s">
        <v>3321</v>
      </c>
      <c r="CR198" s="19"/>
      <c r="CV198" s="16"/>
      <c r="CY198" s="16"/>
      <c r="CZ198" s="16"/>
      <c r="DA198" s="16"/>
      <c r="DC198" s="16"/>
      <c r="DH198" s="16"/>
    </row>
    <row r="199" spans="1:112" x14ac:dyDescent="0.35">
      <c r="A199" s="16" t="s">
        <v>1161</v>
      </c>
      <c r="C199" t="s">
        <v>4575</v>
      </c>
      <c r="D199" s="29"/>
      <c r="E199"/>
      <c r="F199" s="16" t="s">
        <v>5819</v>
      </c>
      <c r="G199" s="16"/>
      <c r="K199" s="16"/>
      <c r="L199" s="16"/>
      <c r="M199" s="16"/>
      <c r="N199" s="16"/>
      <c r="O199" s="16" t="s">
        <v>5800</v>
      </c>
      <c r="P199" s="16"/>
      <c r="Q199" s="16"/>
      <c r="R199" s="16"/>
      <c r="S199" s="16"/>
      <c r="T199" s="16"/>
      <c r="U199" s="16"/>
      <c r="V199" s="16"/>
      <c r="AK199" s="16"/>
      <c r="AX199" s="28"/>
      <c r="BB199" s="25"/>
      <c r="BG199" s="16"/>
      <c r="BH199" s="16"/>
      <c r="BO199" s="16" t="s">
        <v>4576</v>
      </c>
      <c r="BP199" s="16" t="s">
        <v>4577</v>
      </c>
      <c r="BQ199" s="16" t="s">
        <v>4578</v>
      </c>
      <c r="BR199" s="16"/>
      <c r="CA199" s="16"/>
      <c r="CE199" s="16" t="s">
        <v>119</v>
      </c>
      <c r="CF199" s="16" t="s">
        <v>3162</v>
      </c>
      <c r="CG199" s="16" t="s">
        <v>4576</v>
      </c>
      <c r="CH199" s="16" t="s">
        <v>4577</v>
      </c>
      <c r="CI199" s="16" t="s">
        <v>4579</v>
      </c>
      <c r="CJ199" s="16" t="s">
        <v>4580</v>
      </c>
      <c r="CK199" s="16" t="s">
        <v>4575</v>
      </c>
      <c r="CL199" s="16" t="s">
        <v>3383</v>
      </c>
      <c r="CM199" s="16" t="s">
        <v>4581</v>
      </c>
      <c r="CN199" s="16" t="s">
        <v>3466</v>
      </c>
      <c r="CR199" s="19"/>
      <c r="CV199" s="16"/>
      <c r="CY199" s="16"/>
      <c r="CZ199" s="16"/>
      <c r="DA199" s="16"/>
      <c r="DC199" s="16"/>
      <c r="DH199" s="16"/>
    </row>
    <row r="200" spans="1:112" x14ac:dyDescent="0.35">
      <c r="A200" s="16" t="s">
        <v>1161</v>
      </c>
      <c r="C200" t="s">
        <v>4582</v>
      </c>
      <c r="D200" s="29"/>
      <c r="E200"/>
      <c r="F200" s="16" t="s">
        <v>5819</v>
      </c>
      <c r="G200" s="16"/>
      <c r="K200" s="16"/>
      <c r="L200" s="16"/>
      <c r="M200" s="16"/>
      <c r="N200" s="16"/>
      <c r="O200" s="16" t="s">
        <v>5800</v>
      </c>
      <c r="P200" s="16"/>
      <c r="Q200" s="16"/>
      <c r="R200" s="16"/>
      <c r="S200" s="16"/>
      <c r="T200" s="16"/>
      <c r="U200" s="16"/>
      <c r="V200" s="16"/>
      <c r="AK200" s="16"/>
      <c r="AX200" s="28"/>
      <c r="BB200" s="25"/>
      <c r="BG200" s="16"/>
      <c r="BH200" s="16"/>
      <c r="BO200" s="16" t="s">
        <v>4583</v>
      </c>
      <c r="BP200" s="16" t="s">
        <v>4584</v>
      </c>
      <c r="BQ200" s="16" t="s">
        <v>4585</v>
      </c>
      <c r="BR200" s="16"/>
      <c r="CA200" s="16"/>
      <c r="CE200" s="16" t="s">
        <v>119</v>
      </c>
      <c r="CF200" s="16" t="s">
        <v>3162</v>
      </c>
      <c r="CG200" s="16" t="s">
        <v>4583</v>
      </c>
      <c r="CH200" s="16" t="s">
        <v>4584</v>
      </c>
      <c r="CI200" s="16" t="s">
        <v>4586</v>
      </c>
      <c r="CJ200" s="16" t="s">
        <v>4587</v>
      </c>
      <c r="CK200" s="16" t="s">
        <v>4582</v>
      </c>
      <c r="CL200" s="16" t="s">
        <v>3182</v>
      </c>
      <c r="CM200" s="16" t="s">
        <v>3266</v>
      </c>
      <c r="CN200" s="16" t="s">
        <v>4588</v>
      </c>
      <c r="CR200" s="19"/>
      <c r="CV200" s="16"/>
      <c r="CY200" s="16"/>
      <c r="CZ200" s="16"/>
      <c r="DA200" s="16"/>
      <c r="DC200" s="16"/>
      <c r="DH200" s="16"/>
    </row>
    <row r="201" spans="1:112" x14ac:dyDescent="0.35">
      <c r="A201" s="16" t="s">
        <v>1161</v>
      </c>
      <c r="C201" t="s">
        <v>4589</v>
      </c>
      <c r="D201" s="29"/>
      <c r="E201"/>
      <c r="F201" s="16" t="s">
        <v>5819</v>
      </c>
      <c r="G201" s="16"/>
      <c r="K201" s="16"/>
      <c r="L201" s="16"/>
      <c r="M201" s="16"/>
      <c r="N201" s="16"/>
      <c r="O201" s="16" t="s">
        <v>5800</v>
      </c>
      <c r="P201" s="16"/>
      <c r="Q201" s="16"/>
      <c r="R201" s="16"/>
      <c r="S201" s="16"/>
      <c r="T201" s="16"/>
      <c r="U201" s="16"/>
      <c r="V201" s="16"/>
      <c r="AK201" s="16"/>
      <c r="AX201" s="28"/>
      <c r="BB201" s="25"/>
      <c r="BG201" s="16"/>
      <c r="BH201" s="16"/>
      <c r="BO201" s="16" t="s">
        <v>4590</v>
      </c>
      <c r="BP201" s="16" t="s">
        <v>4591</v>
      </c>
      <c r="BQ201" s="16" t="s">
        <v>4592</v>
      </c>
      <c r="BR201" s="16"/>
      <c r="CA201" s="16"/>
      <c r="CE201" s="16" t="s">
        <v>119</v>
      </c>
      <c r="CF201" s="16" t="s">
        <v>3162</v>
      </c>
      <c r="CG201" s="16" t="s">
        <v>4590</v>
      </c>
      <c r="CH201" s="16" t="s">
        <v>4591</v>
      </c>
      <c r="CI201" s="16" t="s">
        <v>4593</v>
      </c>
      <c r="CJ201" s="16" t="s">
        <v>4594</v>
      </c>
      <c r="CK201" s="16" t="s">
        <v>4589</v>
      </c>
      <c r="CL201" s="16" t="s">
        <v>3215</v>
      </c>
      <c r="CM201" s="16" t="s">
        <v>3425</v>
      </c>
      <c r="CN201" s="16" t="s">
        <v>4595</v>
      </c>
      <c r="CR201" s="19"/>
      <c r="CV201" s="16"/>
      <c r="CY201" s="16"/>
      <c r="CZ201" s="16"/>
      <c r="DA201" s="16"/>
      <c r="DC201" s="16"/>
      <c r="DH201" s="16"/>
    </row>
    <row r="202" spans="1:112" x14ac:dyDescent="0.35">
      <c r="A202" s="16" t="s">
        <v>1161</v>
      </c>
      <c r="C202" t="s">
        <v>4596</v>
      </c>
      <c r="D202" s="29"/>
      <c r="E202"/>
      <c r="F202" s="16" t="s">
        <v>5819</v>
      </c>
      <c r="G202" s="16"/>
      <c r="K202" s="16"/>
      <c r="L202" s="16"/>
      <c r="M202" s="16"/>
      <c r="N202" s="16"/>
      <c r="O202" s="16" t="s">
        <v>5800</v>
      </c>
      <c r="P202" s="16"/>
      <c r="Q202" s="16"/>
      <c r="R202" s="16"/>
      <c r="S202" s="16"/>
      <c r="T202" s="16"/>
      <c r="U202" s="16"/>
      <c r="V202" s="16"/>
      <c r="AK202" s="16"/>
      <c r="AX202" s="28"/>
      <c r="BB202" s="25"/>
      <c r="BG202" s="16"/>
      <c r="BH202" s="16"/>
      <c r="BO202" s="16" t="s">
        <v>4597</v>
      </c>
      <c r="BP202" s="16" t="s">
        <v>4598</v>
      </c>
      <c r="BQ202" s="16" t="s">
        <v>4599</v>
      </c>
      <c r="BR202" s="16"/>
      <c r="CA202" s="16"/>
      <c r="CE202" s="16" t="s">
        <v>119</v>
      </c>
      <c r="CF202" s="16" t="s">
        <v>3162</v>
      </c>
      <c r="CG202" s="16" t="s">
        <v>4597</v>
      </c>
      <c r="CH202" s="16" t="s">
        <v>4598</v>
      </c>
      <c r="CI202" s="16" t="s">
        <v>6088</v>
      </c>
      <c r="CJ202" s="16" t="s">
        <v>4600</v>
      </c>
      <c r="CK202" s="16" t="s">
        <v>4596</v>
      </c>
      <c r="CL202" s="16" t="s">
        <v>3577</v>
      </c>
      <c r="CM202" s="16" t="s">
        <v>3174</v>
      </c>
      <c r="CN202" s="16" t="s">
        <v>3488</v>
      </c>
      <c r="CR202" s="19"/>
      <c r="CV202" s="16"/>
      <c r="CY202" s="16"/>
      <c r="CZ202" s="16"/>
      <c r="DA202" s="16"/>
      <c r="DC202" s="16"/>
      <c r="DH202" s="16"/>
    </row>
    <row r="203" spans="1:112" x14ac:dyDescent="0.35">
      <c r="A203" s="16" t="s">
        <v>1161</v>
      </c>
      <c r="C203" t="s">
        <v>4601</v>
      </c>
      <c r="D203" s="29"/>
      <c r="E203"/>
      <c r="F203" s="16" t="s">
        <v>5819</v>
      </c>
      <c r="G203" s="16"/>
      <c r="K203" s="16"/>
      <c r="L203" s="16"/>
      <c r="M203" s="16"/>
      <c r="N203" s="16"/>
      <c r="O203" s="16" t="s">
        <v>5800</v>
      </c>
      <c r="P203" s="16"/>
      <c r="Q203" s="16"/>
      <c r="R203" s="16"/>
      <c r="S203" s="16"/>
      <c r="T203" s="16"/>
      <c r="U203" s="16"/>
      <c r="V203" s="16"/>
      <c r="AK203" s="16"/>
      <c r="AX203" s="28"/>
      <c r="BB203" s="25"/>
      <c r="BG203" s="16"/>
      <c r="BH203" s="16"/>
      <c r="BO203" s="16" t="s">
        <v>4602</v>
      </c>
      <c r="BP203" s="16" t="s">
        <v>4603</v>
      </c>
      <c r="BQ203" s="16" t="s">
        <v>4604</v>
      </c>
      <c r="BR203" s="16"/>
      <c r="CA203" s="16"/>
      <c r="CE203" s="16" t="s">
        <v>119</v>
      </c>
      <c r="CF203" s="16" t="s">
        <v>3162</v>
      </c>
      <c r="CG203" s="16" t="s">
        <v>4602</v>
      </c>
      <c r="CH203" s="16" t="s">
        <v>4603</v>
      </c>
      <c r="CI203" s="16" t="s">
        <v>4605</v>
      </c>
      <c r="CJ203" s="16" t="s">
        <v>4606</v>
      </c>
      <c r="CK203" s="16" t="s">
        <v>4601</v>
      </c>
      <c r="CL203" s="16" t="s">
        <v>3328</v>
      </c>
      <c r="CM203" s="16" t="s">
        <v>3191</v>
      </c>
      <c r="CN203" s="16" t="s">
        <v>3493</v>
      </c>
      <c r="CR203" s="19"/>
      <c r="CV203" s="16"/>
      <c r="CY203" s="16"/>
      <c r="CZ203" s="16"/>
      <c r="DA203" s="16"/>
      <c r="DC203" s="16"/>
      <c r="DH203" s="16"/>
    </row>
    <row r="204" spans="1:112" x14ac:dyDescent="0.35">
      <c r="A204" s="16" t="s">
        <v>1161</v>
      </c>
      <c r="C204" t="s">
        <v>4607</v>
      </c>
      <c r="D204" s="29"/>
      <c r="E204"/>
      <c r="F204" s="16" t="s">
        <v>5819</v>
      </c>
      <c r="G204" s="16"/>
      <c r="K204" s="16"/>
      <c r="L204" s="16"/>
      <c r="M204" s="16"/>
      <c r="N204" s="16"/>
      <c r="O204" s="16" t="s">
        <v>5800</v>
      </c>
      <c r="P204" s="16"/>
      <c r="Q204" s="16"/>
      <c r="R204" s="16"/>
      <c r="S204" s="16"/>
      <c r="T204" s="16"/>
      <c r="U204" s="16"/>
      <c r="V204" s="16"/>
      <c r="AK204" s="16"/>
      <c r="AX204" s="28"/>
      <c r="BB204" s="25"/>
      <c r="BG204" s="16"/>
      <c r="BH204" s="16"/>
      <c r="BO204" s="16" t="s">
        <v>4608</v>
      </c>
      <c r="BP204" s="16" t="s">
        <v>4609</v>
      </c>
      <c r="BQ204" s="16" t="s">
        <v>4610</v>
      </c>
      <c r="BR204" s="16"/>
      <c r="CA204" s="16"/>
      <c r="CE204" s="16" t="s">
        <v>119</v>
      </c>
      <c r="CF204" s="16" t="s">
        <v>3162</v>
      </c>
      <c r="CG204" s="16" t="s">
        <v>4608</v>
      </c>
      <c r="CH204" s="16" t="s">
        <v>4609</v>
      </c>
      <c r="CI204" s="16" t="s">
        <v>4611</v>
      </c>
      <c r="CJ204" s="16" t="s">
        <v>4612</v>
      </c>
      <c r="CK204" s="16" t="s">
        <v>4607</v>
      </c>
      <c r="CL204" s="16" t="s">
        <v>3577</v>
      </c>
      <c r="CM204" s="16" t="s">
        <v>4066</v>
      </c>
      <c r="CN204" s="16" t="s">
        <v>3192</v>
      </c>
      <c r="CR204" s="19"/>
      <c r="CV204" s="16"/>
      <c r="CY204" s="16"/>
      <c r="CZ204" s="16"/>
      <c r="DA204" s="16"/>
      <c r="DC204" s="16"/>
      <c r="DH204" s="16"/>
    </row>
    <row r="205" spans="1:112" x14ac:dyDescent="0.35">
      <c r="A205" s="16" t="s">
        <v>1161</v>
      </c>
      <c r="C205" t="s">
        <v>5900</v>
      </c>
      <c r="D205" s="29"/>
      <c r="E205"/>
      <c r="F205" s="16" t="s">
        <v>5819</v>
      </c>
      <c r="G205" s="16"/>
      <c r="K205" s="16"/>
      <c r="L205" s="16"/>
      <c r="M205" s="16"/>
      <c r="N205" s="16"/>
      <c r="O205" s="16" t="s">
        <v>651</v>
      </c>
      <c r="P205" s="16"/>
      <c r="Q205" s="16"/>
      <c r="R205" s="16"/>
      <c r="S205" s="16"/>
      <c r="T205" s="16" t="s">
        <v>1573</v>
      </c>
      <c r="U205" s="16" t="s">
        <v>1574</v>
      </c>
      <c r="V205" s="16"/>
      <c r="W205" s="16" t="s">
        <v>1575</v>
      </c>
      <c r="X205" s="16" t="s">
        <v>1576</v>
      </c>
      <c r="AA205" s="21" t="s">
        <v>1577</v>
      </c>
      <c r="AH205" s="16" t="s">
        <v>747</v>
      </c>
      <c r="AI205" s="16" t="s">
        <v>727</v>
      </c>
      <c r="AJ205" s="16" t="s">
        <v>1578</v>
      </c>
      <c r="AK205" s="16"/>
      <c r="AO205" s="16">
        <v>-8</v>
      </c>
      <c r="AP205" s="16">
        <v>111</v>
      </c>
      <c r="AQ205" s="16" t="s">
        <v>707</v>
      </c>
      <c r="AR205" s="16" t="s">
        <v>1578</v>
      </c>
      <c r="AS205" s="16" t="s">
        <v>1579</v>
      </c>
      <c r="AT205" s="16">
        <f>LEN(AS205)-LEN(SUBSTITUTE(AS205,",",""))+1</f>
        <v>2</v>
      </c>
      <c r="AU205" s="16" t="s">
        <v>1580</v>
      </c>
      <c r="AV205" s="16">
        <f>LEN(AU205)-LEN(SUBSTITUTE(AU205,",",""))+1</f>
        <v>5</v>
      </c>
      <c r="AW205" s="16">
        <f>Table13[[#This Row], [no. of native regions]]+Table13[[#This Row], [no. of introduced regions]]</f>
        <v>7</v>
      </c>
      <c r="AX205" s="28">
        <f>Table13[[#This Row], [no. of introduced regions]]/Table13[[#This Row], [no. of native regions]]</f>
        <v>2.5</v>
      </c>
      <c r="BB205" s="25"/>
      <c r="BG205" s="16"/>
      <c r="BH205" s="16"/>
      <c r="BO205" s="16" t="s">
        <v>758</v>
      </c>
      <c r="BP205" s="16" t="s">
        <v>476</v>
      </c>
      <c r="BQ205" s="16" t="s">
        <v>5334</v>
      </c>
      <c r="BR205" s="16"/>
      <c r="CA205" s="16"/>
      <c r="CE205" s="16" t="s">
        <v>119</v>
      </c>
      <c r="CF205" s="16" t="s">
        <v>3162</v>
      </c>
      <c r="CG205" s="16" t="s">
        <v>758</v>
      </c>
      <c r="CH205" s="16" t="s">
        <v>476</v>
      </c>
      <c r="CI205" s="16" t="s">
        <v>5335</v>
      </c>
      <c r="CJ205" s="16" t="s">
        <v>5822</v>
      </c>
      <c r="CK205" s="16" t="s">
        <v>5333</v>
      </c>
      <c r="CL205" s="16" t="s">
        <v>3298</v>
      </c>
      <c r="CM205" s="16" t="s">
        <v>3368</v>
      </c>
      <c r="CN205" s="16" t="s">
        <v>3820</v>
      </c>
      <c r="CP205" s="16" t="s">
        <v>119</v>
      </c>
      <c r="CQ205" s="16" t="s">
        <v>1198</v>
      </c>
      <c r="CR205" s="19" t="s">
        <v>14</v>
      </c>
      <c r="CV205" s="16"/>
      <c r="CY205" s="16"/>
      <c r="CZ205" s="16"/>
      <c r="DA205" s="16"/>
      <c r="DC205" s="16"/>
      <c r="DH205" s="16"/>
    </row>
    <row r="206" spans="1:112" x14ac:dyDescent="0.35">
      <c r="A206" s="16" t="s">
        <v>1161</v>
      </c>
      <c r="C206" t="s">
        <v>4619</v>
      </c>
      <c r="D206" s="29"/>
      <c r="E206"/>
      <c r="F206" s="16" t="s">
        <v>5819</v>
      </c>
      <c r="G206" s="16"/>
      <c r="K206" s="16"/>
      <c r="L206" s="16"/>
      <c r="M206" s="16"/>
      <c r="N206" s="16"/>
      <c r="O206" s="16" t="s">
        <v>5800</v>
      </c>
      <c r="P206" s="16"/>
      <c r="Q206" s="16"/>
      <c r="R206" s="16"/>
      <c r="S206" s="16"/>
      <c r="T206" s="16"/>
      <c r="U206" s="16"/>
      <c r="V206" s="16"/>
      <c r="AK206" s="16"/>
      <c r="AX206" s="28"/>
      <c r="BB206" s="25"/>
      <c r="BG206" s="16"/>
      <c r="BH206" s="16"/>
      <c r="BO206" s="16" t="s">
        <v>4620</v>
      </c>
      <c r="BP206" s="16" t="s">
        <v>4621</v>
      </c>
      <c r="BQ206" s="16" t="s">
        <v>4622</v>
      </c>
      <c r="BR206" s="16"/>
      <c r="CA206" s="16"/>
      <c r="CE206" s="16" t="s">
        <v>119</v>
      </c>
      <c r="CF206" s="16" t="s">
        <v>3162</v>
      </c>
      <c r="CG206" s="16" t="s">
        <v>4620</v>
      </c>
      <c r="CH206" s="16" t="s">
        <v>4621</v>
      </c>
      <c r="CI206" s="16" t="s">
        <v>4623</v>
      </c>
      <c r="CJ206" s="16" t="s">
        <v>4624</v>
      </c>
      <c r="CK206" s="16" t="s">
        <v>4619</v>
      </c>
      <c r="CL206" s="16" t="s">
        <v>3215</v>
      </c>
      <c r="CM206" s="16" t="s">
        <v>4625</v>
      </c>
      <c r="CN206" s="16" t="s">
        <v>3488</v>
      </c>
      <c r="CR206" s="19"/>
      <c r="CV206" s="16"/>
      <c r="CY206" s="16"/>
      <c r="CZ206" s="16"/>
      <c r="DA206" s="16"/>
      <c r="DC206" s="16"/>
      <c r="DH206" s="16"/>
    </row>
    <row r="207" spans="1:112" x14ac:dyDescent="0.35">
      <c r="A207" s="16" t="s">
        <v>1161</v>
      </c>
      <c r="C207" t="s">
        <v>4626</v>
      </c>
      <c r="D207" s="29"/>
      <c r="E207"/>
      <c r="F207" s="16" t="s">
        <v>5819</v>
      </c>
      <c r="G207" s="16"/>
      <c r="K207" s="16"/>
      <c r="L207" s="16"/>
      <c r="M207" s="16"/>
      <c r="N207" s="16"/>
      <c r="O207" s="16" t="s">
        <v>5800</v>
      </c>
      <c r="P207" s="16"/>
      <c r="Q207" s="16"/>
      <c r="R207" s="16"/>
      <c r="S207" s="16"/>
      <c r="T207" s="16"/>
      <c r="U207" s="16"/>
      <c r="V207" s="16"/>
      <c r="AK207" s="16"/>
      <c r="AX207" s="28"/>
      <c r="BB207" s="25"/>
      <c r="BG207" s="16"/>
      <c r="BH207" s="16"/>
      <c r="BO207" s="16" t="s">
        <v>4627</v>
      </c>
      <c r="BP207" s="16" t="s">
        <v>4628</v>
      </c>
      <c r="BQ207" s="16" t="s">
        <v>4629</v>
      </c>
      <c r="BR207" s="16"/>
      <c r="CA207" s="16"/>
      <c r="CE207" s="16" t="s">
        <v>119</v>
      </c>
      <c r="CF207" s="16" t="s">
        <v>3162</v>
      </c>
      <c r="CG207" s="16" t="s">
        <v>4627</v>
      </c>
      <c r="CH207" s="16" t="s">
        <v>4628</v>
      </c>
      <c r="CI207" s="16" t="s">
        <v>4630</v>
      </c>
      <c r="CJ207" s="16" t="s">
        <v>4631</v>
      </c>
      <c r="CK207" s="16" t="s">
        <v>4626</v>
      </c>
      <c r="CL207" s="16" t="s">
        <v>3343</v>
      </c>
      <c r="CM207" s="16" t="s">
        <v>3621</v>
      </c>
      <c r="CN207" s="16" t="s">
        <v>3166</v>
      </c>
      <c r="CR207" s="19"/>
      <c r="CV207" s="16"/>
      <c r="CY207" s="16"/>
      <c r="CZ207" s="16"/>
      <c r="DA207" s="16"/>
      <c r="DC207" s="16"/>
      <c r="DH207" s="16"/>
    </row>
    <row r="208" spans="1:112" x14ac:dyDescent="0.35">
      <c r="A208" s="16" t="s">
        <v>1161</v>
      </c>
      <c r="C208" t="s">
        <v>4632</v>
      </c>
      <c r="D208" s="29"/>
      <c r="E208"/>
      <c r="F208" s="16" t="s">
        <v>5819</v>
      </c>
      <c r="G208" s="16"/>
      <c r="K208" s="16"/>
      <c r="L208" s="16"/>
      <c r="M208" s="16"/>
      <c r="N208" s="16"/>
      <c r="O208" s="16" t="s">
        <v>5800</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8">
        <f>Table13[[#This Row], [no. of introduced regions]]/Table13[[#This Row], [no. of native regions]]</f>
        <v>1</v>
      </c>
      <c r="BB208" s="25"/>
      <c r="BG208" s="16"/>
      <c r="BH208" s="16"/>
      <c r="BO208" s="16" t="s">
        <v>1571</v>
      </c>
      <c r="BP208" s="16" t="s">
        <v>1572</v>
      </c>
      <c r="BQ208" s="16" t="s">
        <v>4633</v>
      </c>
      <c r="BR208" s="16"/>
      <c r="CA208" s="16"/>
      <c r="CE208" s="16" t="s">
        <v>119</v>
      </c>
      <c r="CF208" s="16" t="s">
        <v>3162</v>
      </c>
      <c r="CG208" s="16" t="s">
        <v>1571</v>
      </c>
      <c r="CH208" s="16" t="s">
        <v>1572</v>
      </c>
      <c r="CI208" s="16" t="s">
        <v>4634</v>
      </c>
      <c r="CJ208" s="16" t="s">
        <v>4635</v>
      </c>
      <c r="CL208" s="16" t="s">
        <v>3298</v>
      </c>
      <c r="CM208" s="16" t="s">
        <v>3368</v>
      </c>
      <c r="CN208" s="16" t="s">
        <v>3449</v>
      </c>
      <c r="CR208" s="19"/>
      <c r="CV208" s="16"/>
      <c r="CY208" s="16"/>
      <c r="CZ208" s="16"/>
      <c r="DA208" s="16"/>
      <c r="DC208" s="16"/>
      <c r="DH208" s="16"/>
    </row>
    <row r="209" spans="1:112" x14ac:dyDescent="0.35">
      <c r="A209" s="16" t="s">
        <v>1161</v>
      </c>
      <c r="C209" t="s">
        <v>4636</v>
      </c>
      <c r="D209" s="29"/>
      <c r="E209"/>
      <c r="F209" s="16" t="s">
        <v>5819</v>
      </c>
      <c r="G209" s="16"/>
      <c r="K209" s="16"/>
      <c r="L209" s="16"/>
      <c r="M209" s="16"/>
      <c r="N209" s="16"/>
      <c r="O209" s="16" t="s">
        <v>5800</v>
      </c>
      <c r="P209" s="16"/>
      <c r="Q209" s="16"/>
      <c r="R209" s="16"/>
      <c r="S209" s="16"/>
      <c r="T209" s="16"/>
      <c r="U209" s="16"/>
      <c r="V209" s="16"/>
      <c r="AK209" s="16"/>
      <c r="AX209" s="28"/>
      <c r="BB209" s="25"/>
      <c r="BG209" s="16"/>
      <c r="BH209" s="16"/>
      <c r="BO209" s="16" t="s">
        <v>4637</v>
      </c>
      <c r="BP209" s="16" t="s">
        <v>4638</v>
      </c>
      <c r="BQ209" s="16" t="s">
        <v>4639</v>
      </c>
      <c r="BR209" s="16"/>
      <c r="CA209" s="16"/>
      <c r="CE209" s="16" t="s">
        <v>119</v>
      </c>
      <c r="CF209" s="16" t="s">
        <v>3162</v>
      </c>
      <c r="CG209" s="16" t="s">
        <v>4637</v>
      </c>
      <c r="CH209" s="16" t="s">
        <v>4638</v>
      </c>
      <c r="CI209" s="16" t="s">
        <v>4640</v>
      </c>
      <c r="CJ209" s="16" t="s">
        <v>4641</v>
      </c>
      <c r="CK209" s="16" t="s">
        <v>4636</v>
      </c>
      <c r="CL209" s="16" t="s">
        <v>3224</v>
      </c>
      <c r="CM209" s="16" t="s">
        <v>3165</v>
      </c>
      <c r="CN209" s="16" t="s">
        <v>3409</v>
      </c>
      <c r="CR209" s="19"/>
      <c r="CV209" s="16"/>
      <c r="CY209" s="16"/>
      <c r="CZ209" s="16"/>
      <c r="DA209" s="16"/>
      <c r="DC209" s="16"/>
      <c r="DH209" s="16"/>
    </row>
    <row r="210" spans="1:112" x14ac:dyDescent="0.35">
      <c r="A210" s="16" t="s">
        <v>1161</v>
      </c>
      <c r="C210" t="s">
        <v>4642</v>
      </c>
      <c r="D210" s="29"/>
      <c r="E210"/>
      <c r="F210" s="16" t="s">
        <v>5819</v>
      </c>
      <c r="G210" s="16"/>
      <c r="K210" s="16"/>
      <c r="L210" s="16"/>
      <c r="M210" s="16"/>
      <c r="N210" s="16"/>
      <c r="O210" s="16" t="s">
        <v>5800</v>
      </c>
      <c r="P210" s="16"/>
      <c r="Q210" s="16"/>
      <c r="R210" s="16"/>
      <c r="S210" s="16"/>
      <c r="T210" s="16"/>
      <c r="U210" s="16"/>
      <c r="V210" s="16"/>
      <c r="AK210" s="16"/>
      <c r="AX210" s="28"/>
      <c r="BB210" s="25"/>
      <c r="BG210" s="16"/>
      <c r="BH210" s="16"/>
      <c r="BO210" s="16" t="s">
        <v>4643</v>
      </c>
      <c r="BP210" s="16" t="s">
        <v>4644</v>
      </c>
      <c r="BQ210" s="16" t="s">
        <v>4645</v>
      </c>
      <c r="BR210" s="16"/>
      <c r="CA210" s="16"/>
      <c r="CE210" s="16" t="s">
        <v>119</v>
      </c>
      <c r="CF210" s="16" t="s">
        <v>3162</v>
      </c>
      <c r="CG210" s="16" t="s">
        <v>4643</v>
      </c>
      <c r="CH210" s="16" t="s">
        <v>4644</v>
      </c>
      <c r="CI210" s="16" t="s">
        <v>4646</v>
      </c>
      <c r="CJ210" s="16" t="s">
        <v>4647</v>
      </c>
      <c r="CK210" s="16" t="s">
        <v>4642</v>
      </c>
      <c r="CL210" s="16" t="s">
        <v>3972</v>
      </c>
      <c r="CM210" s="16" t="s">
        <v>4625</v>
      </c>
      <c r="CN210" s="16" t="s">
        <v>4648</v>
      </c>
      <c r="CR210" s="19"/>
      <c r="CV210" s="16"/>
      <c r="CY210" s="16"/>
      <c r="CZ210" s="16"/>
      <c r="DA210" s="16"/>
      <c r="DC210" s="16"/>
      <c r="DH210" s="16"/>
    </row>
    <row r="211" spans="1:112" x14ac:dyDescent="0.35">
      <c r="A211" s="16" t="s">
        <v>1161</v>
      </c>
      <c r="C211" t="s">
        <v>4649</v>
      </c>
      <c r="D211" s="29"/>
      <c r="E211"/>
      <c r="F211" s="16" t="s">
        <v>5819</v>
      </c>
      <c r="G211" s="16"/>
      <c r="K211" s="16"/>
      <c r="L211" s="16"/>
      <c r="M211" s="16"/>
      <c r="N211" s="16"/>
      <c r="O211" s="16" t="s">
        <v>5800</v>
      </c>
      <c r="P211" s="16"/>
      <c r="Q211" s="16"/>
      <c r="R211" s="16"/>
      <c r="S211" s="16"/>
      <c r="T211" s="16"/>
      <c r="U211" s="16"/>
      <c r="V211" s="16"/>
      <c r="AK211" s="16"/>
      <c r="AX211" s="28"/>
      <c r="BB211" s="25"/>
      <c r="BG211" s="16"/>
      <c r="BH211" s="16"/>
      <c r="BO211" s="16" t="s">
        <v>4650</v>
      </c>
      <c r="BP211" s="16" t="s">
        <v>4651</v>
      </c>
      <c r="BQ211" s="16" t="s">
        <v>4652</v>
      </c>
      <c r="BR211" s="16"/>
      <c r="CA211" s="16"/>
      <c r="CE211" s="16" t="s">
        <v>119</v>
      </c>
      <c r="CF211" s="16" t="s">
        <v>3162</v>
      </c>
      <c r="CG211" s="16" t="s">
        <v>4650</v>
      </c>
      <c r="CH211" s="16" t="s">
        <v>4651</v>
      </c>
      <c r="CI211" s="16" t="s">
        <v>4653</v>
      </c>
      <c r="CJ211" s="16" t="s">
        <v>4654</v>
      </c>
      <c r="CK211" s="16" t="s">
        <v>4649</v>
      </c>
      <c r="CL211" s="16" t="s">
        <v>3577</v>
      </c>
      <c r="CM211" s="16" t="s">
        <v>3425</v>
      </c>
      <c r="CN211" s="16" t="s">
        <v>4655</v>
      </c>
      <c r="CR211" s="19"/>
      <c r="CV211" s="16"/>
      <c r="CY211" s="16"/>
      <c r="CZ211" s="16"/>
      <c r="DA211" s="16"/>
      <c r="DC211" s="16"/>
      <c r="DH211" s="16"/>
    </row>
    <row r="212" spans="1:112" x14ac:dyDescent="0.35">
      <c r="A212" s="16" t="s">
        <v>1161</v>
      </c>
      <c r="C212" t="s">
        <v>4656</v>
      </c>
      <c r="D212" s="29"/>
      <c r="E212"/>
      <c r="F212" s="16" t="s">
        <v>5819</v>
      </c>
      <c r="G212" s="16"/>
      <c r="K212" s="16"/>
      <c r="L212" s="16"/>
      <c r="M212" s="16"/>
      <c r="N212" s="16"/>
      <c r="O212" s="16" t="s">
        <v>5800</v>
      </c>
      <c r="P212" s="16"/>
      <c r="Q212" s="16"/>
      <c r="R212" s="16"/>
      <c r="S212" s="16"/>
      <c r="T212" s="16"/>
      <c r="U212" s="16"/>
      <c r="V212" s="16"/>
      <c r="AK212" s="16"/>
      <c r="AX212" s="28"/>
      <c r="BB212" s="25"/>
      <c r="BG212" s="16"/>
      <c r="BH212" s="16"/>
      <c r="BO212" s="16" t="s">
        <v>4657</v>
      </c>
      <c r="BP212" s="16" t="s">
        <v>4658</v>
      </c>
      <c r="BQ212" s="16" t="s">
        <v>4616</v>
      </c>
      <c r="BR212" s="16"/>
      <c r="CA212" s="16"/>
      <c r="CE212" s="16" t="s">
        <v>119</v>
      </c>
      <c r="CF212" s="16" t="s">
        <v>3162</v>
      </c>
      <c r="CG212" s="16" t="s">
        <v>4657</v>
      </c>
      <c r="CH212" s="16" t="s">
        <v>4658</v>
      </c>
      <c r="CI212" s="16" t="s">
        <v>4659</v>
      </c>
      <c r="CJ212" s="16" t="s">
        <v>4660</v>
      </c>
      <c r="CK212" s="16" t="s">
        <v>4656</v>
      </c>
      <c r="CL212" s="16" t="s">
        <v>3199</v>
      </c>
      <c r="CM212" s="16" t="s">
        <v>3772</v>
      </c>
      <c r="CN212" s="16" t="s">
        <v>3449</v>
      </c>
      <c r="CR212" s="19"/>
      <c r="CV212" s="16"/>
      <c r="CY212" s="16"/>
      <c r="CZ212" s="16"/>
      <c r="DA212" s="16"/>
      <c r="DC212" s="16"/>
      <c r="DH212" s="16"/>
    </row>
    <row r="213" spans="1:112" x14ac:dyDescent="0.35">
      <c r="A213" s="16" t="s">
        <v>1161</v>
      </c>
      <c r="C213" t="s">
        <v>4661</v>
      </c>
      <c r="D213" s="29"/>
      <c r="E213"/>
      <c r="F213" s="16" t="s">
        <v>5819</v>
      </c>
      <c r="G213" s="16"/>
      <c r="K213" s="16"/>
      <c r="L213" s="16"/>
      <c r="M213" s="16"/>
      <c r="N213" s="16"/>
      <c r="O213" s="16" t="s">
        <v>5800</v>
      </c>
      <c r="P213" s="16"/>
      <c r="Q213" s="16"/>
      <c r="R213" s="16"/>
      <c r="S213" s="16"/>
      <c r="T213" s="16"/>
      <c r="U213" s="16"/>
      <c r="V213" s="16"/>
      <c r="AK213" s="16"/>
      <c r="AX213" s="28"/>
      <c r="BB213" s="25"/>
      <c r="BG213" s="16"/>
      <c r="BH213" s="16"/>
      <c r="BO213" s="16" t="s">
        <v>4662</v>
      </c>
      <c r="BP213" s="16" t="s">
        <v>4663</v>
      </c>
      <c r="BQ213" s="16" t="s">
        <v>4664</v>
      </c>
      <c r="BR213" s="16"/>
      <c r="CA213" s="16"/>
      <c r="CE213" s="16" t="s">
        <v>119</v>
      </c>
      <c r="CF213" s="16" t="s">
        <v>3162</v>
      </c>
      <c r="CG213" s="16" t="s">
        <v>4662</v>
      </c>
      <c r="CH213" s="16" t="s">
        <v>4663</v>
      </c>
      <c r="CI213" s="16" t="s">
        <v>4665</v>
      </c>
      <c r="CJ213" s="16" t="s">
        <v>4666</v>
      </c>
      <c r="CK213" s="16" t="s">
        <v>4661</v>
      </c>
      <c r="CL213" s="16" t="s">
        <v>3555</v>
      </c>
      <c r="CM213" s="16" t="s">
        <v>3864</v>
      </c>
      <c r="CN213" s="16" t="s">
        <v>4667</v>
      </c>
      <c r="CR213" s="19"/>
      <c r="CV213" s="16"/>
      <c r="CY213" s="16"/>
      <c r="CZ213" s="16"/>
      <c r="DA213" s="16"/>
      <c r="DC213" s="16"/>
      <c r="DH213" s="16"/>
    </row>
    <row r="214" spans="1:112" x14ac:dyDescent="0.35">
      <c r="A214" s="16" t="s">
        <v>1161</v>
      </c>
      <c r="C214" t="s">
        <v>4668</v>
      </c>
      <c r="D214" s="29"/>
      <c r="E214"/>
      <c r="F214" s="16" t="s">
        <v>5819</v>
      </c>
      <c r="G214" s="16"/>
      <c r="K214" s="16"/>
      <c r="L214" s="16"/>
      <c r="M214" s="16"/>
      <c r="N214" s="16"/>
      <c r="O214" s="16" t="s">
        <v>5800</v>
      </c>
      <c r="P214" s="16"/>
      <c r="Q214" s="16"/>
      <c r="R214" s="16"/>
      <c r="S214" s="16"/>
      <c r="T214" s="16"/>
      <c r="U214" s="16"/>
      <c r="V214" s="16"/>
      <c r="AK214" s="16"/>
      <c r="AX214" s="28"/>
      <c r="BB214" s="25"/>
      <c r="BG214" s="16"/>
      <c r="BH214" s="16"/>
      <c r="BO214" s="16" t="s">
        <v>4669</v>
      </c>
      <c r="BP214" s="16" t="s">
        <v>4670</v>
      </c>
      <c r="BQ214" s="16" t="s">
        <v>4671</v>
      </c>
      <c r="BR214" s="16"/>
      <c r="CA214" s="16"/>
      <c r="CE214" s="16" t="s">
        <v>119</v>
      </c>
      <c r="CF214" s="16" t="s">
        <v>3162</v>
      </c>
      <c r="CG214" s="16" t="s">
        <v>4669</v>
      </c>
      <c r="CH214" s="16" t="s">
        <v>4670</v>
      </c>
      <c r="CI214" s="16" t="s">
        <v>4672</v>
      </c>
      <c r="CJ214" s="16" t="s">
        <v>4673</v>
      </c>
      <c r="CK214" s="16" t="s">
        <v>4668</v>
      </c>
      <c r="CL214" s="16" t="s">
        <v>3716</v>
      </c>
      <c r="CM214" s="16" t="s">
        <v>4674</v>
      </c>
      <c r="CN214" s="16" t="s">
        <v>4554</v>
      </c>
      <c r="CR214" s="19"/>
      <c r="CV214" s="16"/>
      <c r="CY214" s="16"/>
      <c r="CZ214" s="16"/>
      <c r="DA214" s="16"/>
      <c r="DC214" s="16"/>
      <c r="DH214" s="16"/>
    </row>
    <row r="215" spans="1:112" x14ac:dyDescent="0.35">
      <c r="A215" s="16" t="s">
        <v>1161</v>
      </c>
      <c r="C215" t="s">
        <v>4675</v>
      </c>
      <c r="D215" s="29"/>
      <c r="E215"/>
      <c r="F215" s="16" t="s">
        <v>5819</v>
      </c>
      <c r="G215" s="16"/>
      <c r="K215" s="16"/>
      <c r="L215" s="16"/>
      <c r="M215" s="16"/>
      <c r="N215" s="16"/>
      <c r="O215" s="16" t="s">
        <v>5800</v>
      </c>
      <c r="P215" s="16"/>
      <c r="Q215" s="16"/>
      <c r="R215" s="16"/>
      <c r="S215" s="16"/>
      <c r="T215" s="16"/>
      <c r="U215" s="16"/>
      <c r="V215" s="16"/>
      <c r="AK215" s="16"/>
      <c r="AX215" s="28"/>
      <c r="BB215" s="25"/>
      <c r="BG215" s="16"/>
      <c r="BH215" s="16"/>
      <c r="BO215" s="16" t="s">
        <v>4676</v>
      </c>
      <c r="BP215" s="16" t="s">
        <v>4677</v>
      </c>
      <c r="BQ215" s="16" t="s">
        <v>4678</v>
      </c>
      <c r="BR215" s="16"/>
      <c r="CA215" s="16"/>
      <c r="CE215" s="16" t="s">
        <v>119</v>
      </c>
      <c r="CF215" s="16" t="s">
        <v>3162</v>
      </c>
      <c r="CG215" s="16" t="s">
        <v>4676</v>
      </c>
      <c r="CH215" s="16" t="s">
        <v>4677</v>
      </c>
      <c r="CI215" s="16" t="s">
        <v>4679</v>
      </c>
      <c r="CJ215" s="16" t="s">
        <v>4680</v>
      </c>
      <c r="CK215" s="16" t="s">
        <v>4675</v>
      </c>
      <c r="CL215" s="16" t="s">
        <v>3863</v>
      </c>
      <c r="CM215" s="16" t="s">
        <v>4681</v>
      </c>
      <c r="CN215" s="16" t="s">
        <v>3166</v>
      </c>
      <c r="CR215" s="19"/>
      <c r="CV215" s="16"/>
      <c r="CY215" s="16"/>
      <c r="CZ215" s="16"/>
      <c r="DA215" s="16"/>
      <c r="DC215" s="16"/>
      <c r="DH215" s="16"/>
    </row>
    <row r="216" spans="1:112" x14ac:dyDescent="0.35">
      <c r="A216" s="16" t="s">
        <v>1161</v>
      </c>
      <c r="C216" t="s">
        <v>4682</v>
      </c>
      <c r="D216" s="29"/>
      <c r="E216"/>
      <c r="F216" s="16" t="s">
        <v>5819</v>
      </c>
      <c r="G216" s="16"/>
      <c r="K216" s="16"/>
      <c r="L216" s="16"/>
      <c r="M216" s="16"/>
      <c r="N216" s="16"/>
      <c r="O216" s="16" t="s">
        <v>5800</v>
      </c>
      <c r="P216" s="16"/>
      <c r="Q216" s="16"/>
      <c r="R216" s="16"/>
      <c r="S216" s="16"/>
      <c r="T216" s="16"/>
      <c r="U216" s="16"/>
      <c r="V216" s="16"/>
      <c r="AK216" s="16"/>
      <c r="AX216" s="28"/>
      <c r="BB216" s="25"/>
      <c r="BG216" s="16"/>
      <c r="BH216" s="16"/>
      <c r="BO216" s="16" t="s">
        <v>4683</v>
      </c>
      <c r="BP216" s="16" t="s">
        <v>4684</v>
      </c>
      <c r="BQ216" s="16" t="s">
        <v>4685</v>
      </c>
      <c r="BR216" s="16"/>
      <c r="CA216" s="16"/>
      <c r="CE216" s="16" t="s">
        <v>119</v>
      </c>
      <c r="CF216" s="16" t="s">
        <v>3162</v>
      </c>
      <c r="CG216" s="16" t="s">
        <v>4683</v>
      </c>
      <c r="CH216" s="16" t="s">
        <v>4684</v>
      </c>
      <c r="CI216" s="16" t="s">
        <v>4686</v>
      </c>
      <c r="CJ216" s="16" t="s">
        <v>4687</v>
      </c>
      <c r="CK216" s="16" t="s">
        <v>4682</v>
      </c>
      <c r="CL216" s="16" t="s">
        <v>3479</v>
      </c>
      <c r="CM216" s="16" t="s">
        <v>4688</v>
      </c>
      <c r="CN216" s="16" t="s">
        <v>3449</v>
      </c>
      <c r="CR216" s="19"/>
      <c r="CV216" s="16"/>
      <c r="CY216" s="16"/>
      <c r="CZ216" s="16"/>
      <c r="DA216" s="16"/>
      <c r="DC216" s="16"/>
      <c r="DH216" s="16"/>
    </row>
    <row r="217" spans="1:112" x14ac:dyDescent="0.35">
      <c r="A217" s="16" t="s">
        <v>1161</v>
      </c>
      <c r="C217" t="s">
        <v>4689</v>
      </c>
      <c r="D217" s="29"/>
      <c r="E217"/>
      <c r="F217" s="16" t="s">
        <v>5819</v>
      </c>
      <c r="G217" s="16"/>
      <c r="K217" s="16"/>
      <c r="L217" s="16"/>
      <c r="M217" s="16"/>
      <c r="N217" s="16"/>
      <c r="O217" s="16" t="s">
        <v>5800</v>
      </c>
      <c r="P217" s="16"/>
      <c r="Q217" s="16"/>
      <c r="R217" s="16"/>
      <c r="S217" s="16"/>
      <c r="T217" s="16"/>
      <c r="U217" s="16"/>
      <c r="V217" s="16"/>
      <c r="AK217" s="16"/>
      <c r="AX217" s="28"/>
      <c r="BB217" s="25"/>
      <c r="BG217" s="16"/>
      <c r="BH217" s="16"/>
      <c r="BO217" s="16" t="s">
        <v>4690</v>
      </c>
      <c r="BP217" s="16" t="s">
        <v>4691</v>
      </c>
      <c r="BQ217" s="16" t="s">
        <v>4692</v>
      </c>
      <c r="BR217" s="16"/>
      <c r="CA217" s="16"/>
      <c r="CE217" s="16" t="s">
        <v>119</v>
      </c>
      <c r="CF217" s="16" t="s">
        <v>3162</v>
      </c>
      <c r="CG217" s="16" t="s">
        <v>4690</v>
      </c>
      <c r="CH217" s="16" t="s">
        <v>4691</v>
      </c>
      <c r="CI217" s="16" t="s">
        <v>6089</v>
      </c>
      <c r="CJ217" s="16" t="s">
        <v>4693</v>
      </c>
      <c r="CK217" s="16" t="s">
        <v>4689</v>
      </c>
      <c r="CL217" s="16" t="s">
        <v>3273</v>
      </c>
      <c r="CM217" s="16" t="s">
        <v>3174</v>
      </c>
      <c r="CN217" s="16" t="s">
        <v>4694</v>
      </c>
      <c r="CR217" s="19"/>
      <c r="CV217" s="16"/>
      <c r="CY217" s="16"/>
      <c r="CZ217" s="16"/>
      <c r="DA217" s="16"/>
      <c r="DC217" s="16"/>
      <c r="DH217" s="16"/>
    </row>
    <row r="218" spans="1:112" x14ac:dyDescent="0.35">
      <c r="A218" s="16" t="s">
        <v>1161</v>
      </c>
      <c r="C218" t="s">
        <v>4695</v>
      </c>
      <c r="D218" s="29"/>
      <c r="E218"/>
      <c r="F218" s="16" t="s">
        <v>5819</v>
      </c>
      <c r="G218" s="16"/>
      <c r="K218" s="16"/>
      <c r="L218" s="16"/>
      <c r="M218" s="16"/>
      <c r="N218" s="16"/>
      <c r="O218" s="16" t="s">
        <v>5800</v>
      </c>
      <c r="P218" s="16"/>
      <c r="Q218" s="16"/>
      <c r="R218" s="16"/>
      <c r="S218" s="16"/>
      <c r="T218" s="16"/>
      <c r="U218" s="16"/>
      <c r="V218" s="16"/>
      <c r="AK218" s="16"/>
      <c r="AX218" s="28"/>
      <c r="BB218" s="25"/>
      <c r="BG218" s="16"/>
      <c r="BH218" s="16"/>
      <c r="BO218" s="16" t="s">
        <v>4696</v>
      </c>
      <c r="BP218" s="16" t="s">
        <v>4697</v>
      </c>
      <c r="BQ218" s="16" t="s">
        <v>4698</v>
      </c>
      <c r="BR218" s="16"/>
      <c r="CA218" s="16"/>
      <c r="CE218" s="16" t="s">
        <v>119</v>
      </c>
      <c r="CF218" s="16" t="s">
        <v>3162</v>
      </c>
      <c r="CG218" s="16" t="s">
        <v>4696</v>
      </c>
      <c r="CH218" s="16" t="s">
        <v>4697</v>
      </c>
      <c r="CI218" s="16" t="s">
        <v>4699</v>
      </c>
      <c r="CJ218" s="16" t="s">
        <v>4700</v>
      </c>
      <c r="CK218" s="16" t="s">
        <v>4695</v>
      </c>
      <c r="CL218" s="16" t="s">
        <v>3972</v>
      </c>
      <c r="CM218" s="16" t="s">
        <v>4574</v>
      </c>
      <c r="CN218" s="16" t="s">
        <v>4648</v>
      </c>
      <c r="CR218" s="19"/>
      <c r="CV218" s="16"/>
      <c r="CY218" s="16"/>
      <c r="CZ218" s="16"/>
      <c r="DA218" s="16"/>
      <c r="DC218" s="16"/>
      <c r="DH218" s="16"/>
    </row>
    <row r="219" spans="1:112" x14ac:dyDescent="0.35">
      <c r="A219" s="16" t="s">
        <v>1161</v>
      </c>
      <c r="C219" t="s">
        <v>4701</v>
      </c>
      <c r="D219" s="29"/>
      <c r="E219"/>
      <c r="F219" s="16" t="s">
        <v>5819</v>
      </c>
      <c r="G219" s="16"/>
      <c r="K219" s="16"/>
      <c r="L219" s="16"/>
      <c r="M219" s="16"/>
      <c r="N219" s="16"/>
      <c r="O219" s="16" t="s">
        <v>5800</v>
      </c>
      <c r="P219" s="16"/>
      <c r="Q219" s="16"/>
      <c r="R219" s="16"/>
      <c r="S219" s="16"/>
      <c r="T219" s="16"/>
      <c r="U219" s="16"/>
      <c r="V219" s="16"/>
      <c r="AK219" s="16"/>
      <c r="AX219" s="28"/>
      <c r="BB219" s="25"/>
      <c r="BG219" s="16"/>
      <c r="BH219" s="16"/>
      <c r="BO219" s="16" t="s">
        <v>4702</v>
      </c>
      <c r="BP219" s="16" t="s">
        <v>4703</v>
      </c>
      <c r="BQ219" s="16" t="s">
        <v>4704</v>
      </c>
      <c r="BR219" s="16"/>
      <c r="CA219" s="16"/>
      <c r="CE219" s="16" t="s">
        <v>119</v>
      </c>
      <c r="CF219" s="16" t="s">
        <v>3162</v>
      </c>
      <c r="CG219" s="16" t="s">
        <v>4702</v>
      </c>
      <c r="CH219" s="16" t="s">
        <v>4703</v>
      </c>
      <c r="CI219" s="16" t="s">
        <v>4705</v>
      </c>
      <c r="CJ219" s="16" t="s">
        <v>4706</v>
      </c>
      <c r="CK219" s="16" t="s">
        <v>4701</v>
      </c>
      <c r="CL219" s="16" t="s">
        <v>3182</v>
      </c>
      <c r="CM219" s="16" t="s">
        <v>3174</v>
      </c>
      <c r="CN219" s="16" t="s">
        <v>4707</v>
      </c>
      <c r="CR219" s="19"/>
      <c r="CV219" s="16"/>
      <c r="CY219" s="16"/>
      <c r="CZ219" s="16"/>
      <c r="DA219" s="16"/>
      <c r="DC219" s="16"/>
      <c r="DH219" s="16"/>
    </row>
    <row r="220" spans="1:112" x14ac:dyDescent="0.35">
      <c r="A220" s="16" t="s">
        <v>1161</v>
      </c>
      <c r="C220" t="s">
        <v>4708</v>
      </c>
      <c r="D220" s="29"/>
      <c r="E220"/>
      <c r="F220" s="16" t="s">
        <v>5819</v>
      </c>
      <c r="G220" s="16"/>
      <c r="K220" s="16"/>
      <c r="L220" s="16"/>
      <c r="M220" s="16"/>
      <c r="N220" s="16"/>
      <c r="O220" s="16" t="s">
        <v>5800</v>
      </c>
      <c r="P220" s="16"/>
      <c r="Q220" s="16"/>
      <c r="R220" s="16"/>
      <c r="S220" s="16"/>
      <c r="T220" s="16"/>
      <c r="U220" s="16"/>
      <c r="V220" s="16"/>
      <c r="AK220" s="16"/>
      <c r="AX220" s="28"/>
      <c r="BB220" s="25"/>
      <c r="BG220" s="16"/>
      <c r="BH220" s="16"/>
      <c r="BO220" s="16" t="s">
        <v>4709</v>
      </c>
      <c r="BP220" s="16" t="s">
        <v>4710</v>
      </c>
      <c r="BQ220" s="16" t="s">
        <v>4711</v>
      </c>
      <c r="BR220" s="16"/>
      <c r="CA220" s="16"/>
      <c r="CE220" s="16" t="s">
        <v>119</v>
      </c>
      <c r="CF220" s="16" t="s">
        <v>3162</v>
      </c>
      <c r="CG220" s="16" t="s">
        <v>4709</v>
      </c>
      <c r="CH220" s="16" t="s">
        <v>4710</v>
      </c>
      <c r="CI220" s="16" t="s">
        <v>4712</v>
      </c>
      <c r="CJ220" s="16" t="s">
        <v>4713</v>
      </c>
      <c r="CK220" s="16" t="s">
        <v>4708</v>
      </c>
      <c r="CL220" s="16" t="s">
        <v>3328</v>
      </c>
      <c r="CM220" s="16" t="s">
        <v>3425</v>
      </c>
      <c r="CN220" s="16" t="s">
        <v>4131</v>
      </c>
      <c r="CR220" s="19"/>
      <c r="CV220" s="16"/>
      <c r="CY220" s="16"/>
      <c r="CZ220" s="16"/>
      <c r="DA220" s="16"/>
      <c r="DC220" s="16"/>
      <c r="DH220" s="16"/>
    </row>
    <row r="221" spans="1:112" x14ac:dyDescent="0.35">
      <c r="A221" s="16" t="s">
        <v>1161</v>
      </c>
      <c r="C221" t="s">
        <v>4714</v>
      </c>
      <c r="D221" s="29"/>
      <c r="E221"/>
      <c r="F221" s="16" t="s">
        <v>5819</v>
      </c>
      <c r="G221" s="16"/>
      <c r="K221" s="16"/>
      <c r="L221" s="16"/>
      <c r="M221" s="16"/>
      <c r="N221" s="16"/>
      <c r="O221" s="16" t="s">
        <v>5800</v>
      </c>
      <c r="P221" s="16"/>
      <c r="Q221" s="16"/>
      <c r="R221" s="16"/>
      <c r="S221" s="16"/>
      <c r="T221" s="16"/>
      <c r="U221" s="16"/>
      <c r="V221" s="16"/>
      <c r="AK221" s="16"/>
      <c r="AX221" s="28"/>
      <c r="BB221" s="25"/>
      <c r="BG221" s="16"/>
      <c r="BH221" s="16"/>
      <c r="BO221" s="16" t="s">
        <v>4715</v>
      </c>
      <c r="BP221" s="16" t="s">
        <v>4716</v>
      </c>
      <c r="BQ221" s="16" t="s">
        <v>4717</v>
      </c>
      <c r="BR221" s="16"/>
      <c r="CA221" s="16"/>
      <c r="CE221" s="16" t="s">
        <v>119</v>
      </c>
      <c r="CF221" s="16" t="s">
        <v>3162</v>
      </c>
      <c r="CG221" s="16" t="s">
        <v>4715</v>
      </c>
      <c r="CH221" s="16" t="s">
        <v>4716</v>
      </c>
      <c r="CI221" s="16" t="s">
        <v>4718</v>
      </c>
      <c r="CJ221" s="16" t="s">
        <v>4719</v>
      </c>
      <c r="CK221" s="16" t="s">
        <v>4714</v>
      </c>
      <c r="CL221" s="16" t="s">
        <v>3282</v>
      </c>
      <c r="CM221" s="16" t="s">
        <v>4720</v>
      </c>
      <c r="CN221" s="16" t="s">
        <v>3241</v>
      </c>
      <c r="CR221" s="19"/>
      <c r="CV221" s="16"/>
      <c r="CY221" s="16"/>
      <c r="CZ221" s="16"/>
      <c r="DA221" s="16"/>
      <c r="DC221" s="16"/>
      <c r="DH221" s="16"/>
    </row>
    <row r="222" spans="1:112" x14ac:dyDescent="0.35">
      <c r="A222" s="16" t="s">
        <v>1161</v>
      </c>
      <c r="C222" t="s">
        <v>4721</v>
      </c>
      <c r="D222" s="29"/>
      <c r="E222"/>
      <c r="F222" s="16" t="s">
        <v>5819</v>
      </c>
      <c r="G222" s="16"/>
      <c r="K222" s="16"/>
      <c r="L222" s="16"/>
      <c r="M222" s="16"/>
      <c r="N222" s="16"/>
      <c r="O222" s="16" t="s">
        <v>5800</v>
      </c>
      <c r="P222" s="16"/>
      <c r="Q222" s="16"/>
      <c r="R222" s="16"/>
      <c r="S222" s="16"/>
      <c r="T222" s="16"/>
      <c r="U222" s="16"/>
      <c r="V222" s="16"/>
      <c r="AK222" s="16"/>
      <c r="AX222" s="28"/>
      <c r="BB222" s="25"/>
      <c r="BG222" s="16"/>
      <c r="BH222" s="16"/>
      <c r="BO222" s="16" t="s">
        <v>4722</v>
      </c>
      <c r="BP222" s="16" t="s">
        <v>4723</v>
      </c>
      <c r="BQ222" s="16" t="s">
        <v>4724</v>
      </c>
      <c r="BR222" s="16"/>
      <c r="CA222" s="16"/>
      <c r="CE222" s="16" t="s">
        <v>119</v>
      </c>
      <c r="CF222" s="16" t="s">
        <v>3162</v>
      </c>
      <c r="CG222" s="16" t="s">
        <v>4722</v>
      </c>
      <c r="CH222" s="16" t="s">
        <v>4723</v>
      </c>
      <c r="CI222" s="16" t="s">
        <v>4725</v>
      </c>
      <c r="CJ222" s="16" t="s">
        <v>4726</v>
      </c>
      <c r="CK222" s="16" t="s">
        <v>4721</v>
      </c>
      <c r="CL222" s="16" t="s">
        <v>3612</v>
      </c>
      <c r="CM222" s="16" t="s">
        <v>3191</v>
      </c>
      <c r="CN222" s="16" t="s">
        <v>4727</v>
      </c>
      <c r="CR222" s="19"/>
      <c r="CV222" s="16"/>
      <c r="CY222" s="16"/>
      <c r="CZ222" s="16"/>
      <c r="DA222" s="16"/>
      <c r="DC222" s="16"/>
      <c r="DH222" s="16"/>
    </row>
    <row r="223" spans="1:112" x14ac:dyDescent="0.35">
      <c r="A223" s="16" t="s">
        <v>1161</v>
      </c>
      <c r="C223" t="s">
        <v>390</v>
      </c>
      <c r="D223" s="29"/>
      <c r="E223"/>
      <c r="F223" s="16" t="s">
        <v>5819</v>
      </c>
      <c r="G223" s="16"/>
      <c r="K223" s="16"/>
      <c r="L223" s="16"/>
      <c r="M223" s="16"/>
      <c r="N223" s="16"/>
      <c r="O223" s="16" t="s">
        <v>5800</v>
      </c>
      <c r="P223" s="16"/>
      <c r="Q223" s="16"/>
      <c r="R223" s="16"/>
      <c r="S223" s="16"/>
      <c r="T223" s="16"/>
      <c r="U223" s="16"/>
      <c r="V223" s="16"/>
      <c r="AA223" s="16" t="s">
        <v>4728</v>
      </c>
      <c r="AK223" s="16"/>
      <c r="AX223" s="28"/>
      <c r="BB223" s="25"/>
      <c r="BG223" s="16"/>
      <c r="BH223" s="16"/>
      <c r="BO223" s="16" t="s">
        <v>377</v>
      </c>
      <c r="BP223" s="16" t="s">
        <v>4729</v>
      </c>
      <c r="BQ223" s="16" t="s">
        <v>4730</v>
      </c>
      <c r="BR223" s="16"/>
      <c r="CA223" s="16"/>
      <c r="CE223" s="16" t="s">
        <v>119</v>
      </c>
      <c r="CF223" s="16" t="s">
        <v>3162</v>
      </c>
      <c r="CG223" s="16" t="s">
        <v>377</v>
      </c>
      <c r="CH223" s="16" t="s">
        <v>4729</v>
      </c>
      <c r="CI223" s="16" t="s">
        <v>6090</v>
      </c>
      <c r="CJ223" s="16" t="s">
        <v>403</v>
      </c>
      <c r="CK223" s="16" t="s">
        <v>390</v>
      </c>
      <c r="CL223" s="16" t="s">
        <v>3199</v>
      </c>
      <c r="CM223" s="16" t="s">
        <v>3191</v>
      </c>
      <c r="CN223" s="16" t="s">
        <v>4731</v>
      </c>
      <c r="CR223" s="19"/>
      <c r="CV223" s="16"/>
      <c r="CY223" s="16"/>
      <c r="CZ223" s="16"/>
      <c r="DA223" s="16"/>
      <c r="DC223" s="16"/>
      <c r="DH223" s="16"/>
    </row>
    <row r="224" spans="1:112" x14ac:dyDescent="0.35">
      <c r="A224" s="16" t="s">
        <v>1161</v>
      </c>
      <c r="C224" t="s">
        <v>4741</v>
      </c>
      <c r="D224" s="29"/>
      <c r="E224"/>
      <c r="F224" s="16" t="s">
        <v>5819</v>
      </c>
      <c r="G224" s="16"/>
      <c r="K224" s="16"/>
      <c r="L224" s="16"/>
      <c r="M224" s="16"/>
      <c r="N224" s="16"/>
      <c r="O224" s="16" t="s">
        <v>5800</v>
      </c>
      <c r="P224" s="16"/>
      <c r="Q224" s="16"/>
      <c r="R224" s="16"/>
      <c r="S224" s="16"/>
      <c r="T224" s="16"/>
      <c r="U224" s="16"/>
      <c r="V224" s="16"/>
      <c r="AK224" s="16"/>
      <c r="AX224" s="28"/>
      <c r="BB224" s="25"/>
      <c r="BG224" s="16"/>
      <c r="BH224" s="16"/>
      <c r="BO224" s="16" t="s">
        <v>4742</v>
      </c>
      <c r="BP224" s="16" t="s">
        <v>4743</v>
      </c>
      <c r="BQ224" s="16" t="s">
        <v>4744</v>
      </c>
      <c r="BR224" s="16"/>
      <c r="CA224" s="16"/>
      <c r="CE224" s="16" t="s">
        <v>119</v>
      </c>
      <c r="CF224" s="16" t="s">
        <v>3162</v>
      </c>
      <c r="CG224" s="16" t="s">
        <v>4742</v>
      </c>
      <c r="CH224" s="16" t="s">
        <v>4743</v>
      </c>
      <c r="CI224" s="16" t="s">
        <v>4745</v>
      </c>
      <c r="CJ224" s="16" t="s">
        <v>4746</v>
      </c>
      <c r="CK224" s="16" t="s">
        <v>4741</v>
      </c>
      <c r="CL224" s="16" t="s">
        <v>3562</v>
      </c>
      <c r="CM224" s="16" t="s">
        <v>3605</v>
      </c>
      <c r="CN224" s="16" t="s">
        <v>4747</v>
      </c>
      <c r="CR224" s="19"/>
      <c r="CV224" s="16"/>
      <c r="CY224" s="16"/>
      <c r="CZ224" s="16"/>
      <c r="DA224" s="16"/>
      <c r="DC224" s="16"/>
      <c r="DH224" s="16"/>
    </row>
    <row r="225" spans="1:112" x14ac:dyDescent="0.35">
      <c r="A225" s="16" t="s">
        <v>1161</v>
      </c>
      <c r="C225" t="s">
        <v>4732</v>
      </c>
      <c r="D225" s="29"/>
      <c r="E225"/>
      <c r="F225" s="16" t="s">
        <v>5819</v>
      </c>
      <c r="G225" s="16"/>
      <c r="K225" s="16"/>
      <c r="L225" s="16"/>
      <c r="M225" s="16"/>
      <c r="N225" s="16"/>
      <c r="O225" s="16" t="s">
        <v>5800</v>
      </c>
      <c r="P225" s="16"/>
      <c r="Q225" s="16"/>
      <c r="R225" s="16"/>
      <c r="S225" s="16"/>
      <c r="T225" s="16"/>
      <c r="U225" s="16"/>
      <c r="V225" s="16"/>
      <c r="AK225" s="16"/>
      <c r="AX225" s="28"/>
      <c r="BB225" s="25"/>
      <c r="BG225" s="16"/>
      <c r="BH225" s="16"/>
      <c r="BO225" s="16" t="s">
        <v>4733</v>
      </c>
      <c r="BP225" s="16" t="s">
        <v>4734</v>
      </c>
      <c r="BQ225" s="16" t="s">
        <v>4735</v>
      </c>
      <c r="BR225" s="16"/>
      <c r="CA225" s="16"/>
      <c r="CE225" s="16" t="s">
        <v>119</v>
      </c>
      <c r="CF225" s="16" t="s">
        <v>3162</v>
      </c>
      <c r="CG225" s="16" t="s">
        <v>4733</v>
      </c>
      <c r="CH225" s="16" t="s">
        <v>4734</v>
      </c>
      <c r="CI225" s="16" t="s">
        <v>4736</v>
      </c>
      <c r="CJ225" s="16" t="s">
        <v>4737</v>
      </c>
      <c r="CK225" s="16" t="s">
        <v>4732</v>
      </c>
      <c r="CL225" s="16" t="s">
        <v>3343</v>
      </c>
      <c r="CM225" s="16" t="s">
        <v>4738</v>
      </c>
      <c r="CN225" s="16" t="s">
        <v>3166</v>
      </c>
      <c r="CR225" s="19"/>
      <c r="CV225" s="16"/>
      <c r="CY225" s="16"/>
      <c r="CZ225" s="16"/>
      <c r="DA225" s="16"/>
      <c r="DC225" s="16"/>
      <c r="DH225" s="16"/>
    </row>
    <row r="226" spans="1:112" x14ac:dyDescent="0.35">
      <c r="A226" s="16" t="s">
        <v>1161</v>
      </c>
      <c r="C226" t="s">
        <v>4748</v>
      </c>
      <c r="D226" s="29"/>
      <c r="E226"/>
      <c r="F226" s="16" t="s">
        <v>5819</v>
      </c>
      <c r="G226" s="16"/>
      <c r="K226" s="16"/>
      <c r="L226" s="16"/>
      <c r="M226" s="16"/>
      <c r="N226" s="16"/>
      <c r="O226" s="16" t="s">
        <v>5800</v>
      </c>
      <c r="P226" s="16"/>
      <c r="Q226" s="16"/>
      <c r="R226" s="16"/>
      <c r="S226" s="16"/>
      <c r="T226" s="16"/>
      <c r="U226" s="16"/>
      <c r="V226" s="16"/>
      <c r="AK226" s="16"/>
      <c r="AX226" s="28"/>
      <c r="BB226" s="25"/>
      <c r="BG226" s="16"/>
      <c r="BH226" s="16"/>
      <c r="BO226" s="16" t="s">
        <v>4749</v>
      </c>
      <c r="BP226" s="16" t="s">
        <v>4750</v>
      </c>
      <c r="BQ226" s="16" t="s">
        <v>4751</v>
      </c>
      <c r="BR226" s="16"/>
      <c r="CA226" s="16"/>
      <c r="CE226" s="16" t="s">
        <v>119</v>
      </c>
      <c r="CF226" s="16" t="s">
        <v>3162</v>
      </c>
      <c r="CG226" s="16" t="s">
        <v>4749</v>
      </c>
      <c r="CH226" s="16" t="s">
        <v>4750</v>
      </c>
      <c r="CI226" s="16" t="s">
        <v>4752</v>
      </c>
      <c r="CJ226" s="16" t="s">
        <v>4753</v>
      </c>
      <c r="CK226" s="16" t="s">
        <v>4748</v>
      </c>
      <c r="CL226" s="16" t="s">
        <v>3173</v>
      </c>
      <c r="CM226" s="16" t="s">
        <v>3240</v>
      </c>
      <c r="CN226" s="16" t="s">
        <v>3986</v>
      </c>
      <c r="CR226" s="19"/>
      <c r="CV226" s="16"/>
      <c r="CY226" s="16"/>
      <c r="CZ226" s="16"/>
      <c r="DA226" s="16"/>
      <c r="DC226" s="16"/>
      <c r="DH226" s="16"/>
    </row>
    <row r="227" spans="1:112" x14ac:dyDescent="0.35">
      <c r="A227" s="16" t="s">
        <v>1161</v>
      </c>
      <c r="C227" t="s">
        <v>4754</v>
      </c>
      <c r="D227" s="29"/>
      <c r="E227"/>
      <c r="F227" s="16" t="s">
        <v>5819</v>
      </c>
      <c r="G227" s="16"/>
      <c r="K227" s="16"/>
      <c r="L227" s="16"/>
      <c r="M227" s="16"/>
      <c r="N227" s="16"/>
      <c r="O227" s="16" t="s">
        <v>5800</v>
      </c>
      <c r="P227" s="16"/>
      <c r="Q227" s="16"/>
      <c r="R227" s="16"/>
      <c r="S227" s="16"/>
      <c r="T227" s="16"/>
      <c r="U227" s="16"/>
      <c r="V227" s="16"/>
      <c r="AK227" s="16"/>
      <c r="AX227" s="28"/>
      <c r="BB227" s="25"/>
      <c r="BG227" s="16"/>
      <c r="BH227" s="16"/>
      <c r="BO227" s="16" t="s">
        <v>4755</v>
      </c>
      <c r="BP227" s="16" t="s">
        <v>4756</v>
      </c>
      <c r="BQ227" s="16" t="s">
        <v>4757</v>
      </c>
      <c r="BR227" s="16"/>
      <c r="CA227" s="16"/>
      <c r="CE227" s="16" t="s">
        <v>119</v>
      </c>
      <c r="CF227" s="16" t="s">
        <v>3162</v>
      </c>
      <c r="CG227" s="16" t="s">
        <v>4755</v>
      </c>
      <c r="CH227" s="16" t="s">
        <v>4756</v>
      </c>
      <c r="CI227" s="16" t="s">
        <v>4758</v>
      </c>
      <c r="CJ227" s="16" t="s">
        <v>4759</v>
      </c>
      <c r="CK227" s="16" t="s">
        <v>4754</v>
      </c>
      <c r="CL227" s="16" t="s">
        <v>3182</v>
      </c>
      <c r="CM227" s="16" t="s">
        <v>4760</v>
      </c>
      <c r="CN227" s="16" t="s">
        <v>4761</v>
      </c>
      <c r="CR227" s="19"/>
      <c r="CV227" s="16"/>
      <c r="CY227" s="16"/>
      <c r="CZ227" s="16"/>
      <c r="DA227" s="16"/>
      <c r="DC227" s="16"/>
      <c r="DH227" s="16"/>
    </row>
    <row r="228" spans="1:112" x14ac:dyDescent="0.35">
      <c r="A228" s="16" t="s">
        <v>1161</v>
      </c>
      <c r="C228" t="s">
        <v>4762</v>
      </c>
      <c r="D228" s="29"/>
      <c r="E228"/>
      <c r="F228" s="16" t="s">
        <v>5819</v>
      </c>
      <c r="G228" s="16"/>
      <c r="K228" s="16"/>
      <c r="L228" s="16"/>
      <c r="M228" s="16"/>
      <c r="N228" s="16"/>
      <c r="O228" s="16" t="s">
        <v>5800</v>
      </c>
      <c r="P228" s="16"/>
      <c r="Q228" s="16"/>
      <c r="R228" s="16"/>
      <c r="S228" s="16"/>
      <c r="T228" s="16"/>
      <c r="U228" s="16"/>
      <c r="V228" s="16"/>
      <c r="AK228" s="16"/>
      <c r="AX228" s="28"/>
      <c r="BB228" s="25"/>
      <c r="BG228" s="16"/>
      <c r="BH228" s="16"/>
      <c r="BO228" s="16" t="s">
        <v>4763</v>
      </c>
      <c r="BP228" s="16" t="s">
        <v>4764</v>
      </c>
      <c r="BQ228" s="16" t="s">
        <v>4765</v>
      </c>
      <c r="BR228" s="16"/>
      <c r="CA228" s="16"/>
      <c r="CE228" s="16" t="s">
        <v>119</v>
      </c>
      <c r="CF228" s="16" t="s">
        <v>3162</v>
      </c>
      <c r="CG228" s="16" t="s">
        <v>4763</v>
      </c>
      <c r="CH228" s="16" t="s">
        <v>4764</v>
      </c>
      <c r="CI228" s="16" t="s">
        <v>4766</v>
      </c>
      <c r="CJ228" s="16" t="s">
        <v>4767</v>
      </c>
      <c r="CK228" s="16" t="s">
        <v>4762</v>
      </c>
      <c r="CL228" s="16" t="s">
        <v>3456</v>
      </c>
      <c r="CM228" s="16" t="s">
        <v>3898</v>
      </c>
      <c r="CN228" s="16" t="s">
        <v>4768</v>
      </c>
      <c r="CR228" s="19"/>
      <c r="CV228" s="16"/>
      <c r="CY228" s="16"/>
      <c r="CZ228" s="16"/>
      <c r="DA228" s="16"/>
      <c r="DC228" s="16"/>
      <c r="DH228" s="16"/>
    </row>
    <row r="229" spans="1:112" x14ac:dyDescent="0.35">
      <c r="A229" s="16" t="s">
        <v>1161</v>
      </c>
      <c r="C229" t="s">
        <v>4769</v>
      </c>
      <c r="D229" s="29"/>
      <c r="E229"/>
      <c r="F229" s="16" t="s">
        <v>5819</v>
      </c>
      <c r="G229" s="16"/>
      <c r="K229" s="16"/>
      <c r="L229" s="16"/>
      <c r="M229" s="16"/>
      <c r="N229" s="16"/>
      <c r="O229" s="16" t="s">
        <v>5800</v>
      </c>
      <c r="P229" s="16"/>
      <c r="Q229" s="16"/>
      <c r="R229" s="16"/>
      <c r="S229" s="16"/>
      <c r="T229" s="16"/>
      <c r="U229" s="16"/>
      <c r="V229" s="16"/>
      <c r="AK229" s="16"/>
      <c r="AX229" s="28"/>
      <c r="BB229" s="25"/>
      <c r="BG229" s="16"/>
      <c r="BH229" s="16"/>
      <c r="BO229" s="16" t="s">
        <v>4770</v>
      </c>
      <c r="BP229" s="16" t="s">
        <v>4771</v>
      </c>
      <c r="BQ229" s="16" t="s">
        <v>4772</v>
      </c>
      <c r="BR229" s="16"/>
      <c r="CA229" s="16"/>
      <c r="CE229" s="16" t="s">
        <v>119</v>
      </c>
      <c r="CF229" s="16" t="s">
        <v>3162</v>
      </c>
      <c r="CG229" s="16" t="s">
        <v>4770</v>
      </c>
      <c r="CH229" s="16" t="s">
        <v>4771</v>
      </c>
      <c r="CI229" s="16" t="s">
        <v>4773</v>
      </c>
      <c r="CJ229" s="16" t="s">
        <v>4774</v>
      </c>
      <c r="CK229" s="16" t="s">
        <v>4769</v>
      </c>
      <c r="CL229" s="16" t="s">
        <v>3383</v>
      </c>
      <c r="CM229" s="16" t="s">
        <v>3183</v>
      </c>
      <c r="CN229" s="16" t="s">
        <v>3314</v>
      </c>
      <c r="CR229" s="19"/>
      <c r="CV229" s="16"/>
      <c r="CY229" s="16"/>
      <c r="CZ229" s="16"/>
      <c r="DA229" s="16"/>
      <c r="DC229" s="16"/>
      <c r="DH229" s="16"/>
    </row>
    <row r="230" spans="1:112" x14ac:dyDescent="0.35">
      <c r="A230" s="16" t="s">
        <v>1161</v>
      </c>
      <c r="C230" t="s">
        <v>393</v>
      </c>
      <c r="D230" s="29"/>
      <c r="E230"/>
      <c r="F230" s="16" t="s">
        <v>5819</v>
      </c>
      <c r="G230" s="16"/>
      <c r="K230" s="16"/>
      <c r="L230" s="16"/>
      <c r="M230" s="16"/>
      <c r="N230" s="16"/>
      <c r="O230" s="16" t="s">
        <v>5800</v>
      </c>
      <c r="P230" s="16"/>
      <c r="Q230" s="16"/>
      <c r="R230" s="16"/>
      <c r="S230" s="16"/>
      <c r="T230" s="16"/>
      <c r="U230" s="16"/>
      <c r="V230" s="16"/>
      <c r="AK230" s="16"/>
      <c r="AX230" s="28"/>
      <c r="BB230" s="25"/>
      <c r="BG230" s="16"/>
      <c r="BH230" s="16"/>
      <c r="BO230" s="16" t="s">
        <v>380</v>
      </c>
      <c r="BP230" s="16" t="s">
        <v>4775</v>
      </c>
      <c r="BQ230" s="16" t="s">
        <v>4776</v>
      </c>
      <c r="BR230" s="16"/>
      <c r="CA230" s="16"/>
      <c r="CE230" s="16" t="s">
        <v>119</v>
      </c>
      <c r="CF230" s="16" t="s">
        <v>3162</v>
      </c>
      <c r="CG230" s="16" t="s">
        <v>380</v>
      </c>
      <c r="CH230" s="16" t="s">
        <v>4775</v>
      </c>
      <c r="CI230" s="16" t="s">
        <v>4777</v>
      </c>
      <c r="CJ230" s="16" t="s">
        <v>406</v>
      </c>
      <c r="CK230" s="16" t="s">
        <v>393</v>
      </c>
      <c r="CL230" s="16" t="s">
        <v>3265</v>
      </c>
      <c r="CM230" s="16" t="s">
        <v>3344</v>
      </c>
      <c r="CN230" s="16" t="s">
        <v>3299</v>
      </c>
      <c r="CR230" s="19"/>
      <c r="CV230" s="16"/>
      <c r="CY230" s="16"/>
      <c r="CZ230" s="16"/>
      <c r="DA230" s="16"/>
      <c r="DC230" s="16"/>
      <c r="DH230" s="16"/>
    </row>
    <row r="231" spans="1:112" x14ac:dyDescent="0.35">
      <c r="A231" s="16" t="s">
        <v>1161</v>
      </c>
      <c r="C231" t="s">
        <v>4778</v>
      </c>
      <c r="D231" s="29"/>
      <c r="E231"/>
      <c r="F231" s="16" t="s">
        <v>5819</v>
      </c>
      <c r="G231" s="16"/>
      <c r="K231" s="16"/>
      <c r="L231" s="16"/>
      <c r="M231" s="16"/>
      <c r="N231" s="16"/>
      <c r="O231" s="16" t="s">
        <v>5800</v>
      </c>
      <c r="P231" s="16"/>
      <c r="Q231" s="16"/>
      <c r="R231" s="16"/>
      <c r="S231" s="16"/>
      <c r="T231" s="16"/>
      <c r="U231" s="16"/>
      <c r="V231" s="16"/>
      <c r="AK231" s="16"/>
      <c r="AX231" s="28"/>
      <c r="BB231" s="25"/>
      <c r="BG231" s="16"/>
      <c r="BH231" s="16"/>
      <c r="BO231" s="16" t="s">
        <v>4779</v>
      </c>
      <c r="BP231" s="16" t="s">
        <v>4780</v>
      </c>
      <c r="BQ231" s="16" t="s">
        <v>4781</v>
      </c>
      <c r="BR231" s="16"/>
      <c r="CA231" s="16"/>
      <c r="CE231" s="16" t="s">
        <v>119</v>
      </c>
      <c r="CF231" s="16" t="s">
        <v>3162</v>
      </c>
      <c r="CG231" s="16" t="s">
        <v>4779</v>
      </c>
      <c r="CH231" s="16" t="s">
        <v>4780</v>
      </c>
      <c r="CI231" s="16" t="s">
        <v>4782</v>
      </c>
      <c r="CJ231" s="16" t="s">
        <v>4783</v>
      </c>
      <c r="CK231" s="16" t="s">
        <v>4778</v>
      </c>
      <c r="CL231" s="16" t="s">
        <v>3265</v>
      </c>
      <c r="CM231" s="16" t="s">
        <v>3174</v>
      </c>
      <c r="CN231" s="16" t="s">
        <v>4784</v>
      </c>
      <c r="CR231" s="19"/>
      <c r="CV231" s="16"/>
      <c r="CY231" s="16"/>
      <c r="CZ231" s="16"/>
      <c r="DA231" s="16"/>
      <c r="DC231" s="16"/>
      <c r="DH231" s="16"/>
    </row>
    <row r="232" spans="1:112" x14ac:dyDescent="0.35">
      <c r="A232" s="16" t="s">
        <v>1161</v>
      </c>
      <c r="C232" t="s">
        <v>4785</v>
      </c>
      <c r="D232" s="29"/>
      <c r="E232"/>
      <c r="F232" s="16" t="s">
        <v>5819</v>
      </c>
      <c r="G232" s="16"/>
      <c r="K232" s="16"/>
      <c r="L232" s="16"/>
      <c r="M232" s="16"/>
      <c r="N232" s="16"/>
      <c r="O232" s="16" t="s">
        <v>5800</v>
      </c>
      <c r="P232" s="16"/>
      <c r="Q232" s="16"/>
      <c r="R232" s="16"/>
      <c r="S232" s="16"/>
      <c r="T232" s="16"/>
      <c r="U232" s="16"/>
      <c r="V232" s="16"/>
      <c r="AK232" s="16"/>
      <c r="AX232" s="28"/>
      <c r="BB232" s="25"/>
      <c r="BG232" s="16"/>
      <c r="BH232" s="16"/>
      <c r="BO232" s="16" t="s">
        <v>4786</v>
      </c>
      <c r="BP232" s="16" t="s">
        <v>4787</v>
      </c>
      <c r="BQ232" s="16" t="s">
        <v>4788</v>
      </c>
      <c r="BR232" s="16"/>
      <c r="CA232" s="16"/>
      <c r="CE232" s="16" t="s">
        <v>119</v>
      </c>
      <c r="CF232" s="16" t="s">
        <v>3162</v>
      </c>
      <c r="CG232" s="16" t="s">
        <v>4786</v>
      </c>
      <c r="CH232" s="16" t="s">
        <v>4787</v>
      </c>
      <c r="CI232" s="16" t="s">
        <v>4789</v>
      </c>
      <c r="CJ232" s="16" t="s">
        <v>4790</v>
      </c>
      <c r="CK232" s="16" t="s">
        <v>4785</v>
      </c>
      <c r="CL232" s="16" t="s">
        <v>3516</v>
      </c>
      <c r="CM232" s="16" t="s">
        <v>4791</v>
      </c>
      <c r="CN232" s="16" t="s">
        <v>3166</v>
      </c>
      <c r="CR232" s="19"/>
      <c r="CV232" s="16"/>
      <c r="CY232" s="16"/>
      <c r="CZ232" s="16"/>
      <c r="DA232" s="16"/>
      <c r="DC232" s="16"/>
      <c r="DH232" s="16"/>
    </row>
    <row r="233" spans="1:112" x14ac:dyDescent="0.35">
      <c r="A233" s="16" t="s">
        <v>1161</v>
      </c>
      <c r="C233" t="s">
        <v>4792</v>
      </c>
      <c r="D233" s="29"/>
      <c r="E233"/>
      <c r="F233" s="16" t="s">
        <v>5819</v>
      </c>
      <c r="G233" s="16"/>
      <c r="K233" s="16"/>
      <c r="L233" s="16"/>
      <c r="M233" s="16"/>
      <c r="N233" s="16"/>
      <c r="O233" s="16" t="s">
        <v>5800</v>
      </c>
      <c r="P233" s="16"/>
      <c r="Q233" s="16"/>
      <c r="R233" s="16"/>
      <c r="S233" s="16"/>
      <c r="T233" s="16"/>
      <c r="U233" s="16"/>
      <c r="V233" s="16"/>
      <c r="AK233" s="16"/>
      <c r="AX233" s="28"/>
      <c r="BB233" s="25"/>
      <c r="BG233" s="16"/>
      <c r="BH233" s="16"/>
      <c r="BO233" s="16" t="s">
        <v>4793</v>
      </c>
      <c r="BP233" s="16" t="s">
        <v>4794</v>
      </c>
      <c r="BQ233" s="16" t="s">
        <v>4795</v>
      </c>
      <c r="BR233" s="16"/>
      <c r="CA233" s="16"/>
      <c r="CE233" s="16" t="s">
        <v>119</v>
      </c>
      <c r="CF233" s="16" t="s">
        <v>3162</v>
      </c>
      <c r="CG233" s="16" t="s">
        <v>4793</v>
      </c>
      <c r="CH233" s="16" t="s">
        <v>4794</v>
      </c>
      <c r="CI233" s="16" t="s">
        <v>4796</v>
      </c>
      <c r="CJ233" s="16" t="s">
        <v>4797</v>
      </c>
      <c r="CK233" s="16" t="s">
        <v>4792</v>
      </c>
      <c r="CL233" s="16" t="s">
        <v>3464</v>
      </c>
      <c r="CM233" s="16" t="s">
        <v>4387</v>
      </c>
      <c r="CN233" s="16" t="s">
        <v>3856</v>
      </c>
      <c r="CR233" s="19"/>
      <c r="CV233" s="16"/>
      <c r="CY233" s="16"/>
      <c r="CZ233" s="16"/>
      <c r="DA233" s="16"/>
      <c r="DC233" s="16"/>
      <c r="DH233" s="16"/>
    </row>
    <row r="234" spans="1:112" x14ac:dyDescent="0.35">
      <c r="A234" s="16" t="s">
        <v>1161</v>
      </c>
      <c r="C234" t="s">
        <v>4798</v>
      </c>
      <c r="D234" s="29"/>
      <c r="E234"/>
      <c r="F234" s="16" t="s">
        <v>5819</v>
      </c>
      <c r="G234" s="16"/>
      <c r="K234" s="16"/>
      <c r="L234" s="16"/>
      <c r="M234" s="16"/>
      <c r="N234" s="16"/>
      <c r="O234" s="16" t="s">
        <v>5800</v>
      </c>
      <c r="P234" s="16"/>
      <c r="Q234" s="16"/>
      <c r="R234" s="16"/>
      <c r="S234" s="16"/>
      <c r="T234" s="16"/>
      <c r="U234" s="16"/>
      <c r="V234" s="16"/>
      <c r="AK234" s="16"/>
      <c r="AX234" s="28"/>
      <c r="BB234" s="25"/>
      <c r="BG234" s="16"/>
      <c r="BH234" s="16"/>
      <c r="BO234" s="16" t="s">
        <v>4799</v>
      </c>
      <c r="BP234" s="16" t="s">
        <v>4800</v>
      </c>
      <c r="BQ234" s="16" t="s">
        <v>4801</v>
      </c>
      <c r="BR234" s="16"/>
      <c r="CA234" s="16"/>
      <c r="CE234" s="16" t="s">
        <v>119</v>
      </c>
      <c r="CF234" s="16" t="s">
        <v>3162</v>
      </c>
      <c r="CG234" s="16" t="s">
        <v>4799</v>
      </c>
      <c r="CH234" s="16" t="s">
        <v>4800</v>
      </c>
      <c r="CI234" s="16" t="s">
        <v>4802</v>
      </c>
      <c r="CJ234" s="16" t="s">
        <v>4803</v>
      </c>
      <c r="CK234" s="16" t="s">
        <v>4798</v>
      </c>
      <c r="CL234" s="16" t="s">
        <v>3282</v>
      </c>
      <c r="CM234" s="16" t="s">
        <v>4387</v>
      </c>
      <c r="CN234" s="16" t="s">
        <v>4804</v>
      </c>
      <c r="CR234" s="19"/>
      <c r="CV234" s="16"/>
      <c r="CY234" s="16"/>
      <c r="CZ234" s="16"/>
      <c r="DA234" s="16"/>
      <c r="DC234" s="16"/>
      <c r="DH234" s="16"/>
    </row>
    <row r="235" spans="1:112" x14ac:dyDescent="0.35">
      <c r="A235" s="16" t="s">
        <v>1161</v>
      </c>
      <c r="C235" t="s">
        <v>4805</v>
      </c>
      <c r="D235" s="29"/>
      <c r="E235"/>
      <c r="F235" s="16" t="s">
        <v>5819</v>
      </c>
      <c r="G235" s="16"/>
      <c r="K235" s="16"/>
      <c r="L235" s="16"/>
      <c r="M235" s="16"/>
      <c r="N235" s="16"/>
      <c r="O235" s="16" t="s">
        <v>5800</v>
      </c>
      <c r="P235" s="16"/>
      <c r="Q235" s="16"/>
      <c r="R235" s="16"/>
      <c r="S235" s="16"/>
      <c r="T235" s="16"/>
      <c r="U235" s="16"/>
      <c r="V235" s="16"/>
      <c r="AK235" s="16"/>
      <c r="AX235" s="28"/>
      <c r="BB235" s="25"/>
      <c r="BG235" s="16"/>
      <c r="BH235" s="16"/>
      <c r="BO235" s="16" t="s">
        <v>4806</v>
      </c>
      <c r="BP235" s="16" t="s">
        <v>4807</v>
      </c>
      <c r="BQ235" s="16" t="s">
        <v>4808</v>
      </c>
      <c r="BR235" s="16"/>
      <c r="CA235" s="16"/>
      <c r="CE235" s="16" t="s">
        <v>119</v>
      </c>
      <c r="CF235" s="16" t="s">
        <v>3162</v>
      </c>
      <c r="CG235" s="16" t="s">
        <v>4806</v>
      </c>
      <c r="CH235" s="16" t="s">
        <v>4807</v>
      </c>
      <c r="CI235" s="16" t="s">
        <v>4809</v>
      </c>
      <c r="CJ235" s="16" t="s">
        <v>4810</v>
      </c>
      <c r="CK235" s="16" t="s">
        <v>4805</v>
      </c>
      <c r="CL235" s="16" t="s">
        <v>3282</v>
      </c>
      <c r="CM235" s="16" t="s">
        <v>4387</v>
      </c>
      <c r="CN235" s="16" t="s">
        <v>4784</v>
      </c>
      <c r="CR235" s="19"/>
      <c r="CV235" s="16"/>
      <c r="CY235" s="16"/>
      <c r="CZ235" s="16"/>
      <c r="DA235" s="16"/>
      <c r="DC235" s="16"/>
      <c r="DH235" s="16"/>
    </row>
    <row r="236" spans="1:112" x14ac:dyDescent="0.35">
      <c r="A236" s="16" t="s">
        <v>1161</v>
      </c>
      <c r="C236" t="s">
        <v>4811</v>
      </c>
      <c r="D236" s="29"/>
      <c r="E236"/>
      <c r="F236" s="16" t="s">
        <v>5819</v>
      </c>
      <c r="G236" s="16"/>
      <c r="K236" s="16"/>
      <c r="L236" s="16"/>
      <c r="M236" s="16"/>
      <c r="N236" s="16"/>
      <c r="O236" s="16" t="s">
        <v>5800</v>
      </c>
      <c r="P236" s="16"/>
      <c r="Q236" s="16"/>
      <c r="R236" s="16"/>
      <c r="S236" s="16"/>
      <c r="T236" s="16"/>
      <c r="U236" s="16"/>
      <c r="V236" s="16"/>
      <c r="AK236" s="16"/>
      <c r="AX236" s="28"/>
      <c r="BB236" s="25"/>
      <c r="BG236" s="16"/>
      <c r="BH236" s="16"/>
      <c r="BO236" s="16" t="s">
        <v>4812</v>
      </c>
      <c r="BP236" s="16" t="s">
        <v>4813</v>
      </c>
      <c r="BQ236" s="16" t="s">
        <v>4814</v>
      </c>
      <c r="BR236" s="16"/>
      <c r="CA236" s="16"/>
      <c r="CE236" s="16" t="s">
        <v>119</v>
      </c>
      <c r="CF236" s="16" t="s">
        <v>3162</v>
      </c>
      <c r="CG236" s="16" t="s">
        <v>4812</v>
      </c>
      <c r="CH236" s="16" t="s">
        <v>4813</v>
      </c>
      <c r="CI236" s="16" t="s">
        <v>4815</v>
      </c>
      <c r="CJ236" s="16" t="s">
        <v>4816</v>
      </c>
      <c r="CK236" s="16" t="s">
        <v>4811</v>
      </c>
      <c r="CL236" s="16" t="s">
        <v>3343</v>
      </c>
      <c r="CM236" s="16" t="s">
        <v>3191</v>
      </c>
      <c r="CN236" s="16" t="s">
        <v>3226</v>
      </c>
      <c r="CR236" s="19"/>
      <c r="CV236" s="16"/>
      <c r="CY236" s="16"/>
      <c r="CZ236" s="16"/>
      <c r="DA236" s="16"/>
      <c r="DC236" s="16"/>
      <c r="DH236" s="16"/>
    </row>
    <row r="237" spans="1:112" x14ac:dyDescent="0.35">
      <c r="A237" s="16" t="s">
        <v>1161</v>
      </c>
      <c r="C237" t="s">
        <v>4817</v>
      </c>
      <c r="D237" s="29"/>
      <c r="E237"/>
      <c r="F237" s="16" t="s">
        <v>5819</v>
      </c>
      <c r="G237" s="16"/>
      <c r="K237" s="16"/>
      <c r="L237" s="16"/>
      <c r="M237" s="16"/>
      <c r="N237" s="16"/>
      <c r="O237" s="16" t="s">
        <v>5800</v>
      </c>
      <c r="P237" s="16"/>
      <c r="Q237" s="16"/>
      <c r="R237" s="16"/>
      <c r="S237" s="16"/>
      <c r="T237" s="16"/>
      <c r="U237" s="16"/>
      <c r="V237" s="16"/>
      <c r="AK237" s="16"/>
      <c r="AX237" s="28"/>
      <c r="BB237" s="25"/>
      <c r="BG237" s="16"/>
      <c r="BH237" s="16"/>
      <c r="BO237" s="16" t="s">
        <v>4818</v>
      </c>
      <c r="BP237" s="16" t="s">
        <v>4819</v>
      </c>
      <c r="BQ237" s="16" t="s">
        <v>4820</v>
      </c>
      <c r="BR237" s="16"/>
      <c r="CA237" s="16"/>
      <c r="CE237" s="16" t="s">
        <v>119</v>
      </c>
      <c r="CF237" s="16" t="s">
        <v>3162</v>
      </c>
      <c r="CG237" s="16" t="s">
        <v>4818</v>
      </c>
      <c r="CH237" s="16" t="s">
        <v>4819</v>
      </c>
      <c r="CI237" s="16" t="s">
        <v>4821</v>
      </c>
      <c r="CJ237" s="16" t="s">
        <v>4822</v>
      </c>
      <c r="CK237" s="16" t="s">
        <v>4817</v>
      </c>
      <c r="CL237" s="16" t="s">
        <v>3173</v>
      </c>
      <c r="CM237" s="16" t="s">
        <v>4823</v>
      </c>
      <c r="CN237" s="16" t="s">
        <v>3284</v>
      </c>
      <c r="CR237" s="19"/>
      <c r="CV237" s="16"/>
      <c r="CY237" s="16"/>
      <c r="CZ237" s="16"/>
      <c r="DA237" s="16"/>
      <c r="DC237" s="16"/>
      <c r="DH237" s="16"/>
    </row>
    <row r="238" spans="1:112" x14ac:dyDescent="0.35">
      <c r="A238" s="16" t="s">
        <v>1161</v>
      </c>
      <c r="C238" t="s">
        <v>4824</v>
      </c>
      <c r="D238" s="29"/>
      <c r="E238"/>
      <c r="F238" s="16" t="s">
        <v>5819</v>
      </c>
      <c r="G238" s="16"/>
      <c r="K238" s="16"/>
      <c r="L238" s="16"/>
      <c r="M238" s="16"/>
      <c r="N238" s="16"/>
      <c r="O238" s="16" t="s">
        <v>5800</v>
      </c>
      <c r="P238" s="16"/>
      <c r="Q238" s="16"/>
      <c r="R238" s="16"/>
      <c r="S238" s="16"/>
      <c r="T238" s="16"/>
      <c r="U238" s="16"/>
      <c r="V238" s="16"/>
      <c r="AK238" s="16"/>
      <c r="AX238" s="28"/>
      <c r="BB238" s="25"/>
      <c r="BG238" s="16"/>
      <c r="BH238" s="16"/>
      <c r="BO238" s="16" t="s">
        <v>4825</v>
      </c>
      <c r="BP238" s="16" t="s">
        <v>4826</v>
      </c>
      <c r="BQ238" s="16" t="s">
        <v>4827</v>
      </c>
      <c r="BR238" s="16"/>
      <c r="CA238" s="16"/>
      <c r="CE238" s="16" t="s">
        <v>119</v>
      </c>
      <c r="CF238" s="16" t="s">
        <v>3162</v>
      </c>
      <c r="CG238" s="16" t="s">
        <v>4825</v>
      </c>
      <c r="CH238" s="16" t="s">
        <v>4826</v>
      </c>
      <c r="CI238" s="16" t="s">
        <v>4828</v>
      </c>
      <c r="CJ238" s="16" t="s">
        <v>4829</v>
      </c>
      <c r="CK238" s="16" t="s">
        <v>4824</v>
      </c>
      <c r="CL238" s="16" t="s">
        <v>4218</v>
      </c>
      <c r="CM238" s="16" t="s">
        <v>3165</v>
      </c>
      <c r="CN238" s="16" t="s">
        <v>4830</v>
      </c>
      <c r="CR238" s="19"/>
      <c r="CV238" s="16"/>
      <c r="CY238" s="16"/>
      <c r="CZ238" s="16"/>
      <c r="DA238" s="16"/>
      <c r="DC238" s="16"/>
      <c r="DH238" s="16"/>
    </row>
    <row r="239" spans="1:112" x14ac:dyDescent="0.35">
      <c r="A239" s="16" t="s">
        <v>1161</v>
      </c>
      <c r="C239" t="s">
        <v>4831</v>
      </c>
      <c r="D239" s="29"/>
      <c r="E239"/>
      <c r="F239" s="16" t="s">
        <v>5819</v>
      </c>
      <c r="G239" s="16"/>
      <c r="K239" s="16"/>
      <c r="L239" s="16"/>
      <c r="M239" s="16"/>
      <c r="N239" s="16"/>
      <c r="O239" s="16" t="s">
        <v>5800</v>
      </c>
      <c r="P239" s="16"/>
      <c r="Q239" s="16"/>
      <c r="R239" s="16"/>
      <c r="S239" s="16"/>
      <c r="T239" s="16"/>
      <c r="U239" s="16"/>
      <c r="V239" s="16"/>
      <c r="AK239" s="16"/>
      <c r="AX239" s="28"/>
      <c r="BB239" s="25"/>
      <c r="BG239" s="16"/>
      <c r="BH239" s="16"/>
      <c r="BO239" s="16" t="s">
        <v>4832</v>
      </c>
      <c r="BP239" s="16" t="s">
        <v>4833</v>
      </c>
      <c r="BQ239" s="16" t="s">
        <v>4834</v>
      </c>
      <c r="BR239" s="16"/>
      <c r="CA239" s="16"/>
      <c r="CE239" s="16" t="s">
        <v>119</v>
      </c>
      <c r="CF239" s="16" t="s">
        <v>3162</v>
      </c>
      <c r="CG239" s="16" t="s">
        <v>4832</v>
      </c>
      <c r="CH239" s="16" t="s">
        <v>4833</v>
      </c>
      <c r="CI239" s="16" t="s">
        <v>6091</v>
      </c>
      <c r="CJ239" s="16" t="s">
        <v>4835</v>
      </c>
      <c r="CK239" s="16" t="s">
        <v>4831</v>
      </c>
      <c r="CL239" s="16" t="s">
        <v>3890</v>
      </c>
      <c r="CM239" s="16" t="s">
        <v>3240</v>
      </c>
      <c r="CN239" s="16" t="s">
        <v>3980</v>
      </c>
      <c r="CR239" s="19"/>
      <c r="CV239" s="16"/>
      <c r="CY239" s="16"/>
      <c r="CZ239" s="16"/>
      <c r="DA239" s="16"/>
      <c r="DC239" s="16"/>
      <c r="DH239" s="16"/>
    </row>
    <row r="240" spans="1:112" x14ac:dyDescent="0.35">
      <c r="A240" s="16" t="s">
        <v>1161</v>
      </c>
      <c r="C240" t="s">
        <v>4836</v>
      </c>
      <c r="D240" s="29"/>
      <c r="E240"/>
      <c r="F240" s="16" t="s">
        <v>5819</v>
      </c>
      <c r="G240" s="16"/>
      <c r="K240" s="16"/>
      <c r="L240" s="16"/>
      <c r="M240" s="16"/>
      <c r="N240" s="16"/>
      <c r="O240" s="16" t="s">
        <v>5800</v>
      </c>
      <c r="P240" s="16"/>
      <c r="Q240" s="16"/>
      <c r="R240" s="16"/>
      <c r="S240" s="16"/>
      <c r="T240" s="16"/>
      <c r="U240" s="16"/>
      <c r="V240" s="16"/>
      <c r="AK240" s="16"/>
      <c r="AX240" s="28"/>
      <c r="BB240" s="25"/>
      <c r="BG240" s="16"/>
      <c r="BH240" s="16"/>
      <c r="BO240" s="16" t="s">
        <v>4837</v>
      </c>
      <c r="BP240" s="16" t="s">
        <v>4838</v>
      </c>
      <c r="BQ240" s="16" t="s">
        <v>4839</v>
      </c>
      <c r="BR240" s="16"/>
      <c r="CA240" s="16"/>
      <c r="CE240" s="16" t="s">
        <v>119</v>
      </c>
      <c r="CF240" s="16" t="s">
        <v>3162</v>
      </c>
      <c r="CG240" s="16" t="s">
        <v>4837</v>
      </c>
      <c r="CH240" s="16" t="s">
        <v>4838</v>
      </c>
      <c r="CI240" s="16" t="s">
        <v>4840</v>
      </c>
      <c r="CJ240" s="16" t="s">
        <v>4841</v>
      </c>
      <c r="CK240" s="16" t="s">
        <v>4836</v>
      </c>
      <c r="CL240" s="16" t="s">
        <v>3367</v>
      </c>
      <c r="CM240" s="16" t="s">
        <v>3368</v>
      </c>
      <c r="CN240" s="16" t="s">
        <v>3201</v>
      </c>
      <c r="CR240" s="19"/>
      <c r="CV240" s="16"/>
      <c r="CY240" s="16"/>
      <c r="CZ240" s="16"/>
      <c r="DA240" s="16"/>
      <c r="DC240" s="16"/>
      <c r="DH240" s="16"/>
    </row>
    <row r="241" spans="1:112" x14ac:dyDescent="0.35">
      <c r="A241" s="16" t="s">
        <v>1161</v>
      </c>
      <c r="C241" t="s">
        <v>4842</v>
      </c>
      <c r="D241" s="29"/>
      <c r="E241"/>
      <c r="F241" s="16" t="s">
        <v>5819</v>
      </c>
      <c r="G241" s="16"/>
      <c r="K241" s="16"/>
      <c r="L241" s="16"/>
      <c r="M241" s="16"/>
      <c r="N241" s="16"/>
      <c r="O241" s="16" t="s">
        <v>5800</v>
      </c>
      <c r="P241" s="16"/>
      <c r="Q241" s="16"/>
      <c r="R241" s="16"/>
      <c r="S241" s="16"/>
      <c r="T241" s="16"/>
      <c r="U241" s="16"/>
      <c r="V241" s="16"/>
      <c r="AK241" s="16"/>
      <c r="AX241" s="28"/>
      <c r="BB241" s="25"/>
      <c r="BG241" s="16"/>
      <c r="BH241" s="16"/>
      <c r="BO241" s="16" t="s">
        <v>4843</v>
      </c>
      <c r="BP241" s="16" t="s">
        <v>4844</v>
      </c>
      <c r="BQ241" s="16" t="s">
        <v>4845</v>
      </c>
      <c r="BR241" s="16"/>
      <c r="CA241" s="16"/>
      <c r="CE241" s="16" t="s">
        <v>119</v>
      </c>
      <c r="CF241" s="16" t="s">
        <v>3162</v>
      </c>
      <c r="CG241" s="16" t="s">
        <v>4843</v>
      </c>
      <c r="CH241" s="16" t="s">
        <v>4844</v>
      </c>
      <c r="CI241" s="16" t="s">
        <v>4846</v>
      </c>
      <c r="CJ241" s="16" t="s">
        <v>4847</v>
      </c>
      <c r="CK241" s="16" t="s">
        <v>4842</v>
      </c>
      <c r="CL241" s="16" t="s">
        <v>3282</v>
      </c>
      <c r="CM241" s="16" t="s">
        <v>3743</v>
      </c>
      <c r="CN241" s="16" t="s">
        <v>3284</v>
      </c>
      <c r="CR241" s="19"/>
      <c r="CV241" s="16"/>
      <c r="CY241" s="16"/>
      <c r="CZ241" s="16"/>
      <c r="DA241" s="16"/>
      <c r="DC241" s="16"/>
      <c r="DH241" s="16"/>
    </row>
    <row r="242" spans="1:112" x14ac:dyDescent="0.35">
      <c r="A242" s="16" t="s">
        <v>1161</v>
      </c>
      <c r="C242" t="s">
        <v>4848</v>
      </c>
      <c r="D242" s="29"/>
      <c r="E242"/>
      <c r="F242" s="16" t="s">
        <v>5819</v>
      </c>
      <c r="G242" s="16"/>
      <c r="K242" s="16"/>
      <c r="L242" s="16"/>
      <c r="M242" s="16"/>
      <c r="N242" s="16"/>
      <c r="O242" s="16" t="s">
        <v>5800</v>
      </c>
      <c r="P242" s="16"/>
      <c r="Q242" s="16"/>
      <c r="R242" s="16"/>
      <c r="S242" s="16"/>
      <c r="T242" s="16"/>
      <c r="U242" s="16"/>
      <c r="V242" s="16"/>
      <c r="AK242" s="16"/>
      <c r="AX242" s="28"/>
      <c r="BB242" s="25"/>
      <c r="BG242" s="16"/>
      <c r="BH242" s="16"/>
      <c r="BO242" s="16" t="s">
        <v>4849</v>
      </c>
      <c r="BP242" s="16" t="s">
        <v>4850</v>
      </c>
      <c r="BQ242" s="16" t="s">
        <v>4851</v>
      </c>
      <c r="BR242" s="16"/>
      <c r="CA242" s="16"/>
      <c r="CE242" s="16" t="s">
        <v>119</v>
      </c>
      <c r="CF242" s="16" t="s">
        <v>3162</v>
      </c>
      <c r="CG242" s="16" t="s">
        <v>4849</v>
      </c>
      <c r="CH242" s="16" t="s">
        <v>4850</v>
      </c>
      <c r="CI242" s="16" t="s">
        <v>4852</v>
      </c>
      <c r="CJ242" s="16" t="s">
        <v>4853</v>
      </c>
      <c r="CK242" s="16" t="s">
        <v>4848</v>
      </c>
      <c r="CL242" s="16" t="s">
        <v>3199</v>
      </c>
      <c r="CM242" s="16" t="s">
        <v>3883</v>
      </c>
      <c r="CN242" s="16" t="s">
        <v>4854</v>
      </c>
      <c r="CR242" s="19"/>
      <c r="CV242" s="16"/>
      <c r="CY242" s="16"/>
      <c r="CZ242" s="16"/>
      <c r="DA242" s="16"/>
      <c r="DC242" s="16"/>
      <c r="DH242" s="16"/>
    </row>
    <row r="243" spans="1:112" x14ac:dyDescent="0.35">
      <c r="A243" s="16" t="s">
        <v>1161</v>
      </c>
      <c r="C243" t="s">
        <v>4855</v>
      </c>
      <c r="D243" s="29"/>
      <c r="E243"/>
      <c r="F243" s="16" t="s">
        <v>5819</v>
      </c>
      <c r="G243" s="16"/>
      <c r="K243" s="16"/>
      <c r="L243" s="16"/>
      <c r="M243" s="16"/>
      <c r="N243" s="16"/>
      <c r="O243" s="16" t="s">
        <v>5800</v>
      </c>
      <c r="P243" s="16"/>
      <c r="Q243" s="16"/>
      <c r="R243" s="16"/>
      <c r="S243" s="16"/>
      <c r="T243" s="16"/>
      <c r="U243" s="16"/>
      <c r="V243" s="16"/>
      <c r="AK243" s="16"/>
      <c r="AX243" s="28"/>
      <c r="BB243" s="25"/>
      <c r="BG243" s="16"/>
      <c r="BH243" s="16"/>
      <c r="BO243" s="16" t="s">
        <v>4856</v>
      </c>
      <c r="BP243" s="16" t="s">
        <v>4857</v>
      </c>
      <c r="BQ243" s="16" t="s">
        <v>4858</v>
      </c>
      <c r="BR243" s="16"/>
      <c r="CA243" s="16"/>
      <c r="CE243" s="16" t="s">
        <v>119</v>
      </c>
      <c r="CF243" s="16" t="s">
        <v>3162</v>
      </c>
      <c r="CG243" s="16" t="s">
        <v>4856</v>
      </c>
      <c r="CH243" s="16" t="s">
        <v>4857</v>
      </c>
      <c r="CI243" s="16" t="s">
        <v>6115</v>
      </c>
      <c r="CJ243" s="16" t="s">
        <v>4859</v>
      </c>
      <c r="CK243" s="16" t="s">
        <v>4855</v>
      </c>
      <c r="CL243" s="16" t="s">
        <v>3224</v>
      </c>
      <c r="CM243" s="16" t="s">
        <v>3792</v>
      </c>
      <c r="CN243" s="16" t="s">
        <v>4860</v>
      </c>
      <c r="CR243" s="19"/>
      <c r="CV243" s="16"/>
      <c r="CY243" s="16"/>
      <c r="CZ243" s="16"/>
      <c r="DA243" s="16"/>
      <c r="DC243" s="16"/>
      <c r="DH243" s="16"/>
    </row>
    <row r="244" spans="1:112" x14ac:dyDescent="0.35">
      <c r="A244" s="16" t="s">
        <v>1161</v>
      </c>
      <c r="C244" t="s">
        <v>4861</v>
      </c>
      <c r="D244" s="29"/>
      <c r="E244"/>
      <c r="F244" s="16" t="s">
        <v>5819</v>
      </c>
      <c r="G244" s="16"/>
      <c r="K244" s="16"/>
      <c r="L244" s="16"/>
      <c r="M244" s="16"/>
      <c r="N244" s="16"/>
      <c r="O244" s="16" t="s">
        <v>5800</v>
      </c>
      <c r="P244" s="16"/>
      <c r="Q244" s="16"/>
      <c r="R244" s="16"/>
      <c r="S244" s="16"/>
      <c r="T244" s="16"/>
      <c r="U244" s="16"/>
      <c r="V244" s="16"/>
      <c r="AK244" s="16"/>
      <c r="AX244" s="28"/>
      <c r="BB244" s="25"/>
      <c r="BG244" s="16"/>
      <c r="BH244" s="16"/>
      <c r="BO244" s="16" t="s">
        <v>4862</v>
      </c>
      <c r="BP244" s="16" t="s">
        <v>4863</v>
      </c>
      <c r="BQ244" s="16" t="s">
        <v>4864</v>
      </c>
      <c r="BR244" s="16"/>
      <c r="CA244" s="16"/>
      <c r="CE244" s="16" t="s">
        <v>119</v>
      </c>
      <c r="CF244" s="16" t="s">
        <v>3162</v>
      </c>
      <c r="CG244" s="16" t="s">
        <v>4862</v>
      </c>
      <c r="CH244" s="16" t="s">
        <v>4863</v>
      </c>
      <c r="CI244" s="16" t="s">
        <v>4865</v>
      </c>
      <c r="CJ244" s="16" t="s">
        <v>4866</v>
      </c>
      <c r="CK244" s="16" t="s">
        <v>4861</v>
      </c>
      <c r="CL244" s="16" t="s">
        <v>3479</v>
      </c>
      <c r="CM244" s="16" t="s">
        <v>4867</v>
      </c>
      <c r="CN244" s="16" t="s">
        <v>4164</v>
      </c>
      <c r="CR244" s="19"/>
      <c r="CV244" s="16"/>
      <c r="CY244" s="16"/>
      <c r="CZ244" s="16"/>
      <c r="DA244" s="16"/>
      <c r="DC244" s="16"/>
      <c r="DH244" s="16"/>
    </row>
    <row r="245" spans="1:112" x14ac:dyDescent="0.35">
      <c r="A245" s="16" t="s">
        <v>1161</v>
      </c>
      <c r="C245" t="s">
        <v>4868</v>
      </c>
      <c r="D245" s="29"/>
      <c r="E245"/>
      <c r="F245" s="16" t="s">
        <v>5819</v>
      </c>
      <c r="G245" s="16"/>
      <c r="K245" s="16"/>
      <c r="L245" s="16"/>
      <c r="M245" s="16"/>
      <c r="N245" s="16"/>
      <c r="O245" s="16" t="s">
        <v>5800</v>
      </c>
      <c r="P245" s="16"/>
      <c r="Q245" s="16"/>
      <c r="R245" s="16"/>
      <c r="S245" s="16"/>
      <c r="T245" s="16"/>
      <c r="U245" s="16"/>
      <c r="V245" s="16"/>
      <c r="AK245" s="16"/>
      <c r="AX245" s="28"/>
      <c r="BB245" s="25"/>
      <c r="BG245" s="16"/>
      <c r="BH245" s="16"/>
      <c r="BO245" s="16" t="s">
        <v>4869</v>
      </c>
      <c r="BP245" s="16" t="s">
        <v>4870</v>
      </c>
      <c r="BQ245" s="16" t="s">
        <v>4871</v>
      </c>
      <c r="BR245" s="16"/>
      <c r="CA245" s="16"/>
      <c r="CE245" s="16" t="s">
        <v>119</v>
      </c>
      <c r="CF245" s="16" t="s">
        <v>3162</v>
      </c>
      <c r="CG245" s="16" t="s">
        <v>4869</v>
      </c>
      <c r="CH245" s="16" t="s">
        <v>4870</v>
      </c>
      <c r="CI245" s="16" t="s">
        <v>4872</v>
      </c>
      <c r="CJ245" s="16" t="s">
        <v>4873</v>
      </c>
      <c r="CK245" s="16" t="s">
        <v>4868</v>
      </c>
      <c r="CL245" s="16" t="s">
        <v>3282</v>
      </c>
      <c r="CM245" s="16" t="s">
        <v>4874</v>
      </c>
      <c r="CN245" s="16" t="s">
        <v>3385</v>
      </c>
      <c r="CR245" s="19"/>
      <c r="CV245" s="16"/>
      <c r="CY245" s="16"/>
      <c r="CZ245" s="16"/>
      <c r="DA245" s="16"/>
      <c r="DC245" s="16"/>
      <c r="DH245" s="16"/>
    </row>
    <row r="246" spans="1:112" x14ac:dyDescent="0.35">
      <c r="A246" s="16" t="s">
        <v>1161</v>
      </c>
      <c r="C246" t="s">
        <v>4875</v>
      </c>
      <c r="D246" s="29"/>
      <c r="E246"/>
      <c r="F246" s="16" t="s">
        <v>5819</v>
      </c>
      <c r="G246" s="16"/>
      <c r="K246" s="16"/>
      <c r="L246" s="16"/>
      <c r="M246" s="16"/>
      <c r="N246" s="16"/>
      <c r="O246" s="16" t="s">
        <v>5800</v>
      </c>
      <c r="P246" s="16"/>
      <c r="Q246" s="16"/>
      <c r="R246" s="16"/>
      <c r="S246" s="16"/>
      <c r="T246" s="16"/>
      <c r="U246" s="16"/>
      <c r="V246" s="16"/>
      <c r="AK246" s="16"/>
      <c r="AX246" s="28"/>
      <c r="BB246" s="25"/>
      <c r="BG246" s="16"/>
      <c r="BH246" s="16"/>
      <c r="BO246" s="16" t="s">
        <v>4876</v>
      </c>
      <c r="BP246" s="16" t="s">
        <v>4877</v>
      </c>
      <c r="BQ246" s="16" t="s">
        <v>3303</v>
      </c>
      <c r="BR246" s="16"/>
      <c r="CA246" s="16"/>
      <c r="CE246" s="16" t="s">
        <v>119</v>
      </c>
      <c r="CF246" s="16" t="s">
        <v>3162</v>
      </c>
      <c r="CG246" s="16" t="s">
        <v>4876</v>
      </c>
      <c r="CH246" s="16" t="s">
        <v>4877</v>
      </c>
      <c r="CI246" s="16" t="s">
        <v>6092</v>
      </c>
      <c r="CJ246" s="16" t="s">
        <v>4878</v>
      </c>
      <c r="CK246" s="16" t="s">
        <v>4875</v>
      </c>
      <c r="CL246" s="16" t="s">
        <v>3199</v>
      </c>
      <c r="CM246" s="16" t="s">
        <v>3605</v>
      </c>
      <c r="CN246" s="16" t="s">
        <v>4092</v>
      </c>
      <c r="CR246" s="19"/>
      <c r="CV246" s="16"/>
      <c r="CY246" s="16"/>
      <c r="CZ246" s="16"/>
      <c r="DA246" s="16"/>
      <c r="DC246" s="16"/>
      <c r="DH246" s="16"/>
    </row>
    <row r="247" spans="1:112" x14ac:dyDescent="0.35">
      <c r="A247" s="16" t="s">
        <v>1161</v>
      </c>
      <c r="C247" t="s">
        <v>4879</v>
      </c>
      <c r="D247" s="29"/>
      <c r="E247"/>
      <c r="F247" s="16" t="s">
        <v>5819</v>
      </c>
      <c r="G247" s="16"/>
      <c r="K247" s="16"/>
      <c r="L247" s="16"/>
      <c r="M247" s="16"/>
      <c r="N247" s="16"/>
      <c r="O247" s="16" t="s">
        <v>5800</v>
      </c>
      <c r="P247" s="16"/>
      <c r="Q247" s="16"/>
      <c r="R247" s="16"/>
      <c r="S247" s="16"/>
      <c r="T247" s="16"/>
      <c r="U247" s="16"/>
      <c r="V247" s="16"/>
      <c r="AK247" s="16"/>
      <c r="AX247" s="28"/>
      <c r="BB247" s="25"/>
      <c r="BG247" s="16"/>
      <c r="BH247" s="16"/>
      <c r="BO247" s="16" t="s">
        <v>4880</v>
      </c>
      <c r="BP247" s="16" t="s">
        <v>4881</v>
      </c>
      <c r="BQ247" s="16" t="s">
        <v>4882</v>
      </c>
      <c r="BR247" s="16"/>
      <c r="CA247" s="16"/>
      <c r="CE247" s="16" t="s">
        <v>119</v>
      </c>
      <c r="CF247" s="16" t="s">
        <v>3162</v>
      </c>
      <c r="CG247" s="16" t="s">
        <v>4880</v>
      </c>
      <c r="CH247" s="16" t="s">
        <v>4881</v>
      </c>
      <c r="CI247" s="16" t="s">
        <v>4883</v>
      </c>
      <c r="CJ247" s="16" t="s">
        <v>4884</v>
      </c>
      <c r="CK247" s="16" t="s">
        <v>4879</v>
      </c>
      <c r="CL247" s="16" t="s">
        <v>3547</v>
      </c>
      <c r="CM247" s="16" t="s">
        <v>3605</v>
      </c>
      <c r="CN247" s="16" t="s">
        <v>3449</v>
      </c>
      <c r="CR247" s="19"/>
      <c r="CV247" s="16"/>
      <c r="CY247" s="16"/>
      <c r="CZ247" s="16"/>
      <c r="DA247" s="16"/>
      <c r="DC247" s="16"/>
      <c r="DH247" s="16"/>
    </row>
    <row r="248" spans="1:112" x14ac:dyDescent="0.35">
      <c r="A248" s="16" t="s">
        <v>1161</v>
      </c>
      <c r="C248" t="s">
        <v>4885</v>
      </c>
      <c r="D248" s="29"/>
      <c r="E248"/>
      <c r="F248" s="16" t="s">
        <v>5819</v>
      </c>
      <c r="G248" s="16"/>
      <c r="K248" s="16"/>
      <c r="L248" s="16"/>
      <c r="M248" s="16"/>
      <c r="N248" s="16"/>
      <c r="O248" s="16" t="s">
        <v>5800</v>
      </c>
      <c r="P248" s="16"/>
      <c r="Q248" s="16"/>
      <c r="R248" s="16"/>
      <c r="S248" s="16"/>
      <c r="T248" s="16"/>
      <c r="U248" s="16"/>
      <c r="V248" s="16"/>
      <c r="AK248" s="16"/>
      <c r="AX248" s="28"/>
      <c r="BB248" s="25"/>
      <c r="BG248" s="16"/>
      <c r="BH248" s="16"/>
      <c r="BO248" s="16" t="s">
        <v>4886</v>
      </c>
      <c r="BP248" s="16" t="s">
        <v>4887</v>
      </c>
      <c r="BQ248" s="16" t="s">
        <v>4888</v>
      </c>
      <c r="BR248" s="16"/>
      <c r="CA248" s="16"/>
      <c r="CE248" s="16" t="s">
        <v>119</v>
      </c>
      <c r="CF248" s="16" t="s">
        <v>3162</v>
      </c>
      <c r="CG248" s="16" t="s">
        <v>4886</v>
      </c>
      <c r="CH248" s="16" t="s">
        <v>4887</v>
      </c>
      <c r="CI248" s="16" t="s">
        <v>4889</v>
      </c>
      <c r="CJ248" s="16" t="s">
        <v>4890</v>
      </c>
      <c r="CK248" s="16" t="s">
        <v>4885</v>
      </c>
      <c r="CL248" s="16" t="s">
        <v>3890</v>
      </c>
      <c r="CM248" s="16" t="s">
        <v>4891</v>
      </c>
      <c r="CN248" s="16" t="s">
        <v>4019</v>
      </c>
      <c r="CR248" s="19"/>
      <c r="CV248" s="16"/>
      <c r="CY248" s="16"/>
      <c r="CZ248" s="16"/>
      <c r="DA248" s="16"/>
      <c r="DC248" s="16"/>
      <c r="DH248" s="16"/>
    </row>
    <row r="249" spans="1:112" x14ac:dyDescent="0.35">
      <c r="A249" s="16" t="s">
        <v>1161</v>
      </c>
      <c r="C249" t="s">
        <v>4892</v>
      </c>
      <c r="D249" s="29"/>
      <c r="E249"/>
      <c r="F249" s="16" t="s">
        <v>5819</v>
      </c>
      <c r="G249" s="16"/>
      <c r="K249" s="16"/>
      <c r="L249" s="16"/>
      <c r="M249" s="16"/>
      <c r="N249" s="16"/>
      <c r="O249" s="16" t="s">
        <v>5800</v>
      </c>
      <c r="P249" s="16"/>
      <c r="Q249" s="16"/>
      <c r="R249" s="16"/>
      <c r="S249" s="16"/>
      <c r="T249" s="16"/>
      <c r="U249" s="16"/>
      <c r="V249" s="16"/>
      <c r="AK249" s="16"/>
      <c r="AX249" s="28"/>
      <c r="BB249" s="25"/>
      <c r="BG249" s="16"/>
      <c r="BH249" s="16"/>
      <c r="BO249" s="16" t="s">
        <v>4893</v>
      </c>
      <c r="BP249" s="16" t="s">
        <v>4894</v>
      </c>
      <c r="BQ249" s="16" t="s">
        <v>4895</v>
      </c>
      <c r="BR249" s="16"/>
      <c r="CA249" s="16"/>
      <c r="CE249" s="16" t="s">
        <v>119</v>
      </c>
      <c r="CF249" s="16" t="s">
        <v>3162</v>
      </c>
      <c r="CG249" s="16" t="s">
        <v>4893</v>
      </c>
      <c r="CH249" s="16" t="s">
        <v>4894</v>
      </c>
      <c r="CI249" s="16" t="s">
        <v>4896</v>
      </c>
      <c r="CJ249" s="16" t="s">
        <v>4897</v>
      </c>
      <c r="CK249" s="16" t="s">
        <v>4892</v>
      </c>
      <c r="CL249" s="16" t="s">
        <v>3684</v>
      </c>
      <c r="CM249" s="16" t="s">
        <v>4482</v>
      </c>
      <c r="CN249" s="16" t="s">
        <v>4898</v>
      </c>
      <c r="CR249" s="19"/>
      <c r="CV249" s="16"/>
      <c r="CY249" s="16"/>
      <c r="CZ249" s="16"/>
      <c r="DA249" s="16"/>
      <c r="DC249" s="16"/>
      <c r="DH249" s="16"/>
    </row>
    <row r="250" spans="1:112" x14ac:dyDescent="0.35">
      <c r="A250" s="16" t="s">
        <v>1161</v>
      </c>
      <c r="C250" t="s">
        <v>4899</v>
      </c>
      <c r="D250" s="29"/>
      <c r="E250"/>
      <c r="F250" s="16" t="s">
        <v>5819</v>
      </c>
      <c r="G250" s="16"/>
      <c r="K250" s="16"/>
      <c r="L250" s="16"/>
      <c r="M250" s="16"/>
      <c r="N250" s="16"/>
      <c r="O250" s="16" t="s">
        <v>5800</v>
      </c>
      <c r="P250" s="16"/>
      <c r="Q250" s="16"/>
      <c r="R250" s="16"/>
      <c r="S250" s="16"/>
      <c r="T250" s="16"/>
      <c r="U250" s="16"/>
      <c r="V250" s="16"/>
      <c r="AK250" s="16"/>
      <c r="AX250" s="28"/>
      <c r="BB250" s="25"/>
      <c r="BG250" s="16"/>
      <c r="BH250" s="16"/>
      <c r="BO250" s="16" t="s">
        <v>4900</v>
      </c>
      <c r="BP250" s="16" t="s">
        <v>4901</v>
      </c>
      <c r="BQ250" s="16" t="s">
        <v>4902</v>
      </c>
      <c r="BR250" s="16"/>
      <c r="CA250" s="16"/>
      <c r="CE250" s="16" t="s">
        <v>119</v>
      </c>
      <c r="CF250" s="16" t="s">
        <v>3162</v>
      </c>
      <c r="CG250" s="16" t="s">
        <v>4900</v>
      </c>
      <c r="CH250" s="16" t="s">
        <v>4901</v>
      </c>
      <c r="CI250" s="16" t="s">
        <v>4903</v>
      </c>
      <c r="CJ250" s="16" t="s">
        <v>4904</v>
      </c>
      <c r="CK250" s="16" t="s">
        <v>4899</v>
      </c>
      <c r="CL250" s="16" t="s">
        <v>3684</v>
      </c>
      <c r="CM250" s="16" t="s">
        <v>4482</v>
      </c>
      <c r="CN250" s="16" t="s">
        <v>3208</v>
      </c>
      <c r="CR250" s="19"/>
      <c r="CV250" s="16"/>
      <c r="CY250" s="16"/>
      <c r="CZ250" s="16"/>
      <c r="DA250" s="16"/>
      <c r="DC250" s="16"/>
      <c r="DH250" s="16"/>
    </row>
    <row r="251" spans="1:112" x14ac:dyDescent="0.35">
      <c r="A251" s="16" t="s">
        <v>1161</v>
      </c>
      <c r="C251" t="s">
        <v>4905</v>
      </c>
      <c r="D251" s="29"/>
      <c r="E251"/>
      <c r="F251" s="16" t="s">
        <v>5819</v>
      </c>
      <c r="G251" s="16"/>
      <c r="K251" s="16"/>
      <c r="L251" s="16"/>
      <c r="M251" s="16"/>
      <c r="N251" s="16"/>
      <c r="O251" s="16" t="s">
        <v>5800</v>
      </c>
      <c r="P251" s="16"/>
      <c r="Q251" s="16"/>
      <c r="R251" s="16"/>
      <c r="S251" s="16"/>
      <c r="T251" s="16"/>
      <c r="U251" s="16"/>
      <c r="V251" s="16"/>
      <c r="AK251" s="16"/>
      <c r="AX251" s="28"/>
      <c r="BB251" s="25"/>
      <c r="BG251" s="16"/>
      <c r="BH251" s="16"/>
      <c r="BO251" s="16" t="s">
        <v>4906</v>
      </c>
      <c r="BP251" s="16" t="s">
        <v>4907</v>
      </c>
      <c r="BQ251" s="16" t="s">
        <v>4908</v>
      </c>
      <c r="BR251" s="16"/>
      <c r="CA251" s="16"/>
      <c r="CE251" s="16" t="s">
        <v>119</v>
      </c>
      <c r="CF251" s="16" t="s">
        <v>3162</v>
      </c>
      <c r="CG251" s="16" t="s">
        <v>4906</v>
      </c>
      <c r="CH251" s="16" t="s">
        <v>4907</v>
      </c>
      <c r="CI251" s="16" t="s">
        <v>4909</v>
      </c>
      <c r="CJ251" s="16" t="s">
        <v>4910</v>
      </c>
      <c r="CK251" s="16" t="s">
        <v>4905</v>
      </c>
      <c r="CL251" s="16" t="s">
        <v>3479</v>
      </c>
      <c r="CM251" s="16" t="s">
        <v>3368</v>
      </c>
      <c r="CN251" s="16" t="s">
        <v>4911</v>
      </c>
      <c r="CR251" s="19"/>
      <c r="CV251" s="16"/>
      <c r="CY251" s="16"/>
      <c r="CZ251" s="16"/>
      <c r="DA251" s="16"/>
      <c r="DC251" s="16"/>
      <c r="DH251" s="16"/>
    </row>
    <row r="252" spans="1:112" x14ac:dyDescent="0.35">
      <c r="A252" s="16" t="s">
        <v>1161</v>
      </c>
      <c r="C252" t="s">
        <v>4912</v>
      </c>
      <c r="D252" s="29"/>
      <c r="E252"/>
      <c r="F252" s="16" t="s">
        <v>5819</v>
      </c>
      <c r="G252" s="16"/>
      <c r="K252" s="16"/>
      <c r="L252" s="16"/>
      <c r="M252" s="16"/>
      <c r="N252" s="16"/>
      <c r="O252" s="16" t="s">
        <v>5800</v>
      </c>
      <c r="P252" s="16"/>
      <c r="Q252" s="16"/>
      <c r="R252" s="16"/>
      <c r="S252" s="16"/>
      <c r="T252" s="16"/>
      <c r="U252" s="16"/>
      <c r="V252" s="16"/>
      <c r="AK252" s="16"/>
      <c r="AX252" s="28"/>
      <c r="BB252" s="25"/>
      <c r="BG252" s="16"/>
      <c r="BH252" s="16"/>
      <c r="BO252" s="16" t="s">
        <v>4913</v>
      </c>
      <c r="BP252" s="16" t="s">
        <v>4914</v>
      </c>
      <c r="BQ252" s="16" t="s">
        <v>4915</v>
      </c>
      <c r="BR252" s="16"/>
      <c r="CA252" s="16"/>
      <c r="CE252" s="16" t="s">
        <v>119</v>
      </c>
      <c r="CF252" s="16" t="s">
        <v>3162</v>
      </c>
      <c r="CG252" s="16" t="s">
        <v>4913</v>
      </c>
      <c r="CH252" s="16" t="s">
        <v>4914</v>
      </c>
      <c r="CI252" s="16" t="s">
        <v>4916</v>
      </c>
      <c r="CJ252" s="16" t="s">
        <v>4917</v>
      </c>
      <c r="CK252" s="16" t="s">
        <v>4912</v>
      </c>
      <c r="CL252" s="16" t="s">
        <v>3328</v>
      </c>
      <c r="CM252" s="16" t="s">
        <v>4918</v>
      </c>
      <c r="CN252" s="16" t="s">
        <v>4830</v>
      </c>
      <c r="CR252" s="19"/>
      <c r="CV252" s="16"/>
      <c r="CY252" s="16"/>
      <c r="CZ252" s="16"/>
      <c r="DA252" s="16"/>
      <c r="DC252" s="16"/>
      <c r="DH252" s="16"/>
    </row>
    <row r="253" spans="1:112" x14ac:dyDescent="0.35">
      <c r="A253" s="16" t="s">
        <v>1161</v>
      </c>
      <c r="C253" t="s">
        <v>4919</v>
      </c>
      <c r="D253" s="29"/>
      <c r="E253"/>
      <c r="F253" s="16" t="s">
        <v>5819</v>
      </c>
      <c r="G253" s="16"/>
      <c r="K253" s="16"/>
      <c r="L253" s="16"/>
      <c r="M253" s="16"/>
      <c r="N253" s="16"/>
      <c r="O253" s="16" t="s">
        <v>5800</v>
      </c>
      <c r="P253" s="16"/>
      <c r="Q253" s="16"/>
      <c r="R253" s="16"/>
      <c r="S253" s="16"/>
      <c r="T253" s="16"/>
      <c r="U253" s="16"/>
      <c r="V253" s="16"/>
      <c r="AK253" s="16"/>
      <c r="AX253" s="28"/>
      <c r="BB253" s="25"/>
      <c r="BG253" s="16"/>
      <c r="BH253" s="16"/>
      <c r="BO253" s="16" t="s">
        <v>4920</v>
      </c>
      <c r="BP253" s="16" t="s">
        <v>4921</v>
      </c>
      <c r="BQ253" s="16" t="s">
        <v>4922</v>
      </c>
      <c r="BR253" s="16"/>
      <c r="CA253" s="16"/>
      <c r="CE253" s="16" t="s">
        <v>119</v>
      </c>
      <c r="CF253" s="16" t="s">
        <v>3162</v>
      </c>
      <c r="CG253" s="16" t="s">
        <v>4920</v>
      </c>
      <c r="CH253" s="16" t="s">
        <v>4921</v>
      </c>
      <c r="CI253" s="16" t="s">
        <v>4923</v>
      </c>
      <c r="CJ253" s="16" t="s">
        <v>4924</v>
      </c>
      <c r="CK253" s="16" t="s">
        <v>4919</v>
      </c>
      <c r="CL253" s="16" t="s">
        <v>3716</v>
      </c>
      <c r="CM253" s="16" t="s">
        <v>3335</v>
      </c>
      <c r="CN253" s="16" t="s">
        <v>3509</v>
      </c>
      <c r="CR253" s="19"/>
      <c r="CV253" s="16"/>
      <c r="CY253" s="16"/>
      <c r="CZ253" s="16"/>
      <c r="DA253" s="16"/>
      <c r="DC253" s="16"/>
      <c r="DH253" s="16"/>
    </row>
    <row r="254" spans="1:112" x14ac:dyDescent="0.35">
      <c r="A254" s="16" t="s">
        <v>1161</v>
      </c>
      <c r="C254" t="s">
        <v>4925</v>
      </c>
      <c r="D254" s="29"/>
      <c r="E254"/>
      <c r="F254" s="16" t="s">
        <v>5819</v>
      </c>
      <c r="G254" s="16"/>
      <c r="K254" s="16"/>
      <c r="L254" s="16"/>
      <c r="M254" s="16"/>
      <c r="N254" s="16"/>
      <c r="O254" s="16" t="s">
        <v>5800</v>
      </c>
      <c r="P254" s="16"/>
      <c r="Q254" s="16"/>
      <c r="R254" s="16"/>
      <c r="S254" s="16"/>
      <c r="T254" s="16"/>
      <c r="U254" s="16"/>
      <c r="V254" s="16"/>
      <c r="AK254" s="16"/>
      <c r="AX254" s="28"/>
      <c r="BB254" s="25"/>
      <c r="BG254" s="16"/>
      <c r="BH254" s="16"/>
      <c r="BO254" s="16" t="s">
        <v>4926</v>
      </c>
      <c r="BP254" s="16" t="s">
        <v>4927</v>
      </c>
      <c r="BQ254" s="16" t="s">
        <v>4928</v>
      </c>
      <c r="BR254" s="16"/>
      <c r="CA254" s="16"/>
      <c r="CE254" s="16" t="s">
        <v>119</v>
      </c>
      <c r="CF254" s="16" t="s">
        <v>3162</v>
      </c>
      <c r="CG254" s="16" t="s">
        <v>4926</v>
      </c>
      <c r="CH254" s="16" t="s">
        <v>4927</v>
      </c>
      <c r="CI254" s="16" t="s">
        <v>4929</v>
      </c>
      <c r="CJ254" s="16" t="s">
        <v>4930</v>
      </c>
      <c r="CK254" s="16" t="s">
        <v>4925</v>
      </c>
      <c r="CL254" s="16" t="s">
        <v>3555</v>
      </c>
      <c r="CM254" s="16" t="s">
        <v>4931</v>
      </c>
      <c r="CN254" s="16" t="s">
        <v>3166</v>
      </c>
      <c r="CR254" s="19"/>
      <c r="CV254" s="16"/>
      <c r="CY254" s="16"/>
      <c r="CZ254" s="16"/>
      <c r="DA254" s="16"/>
      <c r="DC254" s="16"/>
      <c r="DH254" s="16"/>
    </row>
    <row r="255" spans="1:112" x14ac:dyDescent="0.35">
      <c r="A255" s="16" t="s">
        <v>1161</v>
      </c>
      <c r="C255" t="s">
        <v>4932</v>
      </c>
      <c r="D255" s="29"/>
      <c r="E255"/>
      <c r="F255" s="16" t="s">
        <v>5819</v>
      </c>
      <c r="G255" s="16"/>
      <c r="K255" s="16"/>
      <c r="L255" s="16"/>
      <c r="M255" s="16"/>
      <c r="N255" s="16"/>
      <c r="O255" s="16" t="s">
        <v>5800</v>
      </c>
      <c r="P255" s="16"/>
      <c r="Q255" s="16"/>
      <c r="R255" s="16"/>
      <c r="S255" s="16"/>
      <c r="T255" s="16"/>
      <c r="U255" s="16"/>
      <c r="V255" s="16"/>
      <c r="AK255" s="16"/>
      <c r="AX255" s="28"/>
      <c r="BB255" s="25"/>
      <c r="BG255" s="16"/>
      <c r="BH255" s="16"/>
      <c r="BO255" s="16" t="s">
        <v>4933</v>
      </c>
      <c r="BP255" s="16" t="s">
        <v>4934</v>
      </c>
      <c r="BQ255" s="16" t="s">
        <v>4935</v>
      </c>
      <c r="BR255" s="16"/>
      <c r="CA255" s="16"/>
      <c r="CE255" s="16" t="s">
        <v>119</v>
      </c>
      <c r="CF255" s="16" t="s">
        <v>3162</v>
      </c>
      <c r="CG255" s="16" t="s">
        <v>4933</v>
      </c>
      <c r="CH255" s="16" t="s">
        <v>4934</v>
      </c>
      <c r="CI255" s="16" t="s">
        <v>4936</v>
      </c>
      <c r="CJ255" s="16" t="s">
        <v>4937</v>
      </c>
      <c r="CK255" s="16" t="s">
        <v>4932</v>
      </c>
      <c r="CL255" s="16" t="s">
        <v>3173</v>
      </c>
      <c r="CM255" s="16" t="s">
        <v>4938</v>
      </c>
      <c r="CN255" s="16" t="s">
        <v>4939</v>
      </c>
      <c r="CR255" s="19"/>
      <c r="CV255" s="16"/>
      <c r="CY255" s="16"/>
      <c r="CZ255" s="16"/>
      <c r="DA255" s="16"/>
      <c r="DC255" s="16"/>
      <c r="DH255" s="16"/>
    </row>
    <row r="256" spans="1:112" x14ac:dyDescent="0.35">
      <c r="A256" s="16" t="s">
        <v>1161</v>
      </c>
      <c r="C256" t="s">
        <v>4940</v>
      </c>
      <c r="D256" s="29"/>
      <c r="E256"/>
      <c r="F256" s="16" t="s">
        <v>5819</v>
      </c>
      <c r="G256" s="16"/>
      <c r="K256" s="16"/>
      <c r="L256" s="16"/>
      <c r="M256" s="16"/>
      <c r="N256" s="16"/>
      <c r="O256" s="16" t="s">
        <v>5800</v>
      </c>
      <c r="P256" s="16"/>
      <c r="Q256" s="16"/>
      <c r="R256" s="16"/>
      <c r="S256" s="16"/>
      <c r="T256" s="16"/>
      <c r="U256" s="16"/>
      <c r="V256" s="16"/>
      <c r="AK256" s="16"/>
      <c r="AX256" s="28"/>
      <c r="BB256" s="25"/>
      <c r="BG256" s="16"/>
      <c r="BH256" s="16"/>
      <c r="BO256" s="16" t="s">
        <v>4941</v>
      </c>
      <c r="BP256" s="16" t="s">
        <v>4942</v>
      </c>
      <c r="BQ256" s="16" t="s">
        <v>4943</v>
      </c>
      <c r="BR256" s="16"/>
      <c r="CA256" s="16"/>
      <c r="CE256" s="16" t="s">
        <v>119</v>
      </c>
      <c r="CF256" s="16" t="s">
        <v>3162</v>
      </c>
      <c r="CG256" s="16" t="s">
        <v>4941</v>
      </c>
      <c r="CH256" s="16" t="s">
        <v>4942</v>
      </c>
      <c r="CI256" s="16" t="s">
        <v>4944</v>
      </c>
      <c r="CJ256" s="16" t="s">
        <v>4945</v>
      </c>
      <c r="CK256" s="16" t="s">
        <v>4940</v>
      </c>
      <c r="CL256" s="16" t="s">
        <v>3215</v>
      </c>
      <c r="CM256" s="16" t="s">
        <v>3335</v>
      </c>
      <c r="CN256" s="16" t="s">
        <v>3284</v>
      </c>
      <c r="CR256" s="19"/>
      <c r="CV256" s="16"/>
      <c r="CY256" s="16"/>
      <c r="CZ256" s="16"/>
      <c r="DA256" s="16"/>
      <c r="DC256" s="16"/>
      <c r="DH256" s="16"/>
    </row>
    <row r="257" spans="1:112" x14ac:dyDescent="0.35">
      <c r="A257" s="16" t="s">
        <v>1161</v>
      </c>
      <c r="C257" t="s">
        <v>4947</v>
      </c>
      <c r="D257" s="29"/>
      <c r="E257"/>
      <c r="F257" s="16" t="s">
        <v>5819</v>
      </c>
      <c r="G257" s="16"/>
      <c r="K257" s="16"/>
      <c r="L257" s="16"/>
      <c r="M257" s="16"/>
      <c r="N257" s="16"/>
      <c r="O257" s="16" t="s">
        <v>5800</v>
      </c>
      <c r="P257" s="16"/>
      <c r="Q257" s="16"/>
      <c r="R257" s="16"/>
      <c r="S257" s="16"/>
      <c r="T257" s="16"/>
      <c r="U257" s="16"/>
      <c r="V257" s="16"/>
      <c r="AK257" s="16"/>
      <c r="AX257" s="28"/>
      <c r="BB257" s="25"/>
      <c r="BG257" s="16"/>
      <c r="BH257" s="16"/>
      <c r="BO257" s="16" t="s">
        <v>4948</v>
      </c>
      <c r="BP257" s="16" t="s">
        <v>4949</v>
      </c>
      <c r="BQ257" s="16" t="s">
        <v>4950</v>
      </c>
      <c r="BR257" s="16"/>
      <c r="CA257" s="16"/>
      <c r="CE257" s="16" t="s">
        <v>119</v>
      </c>
      <c r="CF257" s="16" t="s">
        <v>3162</v>
      </c>
      <c r="CG257" s="16" t="s">
        <v>4948</v>
      </c>
      <c r="CH257" s="16" t="s">
        <v>4949</v>
      </c>
      <c r="CI257" s="16" t="s">
        <v>4951</v>
      </c>
      <c r="CJ257" s="16" t="s">
        <v>4952</v>
      </c>
      <c r="CK257" s="16" t="s">
        <v>4947</v>
      </c>
      <c r="CL257" s="16" t="s">
        <v>3164</v>
      </c>
      <c r="CM257" s="16" t="s">
        <v>3165</v>
      </c>
      <c r="CN257" s="16" t="s">
        <v>3208</v>
      </c>
      <c r="CR257" s="19"/>
      <c r="CV257" s="16"/>
      <c r="CY257" s="16"/>
      <c r="CZ257" s="16"/>
      <c r="DA257" s="16"/>
      <c r="DC257" s="16"/>
      <c r="DH257" s="16"/>
    </row>
    <row r="258" spans="1:112" x14ac:dyDescent="0.35">
      <c r="A258" s="16" t="s">
        <v>1161</v>
      </c>
      <c r="C258" t="s">
        <v>4953</v>
      </c>
      <c r="D258" s="29"/>
      <c r="E258"/>
      <c r="F258" s="16" t="s">
        <v>5819</v>
      </c>
      <c r="G258" s="16"/>
      <c r="K258" s="16"/>
      <c r="L258" s="16"/>
      <c r="M258" s="16"/>
      <c r="N258" s="16"/>
      <c r="O258" s="16" t="s">
        <v>5800</v>
      </c>
      <c r="P258" s="16"/>
      <c r="Q258" s="16"/>
      <c r="R258" s="16"/>
      <c r="S258" s="16"/>
      <c r="T258" s="16"/>
      <c r="U258" s="16"/>
      <c r="V258" s="16"/>
      <c r="AK258" s="16"/>
      <c r="AX258" s="28"/>
      <c r="BB258" s="25"/>
      <c r="BG258" s="16"/>
      <c r="BH258" s="16"/>
      <c r="BO258" s="16" t="s">
        <v>4954</v>
      </c>
      <c r="BP258" s="16" t="s">
        <v>4955</v>
      </c>
      <c r="BQ258" s="16" t="s">
        <v>4956</v>
      </c>
      <c r="BR258" s="16"/>
      <c r="CA258" s="16"/>
      <c r="CE258" s="16" t="s">
        <v>119</v>
      </c>
      <c r="CF258" s="16" t="s">
        <v>3162</v>
      </c>
      <c r="CG258" s="16" t="s">
        <v>4954</v>
      </c>
      <c r="CH258" s="16" t="s">
        <v>4955</v>
      </c>
      <c r="CI258" s="16" t="s">
        <v>4957</v>
      </c>
      <c r="CJ258" s="16" t="s">
        <v>4958</v>
      </c>
      <c r="CK258" s="16" t="s">
        <v>4953</v>
      </c>
      <c r="CL258" s="16" t="s">
        <v>3173</v>
      </c>
      <c r="CM258" s="16" t="s">
        <v>3492</v>
      </c>
      <c r="CN258" s="16" t="s">
        <v>3449</v>
      </c>
      <c r="CR258" s="19"/>
      <c r="CV258" s="16"/>
      <c r="CY258" s="16"/>
      <c r="CZ258" s="16"/>
      <c r="DA258" s="16"/>
      <c r="DC258" s="16"/>
      <c r="DH258" s="16"/>
    </row>
    <row r="259" spans="1:112" x14ac:dyDescent="0.35">
      <c r="A259" s="16" t="s">
        <v>1161</v>
      </c>
      <c r="C259" t="s">
        <v>392</v>
      </c>
      <c r="D259" s="29"/>
      <c r="E259"/>
      <c r="F259" s="16" t="s">
        <v>5819</v>
      </c>
      <c r="G259" s="16"/>
      <c r="K259" s="16"/>
      <c r="L259" s="16"/>
      <c r="M259" s="16"/>
      <c r="N259" s="16"/>
      <c r="O259" s="16" t="s">
        <v>5800</v>
      </c>
      <c r="P259" s="16"/>
      <c r="Q259" s="16"/>
      <c r="R259" s="16"/>
      <c r="S259" s="16"/>
      <c r="T259" s="16"/>
      <c r="U259" s="16"/>
      <c r="V259" s="16"/>
      <c r="AK259" s="16"/>
      <c r="AX259" s="28"/>
      <c r="BB259" s="25"/>
      <c r="BG259" s="16"/>
      <c r="BH259" s="16"/>
      <c r="BO259" s="16" t="s">
        <v>379</v>
      </c>
      <c r="BP259" s="16" t="s">
        <v>4959</v>
      </c>
      <c r="BQ259" s="16" t="s">
        <v>4960</v>
      </c>
      <c r="BR259" s="16"/>
      <c r="CA259" s="16"/>
      <c r="CE259" s="16" t="s">
        <v>119</v>
      </c>
      <c r="CF259" s="16" t="s">
        <v>3162</v>
      </c>
      <c r="CG259" s="16" t="s">
        <v>379</v>
      </c>
      <c r="CH259" s="16" t="s">
        <v>4959</v>
      </c>
      <c r="CI259" s="16" t="s">
        <v>4961</v>
      </c>
      <c r="CJ259" s="16" t="s">
        <v>405</v>
      </c>
      <c r="CK259" s="16" t="s">
        <v>392</v>
      </c>
      <c r="CL259" s="16" t="s">
        <v>3215</v>
      </c>
      <c r="CM259" s="16" t="s">
        <v>3165</v>
      </c>
      <c r="CN259" s="16" t="s">
        <v>3166</v>
      </c>
      <c r="CR259" s="19"/>
      <c r="CV259" s="16"/>
      <c r="CY259" s="16"/>
      <c r="CZ259" s="16"/>
      <c r="DA259" s="16"/>
      <c r="DC259" s="16"/>
      <c r="DH259" s="16"/>
    </row>
    <row r="260" spans="1:112" x14ac:dyDescent="0.35">
      <c r="A260" s="16" t="s">
        <v>1161</v>
      </c>
      <c r="C260" t="s">
        <v>4962</v>
      </c>
      <c r="D260" s="29"/>
      <c r="E260"/>
      <c r="F260" s="16" t="s">
        <v>5819</v>
      </c>
      <c r="G260" s="16"/>
      <c r="K260" s="16"/>
      <c r="L260" s="16"/>
      <c r="M260" s="16"/>
      <c r="N260" s="16"/>
      <c r="O260" s="16" t="s">
        <v>5800</v>
      </c>
      <c r="P260" s="16"/>
      <c r="Q260" s="16"/>
      <c r="R260" s="16"/>
      <c r="S260" s="16"/>
      <c r="T260" s="16"/>
      <c r="U260" s="16"/>
      <c r="V260" s="16"/>
      <c r="AK260" s="16"/>
      <c r="AX260" s="28"/>
      <c r="BB260" s="25"/>
      <c r="BG260" s="16"/>
      <c r="BH260" s="16"/>
      <c r="BO260" s="16" t="s">
        <v>4963</v>
      </c>
      <c r="BP260" s="16" t="s">
        <v>4964</v>
      </c>
      <c r="BQ260" s="16" t="s">
        <v>4965</v>
      </c>
      <c r="BR260" s="16"/>
      <c r="CA260" s="16"/>
      <c r="CE260" s="16" t="s">
        <v>119</v>
      </c>
      <c r="CF260" s="16" t="s">
        <v>3162</v>
      </c>
      <c r="CG260" s="16" t="s">
        <v>4963</v>
      </c>
      <c r="CH260" s="16" t="s">
        <v>4964</v>
      </c>
      <c r="CI260" s="16" t="s">
        <v>4966</v>
      </c>
      <c r="CJ260" s="16" t="s">
        <v>4967</v>
      </c>
      <c r="CK260" s="16" t="s">
        <v>4962</v>
      </c>
      <c r="CL260" s="16" t="s">
        <v>3173</v>
      </c>
      <c r="CM260" s="16" t="s">
        <v>4968</v>
      </c>
      <c r="CN260" s="16" t="s">
        <v>4969</v>
      </c>
      <c r="CR260" s="19"/>
      <c r="CV260" s="16"/>
      <c r="CY260" s="16"/>
      <c r="CZ260" s="16"/>
      <c r="DA260" s="16"/>
      <c r="DC260" s="16"/>
      <c r="DH260" s="16"/>
    </row>
    <row r="261" spans="1:112" x14ac:dyDescent="0.35">
      <c r="A261" s="16" t="s">
        <v>1161</v>
      </c>
      <c r="C261" t="s">
        <v>4972</v>
      </c>
      <c r="D261" s="29"/>
      <c r="E261"/>
      <c r="F261" s="16" t="s">
        <v>5819</v>
      </c>
      <c r="G261" s="16"/>
      <c r="K261" s="16"/>
      <c r="L261" s="16"/>
      <c r="M261" s="16"/>
      <c r="N261" s="16"/>
      <c r="O261" s="16" t="s">
        <v>5800</v>
      </c>
      <c r="P261" s="16"/>
      <c r="Q261" s="16"/>
      <c r="R261" s="16"/>
      <c r="S261" s="16"/>
      <c r="T261" s="16"/>
      <c r="U261" s="16"/>
      <c r="V261" s="16"/>
      <c r="AA261" s="16" t="s">
        <v>4971</v>
      </c>
      <c r="AK261" s="16"/>
      <c r="AT261" s="16">
        <f>LEN(AS261)-LEN(SUBSTITUTE(AS261,",",""))+1</f>
        <v>1</v>
      </c>
      <c r="AV261" s="16">
        <f>LEN(AU261)-LEN(SUBSTITUTE(AU261,",",""))+1</f>
        <v>1</v>
      </c>
      <c r="AW261" s="16">
        <f>Table13[[#This Row], [no. of native regions]]+Table13[[#This Row], [no. of introduced regions]]</f>
        <v>2</v>
      </c>
      <c r="AX261" s="28">
        <f>Table13[[#This Row], [no. of introduced regions]]/Table13[[#This Row], [no. of native regions]]</f>
        <v>1</v>
      </c>
      <c r="BB261" s="25"/>
      <c r="BG261" s="16"/>
      <c r="BH261" s="16"/>
      <c r="BO261" s="16" t="s">
        <v>4973</v>
      </c>
      <c r="BP261" s="16" t="s">
        <v>4974</v>
      </c>
      <c r="BQ261" s="16" t="s">
        <v>4975</v>
      </c>
      <c r="BR261" s="16"/>
      <c r="CA261" s="16"/>
      <c r="CE261" s="16" t="s">
        <v>119</v>
      </c>
      <c r="CF261" s="16" t="s">
        <v>3162</v>
      </c>
      <c r="CG261" s="16" t="s">
        <v>4973</v>
      </c>
      <c r="CH261" s="16" t="s">
        <v>4974</v>
      </c>
      <c r="CI261" s="16" t="s">
        <v>4976</v>
      </c>
      <c r="CJ261" s="16" t="s">
        <v>4977</v>
      </c>
      <c r="CL261" s="16" t="s">
        <v>4085</v>
      </c>
      <c r="CM261" s="16" t="s">
        <v>4978</v>
      </c>
      <c r="CN261" s="16" t="s">
        <v>3217</v>
      </c>
      <c r="CR261" s="19"/>
      <c r="CV261" s="16"/>
      <c r="CY261" s="16"/>
      <c r="CZ261" s="16"/>
      <c r="DA261" s="16"/>
      <c r="DC261" s="16"/>
      <c r="DH261" s="16"/>
    </row>
    <row r="262" spans="1:112" x14ac:dyDescent="0.35">
      <c r="A262" s="16" t="s">
        <v>1161</v>
      </c>
      <c r="C262" t="s">
        <v>4979</v>
      </c>
      <c r="D262" s="29"/>
      <c r="E262"/>
      <c r="F262" s="16" t="s">
        <v>5819</v>
      </c>
      <c r="G262" s="16"/>
      <c r="K262" s="16"/>
      <c r="L262" s="16"/>
      <c r="M262" s="16"/>
      <c r="N262" s="16"/>
      <c r="O262" s="16" t="s">
        <v>5800</v>
      </c>
      <c r="P262" s="16"/>
      <c r="Q262" s="16"/>
      <c r="R262" s="16"/>
      <c r="S262" s="16"/>
      <c r="T262" s="16"/>
      <c r="U262" s="16"/>
      <c r="V262" s="16"/>
      <c r="AK262" s="16"/>
      <c r="AX262" s="28"/>
      <c r="BB262" s="25"/>
      <c r="BG262" s="16"/>
      <c r="BH262" s="16"/>
      <c r="BO262" s="16" t="s">
        <v>4980</v>
      </c>
      <c r="BP262" s="16" t="s">
        <v>4981</v>
      </c>
      <c r="BQ262" s="16" t="s">
        <v>4982</v>
      </c>
      <c r="BR262" s="16"/>
      <c r="CA262" s="16"/>
      <c r="CE262" s="16" t="s">
        <v>119</v>
      </c>
      <c r="CF262" s="16" t="s">
        <v>3162</v>
      </c>
      <c r="CG262" s="16" t="s">
        <v>4980</v>
      </c>
      <c r="CH262" s="16" t="s">
        <v>4981</v>
      </c>
      <c r="CI262" s="16" t="s">
        <v>4983</v>
      </c>
      <c r="CJ262" s="16" t="s">
        <v>4984</v>
      </c>
      <c r="CK262" s="16" t="s">
        <v>4979</v>
      </c>
      <c r="CL262" s="16" t="s">
        <v>3709</v>
      </c>
      <c r="CM262" s="16" t="s">
        <v>4985</v>
      </c>
      <c r="CN262" s="16" t="s">
        <v>3284</v>
      </c>
      <c r="CR262" s="19"/>
      <c r="CV262" s="16"/>
      <c r="CY262" s="16"/>
      <c r="CZ262" s="16"/>
      <c r="DA262" s="16"/>
      <c r="DC262" s="16"/>
      <c r="DH262" s="16"/>
    </row>
    <row r="263" spans="1:112" x14ac:dyDescent="0.35">
      <c r="A263" s="16" t="s">
        <v>1161</v>
      </c>
      <c r="C263" t="s">
        <v>4986</v>
      </c>
      <c r="D263" s="29"/>
      <c r="E263"/>
      <c r="F263" s="16" t="s">
        <v>5819</v>
      </c>
      <c r="G263" s="16"/>
      <c r="K263" s="16"/>
      <c r="L263" s="16"/>
      <c r="M263" s="16"/>
      <c r="N263" s="16"/>
      <c r="O263" s="16" t="s">
        <v>5800</v>
      </c>
      <c r="P263" s="16"/>
      <c r="Q263" s="16"/>
      <c r="R263" s="16"/>
      <c r="S263" s="16"/>
      <c r="T263" s="16"/>
      <c r="U263" s="16"/>
      <c r="V263" s="16"/>
      <c r="AK263" s="16"/>
      <c r="AX263" s="28"/>
      <c r="BB263" s="25"/>
      <c r="BG263" s="16"/>
      <c r="BH263" s="16"/>
      <c r="BO263" s="16" t="s">
        <v>4987</v>
      </c>
      <c r="BP263" s="16" t="s">
        <v>4988</v>
      </c>
      <c r="BQ263" s="16" t="s">
        <v>4989</v>
      </c>
      <c r="BR263" s="16"/>
      <c r="CA263" s="16"/>
      <c r="CE263" s="16" t="s">
        <v>119</v>
      </c>
      <c r="CF263" s="16" t="s">
        <v>3162</v>
      </c>
      <c r="CG263" s="16" t="s">
        <v>4987</v>
      </c>
      <c r="CH263" s="16" t="s">
        <v>4988</v>
      </c>
      <c r="CI263" s="16" t="s">
        <v>4990</v>
      </c>
      <c r="CJ263" s="16" t="s">
        <v>4991</v>
      </c>
      <c r="CK263" s="16" t="s">
        <v>4986</v>
      </c>
      <c r="CL263" s="16" t="s">
        <v>3298</v>
      </c>
      <c r="CM263" s="16" t="s">
        <v>4985</v>
      </c>
      <c r="CN263" s="16" t="s">
        <v>3438</v>
      </c>
      <c r="CR263" s="19"/>
      <c r="CV263" s="16"/>
      <c r="CY263" s="16"/>
      <c r="CZ263" s="16"/>
      <c r="DA263" s="16"/>
      <c r="DC263" s="16"/>
      <c r="DH263" s="16"/>
    </row>
    <row r="264" spans="1:112" x14ac:dyDescent="0.35">
      <c r="A264" s="16" t="s">
        <v>1161</v>
      </c>
      <c r="C264" t="s">
        <v>4992</v>
      </c>
      <c r="D264" s="29"/>
      <c r="E264"/>
      <c r="F264" s="16" t="s">
        <v>5819</v>
      </c>
      <c r="G264" s="16"/>
      <c r="K264" s="16"/>
      <c r="L264" s="16"/>
      <c r="M264" s="16"/>
      <c r="N264" s="16"/>
      <c r="O264" s="16" t="s">
        <v>5800</v>
      </c>
      <c r="P264" s="16"/>
      <c r="Q264" s="16"/>
      <c r="R264" s="16"/>
      <c r="S264" s="16"/>
      <c r="T264" s="16"/>
      <c r="U264" s="16"/>
      <c r="V264" s="16"/>
      <c r="AK264" s="16"/>
      <c r="AX264" s="28"/>
      <c r="BB264" s="25"/>
      <c r="BG264" s="16"/>
      <c r="BH264" s="16"/>
      <c r="BO264" s="16" t="s">
        <v>4993</v>
      </c>
      <c r="BP264" s="16" t="s">
        <v>4994</v>
      </c>
      <c r="BQ264" s="16" t="s">
        <v>4995</v>
      </c>
      <c r="BR264" s="16"/>
      <c r="CA264" s="16"/>
      <c r="CE264" s="16" t="s">
        <v>119</v>
      </c>
      <c r="CF264" s="16" t="s">
        <v>3162</v>
      </c>
      <c r="CG264" s="16" t="s">
        <v>4993</v>
      </c>
      <c r="CH264" s="16" t="s">
        <v>4994</v>
      </c>
      <c r="CI264" s="16" t="s">
        <v>4996</v>
      </c>
      <c r="CJ264" s="16" t="s">
        <v>4997</v>
      </c>
      <c r="CK264" s="16" t="s">
        <v>4992</v>
      </c>
      <c r="CL264" s="16" t="s">
        <v>3173</v>
      </c>
      <c r="CM264" s="16" t="s">
        <v>4998</v>
      </c>
      <c r="CN264" s="16" t="s">
        <v>3449</v>
      </c>
      <c r="CR264" s="19"/>
      <c r="CV264" s="16"/>
      <c r="CY264" s="16"/>
      <c r="CZ264" s="16"/>
      <c r="DA264" s="16"/>
      <c r="DC264" s="16"/>
      <c r="DH264" s="16"/>
    </row>
    <row r="265" spans="1:112" x14ac:dyDescent="0.35">
      <c r="A265" s="16" t="s">
        <v>1161</v>
      </c>
      <c r="C265" t="s">
        <v>4999</v>
      </c>
      <c r="D265" s="29"/>
      <c r="E265"/>
      <c r="F265" s="16" t="s">
        <v>5819</v>
      </c>
      <c r="G265" s="16"/>
      <c r="K265" s="16"/>
      <c r="L265" s="16"/>
      <c r="M265" s="16"/>
      <c r="N265" s="16"/>
      <c r="O265" s="16" t="s">
        <v>5800</v>
      </c>
      <c r="P265" s="16"/>
      <c r="Q265" s="16"/>
      <c r="R265" s="16"/>
      <c r="S265" s="16"/>
      <c r="T265" s="16"/>
      <c r="U265" s="16"/>
      <c r="V265" s="16"/>
      <c r="AK265" s="16"/>
      <c r="AX265" s="28"/>
      <c r="BB265" s="25"/>
      <c r="BG265" s="16"/>
      <c r="BH265" s="16"/>
      <c r="BO265" s="16" t="s">
        <v>5000</v>
      </c>
      <c r="BP265" s="16" t="s">
        <v>5001</v>
      </c>
      <c r="BQ265" s="16" t="s">
        <v>5002</v>
      </c>
      <c r="BR265" s="16"/>
      <c r="CA265" s="16"/>
      <c r="CE265" s="16" t="s">
        <v>119</v>
      </c>
      <c r="CF265" s="16" t="s">
        <v>3162</v>
      </c>
      <c r="CG265" s="16" t="s">
        <v>5000</v>
      </c>
      <c r="CH265" s="16" t="s">
        <v>5001</v>
      </c>
      <c r="CI265" s="16" t="s">
        <v>5003</v>
      </c>
      <c r="CJ265" s="16" t="s">
        <v>5004</v>
      </c>
      <c r="CK265" s="16" t="s">
        <v>4999</v>
      </c>
      <c r="CL265" s="16" t="s">
        <v>3516</v>
      </c>
      <c r="CM265" s="16" t="s">
        <v>5005</v>
      </c>
      <c r="CN265" s="16" t="s">
        <v>3166</v>
      </c>
      <c r="CR265" s="19"/>
      <c r="CV265" s="16"/>
      <c r="CY265" s="16"/>
      <c r="CZ265" s="16"/>
      <c r="DA265" s="16"/>
      <c r="DC265" s="16"/>
      <c r="DH265" s="16"/>
    </row>
    <row r="266" spans="1:112" x14ac:dyDescent="0.35">
      <c r="A266" s="16" t="s">
        <v>1161</v>
      </c>
      <c r="C266" t="s">
        <v>5006</v>
      </c>
      <c r="D266" s="29"/>
      <c r="E266"/>
      <c r="F266" s="16" t="s">
        <v>5819</v>
      </c>
      <c r="G266" s="16"/>
      <c r="K266" s="16"/>
      <c r="L266" s="16"/>
      <c r="M266" s="16"/>
      <c r="N266" s="16"/>
      <c r="O266" s="16" t="s">
        <v>5800</v>
      </c>
      <c r="P266" s="16"/>
      <c r="Q266" s="16"/>
      <c r="R266" s="16"/>
      <c r="S266" s="16"/>
      <c r="T266" s="16"/>
      <c r="U266" s="16"/>
      <c r="V266" s="16"/>
      <c r="AK266" s="16"/>
      <c r="AX266" s="28"/>
      <c r="BB266" s="25"/>
      <c r="BG266" s="16"/>
      <c r="BH266" s="16"/>
      <c r="BO266" s="16" t="s">
        <v>5007</v>
      </c>
      <c r="BP266" s="16" t="s">
        <v>5008</v>
      </c>
      <c r="BQ266" s="16" t="s">
        <v>5009</v>
      </c>
      <c r="BR266" s="16"/>
      <c r="CA266" s="16"/>
      <c r="CE266" s="16" t="s">
        <v>119</v>
      </c>
      <c r="CF266" s="16" t="s">
        <v>3162</v>
      </c>
      <c r="CG266" s="16" t="s">
        <v>5007</v>
      </c>
      <c r="CH266" s="16" t="s">
        <v>5008</v>
      </c>
      <c r="CI266" s="16" t="s">
        <v>5010</v>
      </c>
      <c r="CJ266" s="16" t="s">
        <v>5011</v>
      </c>
      <c r="CK266" s="16" t="s">
        <v>5006</v>
      </c>
      <c r="CL266" s="16" t="s">
        <v>3173</v>
      </c>
      <c r="CM266" s="16" t="s">
        <v>5012</v>
      </c>
      <c r="CN266" s="16" t="s">
        <v>3449</v>
      </c>
      <c r="CR266" s="19"/>
      <c r="CV266" s="16"/>
      <c r="CY266" s="16"/>
      <c r="CZ266" s="16"/>
      <c r="DA266" s="16"/>
      <c r="DC266" s="16"/>
      <c r="DH266" s="16"/>
    </row>
    <row r="267" spans="1:112" x14ac:dyDescent="0.35">
      <c r="A267" s="16" t="s">
        <v>1161</v>
      </c>
      <c r="C267" t="s">
        <v>5013</v>
      </c>
      <c r="D267" s="29"/>
      <c r="E267"/>
      <c r="F267" s="16" t="s">
        <v>5819</v>
      </c>
      <c r="G267" s="16"/>
      <c r="K267" s="16"/>
      <c r="L267" s="16"/>
      <c r="M267" s="16"/>
      <c r="N267" s="16"/>
      <c r="O267" s="16" t="s">
        <v>5800</v>
      </c>
      <c r="P267" s="16"/>
      <c r="Q267" s="16"/>
      <c r="R267" s="16"/>
      <c r="S267" s="16"/>
      <c r="T267" s="16"/>
      <c r="U267" s="16"/>
      <c r="V267" s="16"/>
      <c r="AK267" s="16"/>
      <c r="AX267" s="28"/>
      <c r="BB267" s="25"/>
      <c r="BG267" s="16"/>
      <c r="BH267" s="16"/>
      <c r="BO267" s="16" t="s">
        <v>5014</v>
      </c>
      <c r="BP267" s="16" t="s">
        <v>5015</v>
      </c>
      <c r="BQ267" s="16" t="s">
        <v>5016</v>
      </c>
      <c r="BR267" s="16"/>
      <c r="CA267" s="16"/>
      <c r="CE267" s="16" t="s">
        <v>119</v>
      </c>
      <c r="CF267" s="16" t="s">
        <v>3162</v>
      </c>
      <c r="CG267" s="16" t="s">
        <v>5014</v>
      </c>
      <c r="CH267" s="16" t="s">
        <v>5015</v>
      </c>
      <c r="CI267" s="16" t="s">
        <v>5017</v>
      </c>
      <c r="CJ267" s="16" t="s">
        <v>5018</v>
      </c>
      <c r="CK267" s="16" t="s">
        <v>5013</v>
      </c>
      <c r="CL267" s="16" t="s">
        <v>3723</v>
      </c>
      <c r="CM267" s="16" t="s">
        <v>3425</v>
      </c>
      <c r="CN267" s="16" t="s">
        <v>3598</v>
      </c>
      <c r="CR267" s="19"/>
      <c r="CV267" s="16"/>
      <c r="CY267" s="16"/>
      <c r="CZ267" s="16"/>
      <c r="DA267" s="16"/>
      <c r="DC267" s="16"/>
      <c r="DH267" s="16"/>
    </row>
    <row r="268" spans="1:112" x14ac:dyDescent="0.35">
      <c r="A268" s="16" t="s">
        <v>1161</v>
      </c>
      <c r="C268" t="s">
        <v>5019</v>
      </c>
      <c r="D268" s="29"/>
      <c r="E268"/>
      <c r="F268" s="16" t="s">
        <v>5819</v>
      </c>
      <c r="G268" s="16"/>
      <c r="K268" s="16"/>
      <c r="L268" s="16"/>
      <c r="M268" s="16"/>
      <c r="N268" s="16"/>
      <c r="O268" s="16" t="s">
        <v>5800</v>
      </c>
      <c r="P268" s="16"/>
      <c r="Q268" s="16"/>
      <c r="R268" s="16"/>
      <c r="S268" s="16"/>
      <c r="T268" s="16"/>
      <c r="U268" s="16"/>
      <c r="V268" s="16"/>
      <c r="AK268" s="16"/>
      <c r="AX268" s="28"/>
      <c r="BB268" s="25"/>
      <c r="BG268" s="16"/>
      <c r="BH268" s="16"/>
      <c r="BO268" s="16" t="s">
        <v>5020</v>
      </c>
      <c r="BP268" s="16" t="s">
        <v>5021</v>
      </c>
      <c r="BQ268" s="16" t="s">
        <v>5022</v>
      </c>
      <c r="BR268" s="16"/>
      <c r="CA268" s="16"/>
      <c r="CE268" s="16" t="s">
        <v>119</v>
      </c>
      <c r="CF268" s="16" t="s">
        <v>3162</v>
      </c>
      <c r="CG268" s="16" t="s">
        <v>5020</v>
      </c>
      <c r="CH268" s="16" t="s">
        <v>5021</v>
      </c>
      <c r="CI268" s="16" t="s">
        <v>5023</v>
      </c>
      <c r="CJ268" s="16" t="s">
        <v>5024</v>
      </c>
      <c r="CK268" s="16" t="s">
        <v>5019</v>
      </c>
      <c r="CL268" s="16" t="s">
        <v>3164</v>
      </c>
      <c r="CM268" s="16" t="s">
        <v>5025</v>
      </c>
      <c r="CN268" s="16" t="s">
        <v>5026</v>
      </c>
      <c r="CR268" s="19"/>
      <c r="CV268" s="16"/>
      <c r="CY268" s="16"/>
      <c r="CZ268" s="16"/>
      <c r="DA268" s="16"/>
      <c r="DC268" s="16"/>
      <c r="DH268" s="16"/>
    </row>
    <row r="269" spans="1:112" x14ac:dyDescent="0.35">
      <c r="A269" s="16" t="s">
        <v>1161</v>
      </c>
      <c r="C269" t="s">
        <v>5027</v>
      </c>
      <c r="D269" s="29"/>
      <c r="E269"/>
      <c r="F269" s="16" t="s">
        <v>5819</v>
      </c>
      <c r="G269" s="16"/>
      <c r="K269" s="16"/>
      <c r="L269" s="16"/>
      <c r="M269" s="16"/>
      <c r="N269" s="16"/>
      <c r="O269" s="16" t="s">
        <v>5800</v>
      </c>
      <c r="P269" s="16"/>
      <c r="Q269" s="16"/>
      <c r="R269" s="16"/>
      <c r="S269" s="16"/>
      <c r="T269" s="16"/>
      <c r="U269" s="16"/>
      <c r="V269" s="16"/>
      <c r="AK269" s="16"/>
      <c r="AX269" s="28"/>
      <c r="BB269" s="25"/>
      <c r="BG269" s="16"/>
      <c r="BH269" s="16"/>
      <c r="BO269" s="16" t="s">
        <v>5028</v>
      </c>
      <c r="BP269" s="16" t="s">
        <v>5029</v>
      </c>
      <c r="BQ269" s="16" t="s">
        <v>5030</v>
      </c>
      <c r="BR269" s="16"/>
      <c r="CA269" s="16"/>
      <c r="CE269" s="16" t="s">
        <v>119</v>
      </c>
      <c r="CF269" s="16" t="s">
        <v>3162</v>
      </c>
      <c r="CG269" s="16" t="s">
        <v>5028</v>
      </c>
      <c r="CH269" s="16" t="s">
        <v>5029</v>
      </c>
      <c r="CI269" s="16" t="s">
        <v>6093</v>
      </c>
      <c r="CJ269" s="16" t="s">
        <v>5031</v>
      </c>
      <c r="CK269" s="16" t="s">
        <v>5027</v>
      </c>
      <c r="CL269" s="16" t="s">
        <v>3577</v>
      </c>
      <c r="CM269" s="16" t="s">
        <v>3183</v>
      </c>
      <c r="CN269" s="16" t="s">
        <v>3488</v>
      </c>
      <c r="CR269" s="19"/>
      <c r="CV269" s="16"/>
      <c r="CY269" s="16"/>
      <c r="CZ269" s="16"/>
      <c r="DA269" s="16"/>
      <c r="DC269" s="16"/>
      <c r="DH269" s="16"/>
    </row>
    <row r="270" spans="1:112" x14ac:dyDescent="0.35">
      <c r="A270" s="16" t="s">
        <v>1161</v>
      </c>
      <c r="C270" t="s">
        <v>5032</v>
      </c>
      <c r="D270" s="29"/>
      <c r="E270"/>
      <c r="F270" s="16" t="s">
        <v>5819</v>
      </c>
      <c r="G270" s="16"/>
      <c r="K270" s="16"/>
      <c r="L270" s="16"/>
      <c r="M270" s="16"/>
      <c r="N270" s="16"/>
      <c r="O270" s="16" t="s">
        <v>5800</v>
      </c>
      <c r="P270" s="16"/>
      <c r="Q270" s="16"/>
      <c r="R270" s="16"/>
      <c r="S270" s="16"/>
      <c r="T270" s="16"/>
      <c r="U270" s="16"/>
      <c r="V270" s="16"/>
      <c r="AK270" s="16"/>
      <c r="AX270" s="28"/>
      <c r="BB270" s="25"/>
      <c r="BG270" s="16"/>
      <c r="BH270" s="16"/>
      <c r="BO270" s="16" t="s">
        <v>5033</v>
      </c>
      <c r="BP270" s="16" t="s">
        <v>5034</v>
      </c>
      <c r="BQ270" s="16" t="s">
        <v>5035</v>
      </c>
      <c r="BR270" s="16"/>
      <c r="CA270" s="16"/>
      <c r="CE270" s="16" t="s">
        <v>119</v>
      </c>
      <c r="CF270" s="16" t="s">
        <v>3162</v>
      </c>
      <c r="CG270" s="16" t="s">
        <v>5033</v>
      </c>
      <c r="CH270" s="16" t="s">
        <v>5034</v>
      </c>
      <c r="CI270" s="16" t="s">
        <v>5036</v>
      </c>
      <c r="CJ270" s="16" t="s">
        <v>5037</v>
      </c>
      <c r="CK270" s="16" t="s">
        <v>5032</v>
      </c>
      <c r="CL270" s="16" t="s">
        <v>3456</v>
      </c>
      <c r="CM270" s="16" t="s">
        <v>3313</v>
      </c>
      <c r="CN270" s="16" t="s">
        <v>3166</v>
      </c>
      <c r="CR270" s="19"/>
      <c r="CV270" s="16"/>
      <c r="CY270" s="16"/>
      <c r="CZ270" s="16"/>
      <c r="DA270" s="16"/>
      <c r="DC270" s="16"/>
      <c r="DH270" s="16"/>
    </row>
    <row r="271" spans="1:112" x14ac:dyDescent="0.35">
      <c r="A271" s="16" t="s">
        <v>1161</v>
      </c>
      <c r="C271" t="s">
        <v>5038</v>
      </c>
      <c r="D271" s="29"/>
      <c r="E271"/>
      <c r="F271" s="16" t="s">
        <v>5819</v>
      </c>
      <c r="G271" s="16"/>
      <c r="K271" s="16"/>
      <c r="L271" s="16"/>
      <c r="M271" s="16"/>
      <c r="N271" s="16"/>
      <c r="O271" s="16" t="s">
        <v>5800</v>
      </c>
      <c r="P271" s="16"/>
      <c r="Q271" s="16"/>
      <c r="R271" s="16"/>
      <c r="S271" s="16"/>
      <c r="T271" s="16"/>
      <c r="U271" s="16"/>
      <c r="V271" s="16"/>
      <c r="AK271" s="16"/>
      <c r="AX271" s="28"/>
      <c r="BB271" s="25"/>
      <c r="BG271" s="16"/>
      <c r="BH271" s="16"/>
      <c r="BO271" s="16" t="s">
        <v>5039</v>
      </c>
      <c r="BP271" s="16" t="s">
        <v>5040</v>
      </c>
      <c r="BQ271" s="16" t="s">
        <v>5041</v>
      </c>
      <c r="BR271" s="16"/>
      <c r="CA271" s="16"/>
      <c r="CE271" s="16" t="s">
        <v>119</v>
      </c>
      <c r="CF271" s="16" t="s">
        <v>3162</v>
      </c>
      <c r="CG271" s="16" t="s">
        <v>5039</v>
      </c>
      <c r="CH271" s="16" t="s">
        <v>5040</v>
      </c>
      <c r="CI271" s="16" t="s">
        <v>5042</v>
      </c>
      <c r="CJ271" s="16" t="s">
        <v>5043</v>
      </c>
      <c r="CK271" s="16" t="s">
        <v>5038</v>
      </c>
      <c r="CL271" s="16" t="s">
        <v>3282</v>
      </c>
      <c r="CM271" s="16" t="s">
        <v>5044</v>
      </c>
      <c r="CN271" s="16" t="s">
        <v>3598</v>
      </c>
      <c r="CR271" s="19"/>
      <c r="CV271" s="16"/>
      <c r="CY271" s="16"/>
      <c r="CZ271" s="16"/>
      <c r="DA271" s="16"/>
      <c r="DC271" s="16"/>
      <c r="DH271" s="16"/>
    </row>
    <row r="272" spans="1:112" x14ac:dyDescent="0.35">
      <c r="A272" s="16" t="s">
        <v>1161</v>
      </c>
      <c r="C272" t="s">
        <v>5045</v>
      </c>
      <c r="D272" s="29"/>
      <c r="E272"/>
      <c r="F272" s="16" t="s">
        <v>5819</v>
      </c>
      <c r="G272" s="16"/>
      <c r="K272" s="16"/>
      <c r="L272" s="16"/>
      <c r="M272" s="16"/>
      <c r="N272" s="16"/>
      <c r="O272" s="16" t="s">
        <v>5800</v>
      </c>
      <c r="P272" s="16"/>
      <c r="Q272" s="16"/>
      <c r="R272" s="16"/>
      <c r="S272" s="16"/>
      <c r="T272" s="16"/>
      <c r="U272" s="16"/>
      <c r="V272" s="16"/>
      <c r="AK272" s="16"/>
      <c r="AX272" s="28"/>
      <c r="BB272" s="25"/>
      <c r="BG272" s="16"/>
      <c r="BH272" s="16"/>
      <c r="BO272" s="16" t="s">
        <v>5046</v>
      </c>
      <c r="BP272" s="16" t="s">
        <v>5047</v>
      </c>
      <c r="BQ272" s="16" t="s">
        <v>5048</v>
      </c>
      <c r="BR272" s="16"/>
      <c r="CA272" s="16"/>
      <c r="CE272" s="16" t="s">
        <v>119</v>
      </c>
      <c r="CF272" s="16" t="s">
        <v>3162</v>
      </c>
      <c r="CG272" s="16" t="s">
        <v>5046</v>
      </c>
      <c r="CH272" s="16" t="s">
        <v>5047</v>
      </c>
      <c r="CI272" s="16" t="s">
        <v>5049</v>
      </c>
      <c r="CJ272" s="16" t="s">
        <v>5050</v>
      </c>
      <c r="CK272" s="16" t="s">
        <v>5045</v>
      </c>
      <c r="CL272" s="16" t="s">
        <v>3215</v>
      </c>
      <c r="CM272" s="16" t="s">
        <v>3183</v>
      </c>
      <c r="CN272" s="16" t="s">
        <v>5051</v>
      </c>
      <c r="CR272" s="19"/>
      <c r="CV272" s="16"/>
      <c r="CY272" s="16"/>
      <c r="CZ272" s="16"/>
      <c r="DA272" s="16"/>
      <c r="DC272" s="16"/>
      <c r="DH272" s="16"/>
    </row>
    <row r="273" spans="1:112" x14ac:dyDescent="0.35">
      <c r="A273" s="16" t="s">
        <v>1161</v>
      </c>
      <c r="C273" t="s">
        <v>5052</v>
      </c>
      <c r="D273" s="29"/>
      <c r="E273"/>
      <c r="F273" s="16" t="s">
        <v>5819</v>
      </c>
      <c r="G273" s="16"/>
      <c r="K273" s="16"/>
      <c r="L273" s="16"/>
      <c r="M273" s="16"/>
      <c r="N273" s="16"/>
      <c r="O273" s="16" t="s">
        <v>5800</v>
      </c>
      <c r="P273" s="16"/>
      <c r="Q273" s="16"/>
      <c r="R273" s="16"/>
      <c r="S273" s="16"/>
      <c r="T273" s="16"/>
      <c r="U273" s="16"/>
      <c r="V273" s="16"/>
      <c r="AK273" s="16"/>
      <c r="AX273" s="28"/>
      <c r="BB273" s="25"/>
      <c r="BG273" s="16"/>
      <c r="BH273" s="16"/>
      <c r="BO273" s="16" t="s">
        <v>5053</v>
      </c>
      <c r="BP273" s="16" t="s">
        <v>5054</v>
      </c>
      <c r="BQ273" s="16" t="s">
        <v>5055</v>
      </c>
      <c r="BR273" s="16"/>
      <c r="CA273" s="16"/>
      <c r="CE273" s="16" t="s">
        <v>119</v>
      </c>
      <c r="CF273" s="16" t="s">
        <v>3162</v>
      </c>
      <c r="CG273" s="16" t="s">
        <v>5053</v>
      </c>
      <c r="CH273" s="16" t="s">
        <v>5054</v>
      </c>
      <c r="CI273" s="16" t="s">
        <v>5056</v>
      </c>
      <c r="CJ273" s="16" t="s">
        <v>5057</v>
      </c>
      <c r="CK273" s="16" t="s">
        <v>5052</v>
      </c>
      <c r="CL273" s="16" t="s">
        <v>3343</v>
      </c>
      <c r="CM273" s="16" t="s">
        <v>3368</v>
      </c>
      <c r="CN273" s="16" t="s">
        <v>3445</v>
      </c>
      <c r="CR273" s="19"/>
      <c r="CV273" s="16"/>
      <c r="CY273" s="16"/>
      <c r="CZ273" s="16"/>
      <c r="DA273" s="16"/>
      <c r="DC273" s="16"/>
      <c r="DH273" s="16"/>
    </row>
    <row r="274" spans="1:112" x14ac:dyDescent="0.35">
      <c r="A274" s="16" t="s">
        <v>1161</v>
      </c>
      <c r="C274" t="s">
        <v>5058</v>
      </c>
      <c r="D274" s="29"/>
      <c r="E274"/>
      <c r="F274" s="16" t="s">
        <v>5819</v>
      </c>
      <c r="G274" s="16"/>
      <c r="K274" s="16"/>
      <c r="L274" s="16"/>
      <c r="M274" s="16"/>
      <c r="N274" s="16"/>
      <c r="O274" s="16" t="s">
        <v>5800</v>
      </c>
      <c r="P274" s="16"/>
      <c r="Q274" s="16"/>
      <c r="R274" s="16"/>
      <c r="S274" s="16"/>
      <c r="T274" s="16"/>
      <c r="U274" s="16"/>
      <c r="V274" s="16"/>
      <c r="AK274" s="16"/>
      <c r="AX274" s="28"/>
      <c r="BB274" s="25"/>
      <c r="BG274" s="16"/>
      <c r="BH274" s="16"/>
      <c r="BO274" s="16" t="s">
        <v>5059</v>
      </c>
      <c r="BP274" s="16" t="s">
        <v>5060</v>
      </c>
      <c r="BQ274" s="16" t="s">
        <v>5061</v>
      </c>
      <c r="BR274" s="16"/>
      <c r="CA274" s="16"/>
      <c r="CE274" s="16" t="s">
        <v>119</v>
      </c>
      <c r="CF274" s="16" t="s">
        <v>3162</v>
      </c>
      <c r="CG274" s="16" t="s">
        <v>5059</v>
      </c>
      <c r="CH274" s="16" t="s">
        <v>5060</v>
      </c>
      <c r="CI274" s="16" t="s">
        <v>5062</v>
      </c>
      <c r="CJ274" s="16" t="s">
        <v>5063</v>
      </c>
      <c r="CK274" s="16" t="s">
        <v>5058</v>
      </c>
      <c r="CL274" s="16" t="s">
        <v>3456</v>
      </c>
      <c r="CM274" s="16" t="s">
        <v>3425</v>
      </c>
      <c r="CN274" s="16" t="s">
        <v>3284</v>
      </c>
      <c r="CR274" s="19"/>
      <c r="CV274" s="16"/>
      <c r="CY274" s="16"/>
      <c r="CZ274" s="16"/>
      <c r="DA274" s="16"/>
      <c r="DC274" s="16"/>
      <c r="DH274" s="16"/>
    </row>
    <row r="275" spans="1:112" x14ac:dyDescent="0.35">
      <c r="A275" s="16" t="s">
        <v>1161</v>
      </c>
      <c r="C275" t="s">
        <v>5064</v>
      </c>
      <c r="D275" s="29"/>
      <c r="E275"/>
      <c r="F275" s="16" t="s">
        <v>5819</v>
      </c>
      <c r="G275" s="16"/>
      <c r="K275" s="16"/>
      <c r="L275" s="16"/>
      <c r="M275" s="16"/>
      <c r="N275" s="16"/>
      <c r="O275" s="16" t="s">
        <v>5800</v>
      </c>
      <c r="P275" s="16"/>
      <c r="Q275" s="16"/>
      <c r="R275" s="16"/>
      <c r="S275" s="16"/>
      <c r="T275" s="16"/>
      <c r="U275" s="16"/>
      <c r="V275" s="16"/>
      <c r="AK275" s="16"/>
      <c r="AX275" s="28"/>
      <c r="BB275" s="25"/>
      <c r="BG275" s="16"/>
      <c r="BH275" s="16"/>
      <c r="BO275" s="16" t="s">
        <v>5065</v>
      </c>
      <c r="BP275" s="16" t="s">
        <v>5066</v>
      </c>
      <c r="BQ275" s="16" t="s">
        <v>5067</v>
      </c>
      <c r="BR275" s="16"/>
      <c r="CA275" s="16"/>
      <c r="CE275" s="16" t="s">
        <v>119</v>
      </c>
      <c r="CF275" s="16" t="s">
        <v>3162</v>
      </c>
      <c r="CG275" s="16" t="s">
        <v>5065</v>
      </c>
      <c r="CH275" s="16" t="s">
        <v>5066</v>
      </c>
      <c r="CI275" s="16" t="s">
        <v>5068</v>
      </c>
      <c r="CJ275" s="16" t="s">
        <v>5069</v>
      </c>
      <c r="CK275" s="16" t="s">
        <v>5064</v>
      </c>
      <c r="CL275" s="16" t="s">
        <v>3215</v>
      </c>
      <c r="CM275" s="16" t="s">
        <v>5070</v>
      </c>
      <c r="CN275" s="16" t="s">
        <v>3166</v>
      </c>
      <c r="CR275" s="19"/>
      <c r="CV275" s="16"/>
      <c r="CY275" s="16"/>
      <c r="CZ275" s="16"/>
      <c r="DA275" s="16"/>
      <c r="DC275" s="16"/>
      <c r="DH275" s="16"/>
    </row>
    <row r="276" spans="1:112" x14ac:dyDescent="0.35">
      <c r="A276" s="16" t="s">
        <v>1161</v>
      </c>
      <c r="C276" t="s">
        <v>5071</v>
      </c>
      <c r="D276" s="29"/>
      <c r="E276"/>
      <c r="F276" s="16" t="s">
        <v>5819</v>
      </c>
      <c r="G276" s="16"/>
      <c r="K276" s="16"/>
      <c r="L276" s="16"/>
      <c r="M276" s="16"/>
      <c r="N276" s="16"/>
      <c r="O276" s="16" t="s">
        <v>5800</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8">
        <f>Table13[[#This Row], [no. of introduced regions]]/Table13[[#This Row], [no. of native regions]]</f>
        <v>1</v>
      </c>
      <c r="BB276" s="25"/>
      <c r="BG276" s="16"/>
      <c r="BH276" s="16"/>
      <c r="BO276" s="16" t="s">
        <v>5072</v>
      </c>
      <c r="BP276" s="16" t="s">
        <v>5073</v>
      </c>
      <c r="BQ276" s="16" t="s">
        <v>5074</v>
      </c>
      <c r="BR276" s="16"/>
      <c r="CA276" s="16"/>
      <c r="CE276" s="16" t="s">
        <v>119</v>
      </c>
      <c r="CF276" s="16" t="s">
        <v>3162</v>
      </c>
      <c r="CG276" s="16" t="s">
        <v>5072</v>
      </c>
      <c r="CH276" s="16" t="s">
        <v>5073</v>
      </c>
      <c r="CI276" s="16" t="s">
        <v>5075</v>
      </c>
      <c r="CJ276" s="16" t="s">
        <v>5076</v>
      </c>
      <c r="CL276" s="16" t="s">
        <v>3684</v>
      </c>
      <c r="CM276" s="16" t="s">
        <v>3710</v>
      </c>
      <c r="CN276" s="16" t="s">
        <v>5077</v>
      </c>
      <c r="CR276" s="19"/>
      <c r="CV276" s="16"/>
      <c r="CY276" s="16"/>
      <c r="CZ276" s="16"/>
      <c r="DA276" s="16"/>
      <c r="DC276" s="16"/>
      <c r="DH276" s="16"/>
    </row>
    <row r="277" spans="1:112" x14ac:dyDescent="0.35">
      <c r="A277" s="16" t="s">
        <v>1161</v>
      </c>
      <c r="C277" t="s">
        <v>5083</v>
      </c>
      <c r="D277" s="29"/>
      <c r="E277"/>
      <c r="F277" s="16" t="s">
        <v>5819</v>
      </c>
      <c r="G277" s="16"/>
      <c r="K277" s="16"/>
      <c r="L277" s="16"/>
      <c r="M277" s="16"/>
      <c r="N277" s="16"/>
      <c r="O277" s="16" t="s">
        <v>5800</v>
      </c>
      <c r="P277" s="16"/>
      <c r="Q277" s="16"/>
      <c r="R277" s="16"/>
      <c r="S277" s="16"/>
      <c r="T277" s="16"/>
      <c r="U277" s="16"/>
      <c r="V277" s="16"/>
      <c r="AK277" s="16"/>
      <c r="AX277" s="28"/>
      <c r="BB277" s="25"/>
      <c r="BG277" s="16"/>
      <c r="BH277" s="16"/>
      <c r="BO277" s="16" t="s">
        <v>5084</v>
      </c>
      <c r="BP277" s="16" t="s">
        <v>5085</v>
      </c>
      <c r="BQ277" s="16" t="s">
        <v>4604</v>
      </c>
      <c r="BR277" s="16"/>
      <c r="CA277" s="16"/>
      <c r="CE277" s="16" t="s">
        <v>119</v>
      </c>
      <c r="CF277" s="16" t="s">
        <v>3162</v>
      </c>
      <c r="CG277" s="16" t="s">
        <v>5084</v>
      </c>
      <c r="CH277" s="16" t="s">
        <v>5085</v>
      </c>
      <c r="CI277" s="16" t="s">
        <v>5086</v>
      </c>
      <c r="CJ277" s="16" t="s">
        <v>5087</v>
      </c>
      <c r="CK277" s="16" t="s">
        <v>5083</v>
      </c>
      <c r="CL277" s="16" t="s">
        <v>3383</v>
      </c>
      <c r="CM277" s="16" t="s">
        <v>5088</v>
      </c>
      <c r="CN277" s="16" t="s">
        <v>4138</v>
      </c>
      <c r="CR277" s="19"/>
      <c r="CV277" s="16"/>
      <c r="CY277" s="16"/>
      <c r="CZ277" s="16"/>
      <c r="DA277" s="16"/>
      <c r="DC277" s="16"/>
      <c r="DH277" s="16"/>
    </row>
    <row r="278" spans="1:112" x14ac:dyDescent="0.35">
      <c r="A278" s="16" t="s">
        <v>1161</v>
      </c>
      <c r="C278" t="s">
        <v>5089</v>
      </c>
      <c r="D278" s="29"/>
      <c r="E278"/>
      <c r="F278" s="16" t="s">
        <v>5819</v>
      </c>
      <c r="G278" s="16"/>
      <c r="K278" s="16"/>
      <c r="L278" s="16"/>
      <c r="M278" s="16"/>
      <c r="N278" s="16"/>
      <c r="O278" s="16" t="s">
        <v>5800</v>
      </c>
      <c r="P278" s="16"/>
      <c r="Q278" s="16"/>
      <c r="R278" s="16"/>
      <c r="S278" s="16"/>
      <c r="T278" s="16"/>
      <c r="U278" s="16"/>
      <c r="V278" s="16"/>
      <c r="AK278" s="16"/>
      <c r="AX278" s="28"/>
      <c r="BB278" s="25"/>
      <c r="BG278" s="16"/>
      <c r="BH278" s="16"/>
      <c r="BO278" s="16" t="s">
        <v>5090</v>
      </c>
      <c r="BP278" s="16" t="s">
        <v>5091</v>
      </c>
      <c r="BQ278" s="16" t="s">
        <v>5092</v>
      </c>
      <c r="BR278" s="16"/>
      <c r="CA278" s="16"/>
      <c r="CE278" s="16" t="s">
        <v>119</v>
      </c>
      <c r="CF278" s="16" t="s">
        <v>3162</v>
      </c>
      <c r="CG278" s="16" t="s">
        <v>5090</v>
      </c>
      <c r="CH278" s="16" t="s">
        <v>5091</v>
      </c>
      <c r="CI278" s="16" t="s">
        <v>5093</v>
      </c>
      <c r="CJ278" s="16" t="s">
        <v>5094</v>
      </c>
      <c r="CK278" s="16" t="s">
        <v>5089</v>
      </c>
      <c r="CL278" s="16" t="s">
        <v>3383</v>
      </c>
      <c r="CM278" s="16" t="s">
        <v>3368</v>
      </c>
      <c r="CN278" s="16" t="s">
        <v>3400</v>
      </c>
      <c r="CR278" s="19"/>
      <c r="CV278" s="16"/>
      <c r="CY278" s="16"/>
      <c r="CZ278" s="16"/>
      <c r="DA278" s="16"/>
      <c r="DC278" s="16"/>
      <c r="DH278" s="16"/>
    </row>
    <row r="279" spans="1:112" x14ac:dyDescent="0.35">
      <c r="A279" s="16" t="s">
        <v>1161</v>
      </c>
      <c r="C279" t="s">
        <v>5095</v>
      </c>
      <c r="D279" s="29"/>
      <c r="E279"/>
      <c r="F279" s="16" t="s">
        <v>5819</v>
      </c>
      <c r="G279" s="16"/>
      <c r="K279" s="16"/>
      <c r="L279" s="16"/>
      <c r="M279" s="16"/>
      <c r="N279" s="16"/>
      <c r="O279" s="16" t="s">
        <v>5800</v>
      </c>
      <c r="P279" s="16"/>
      <c r="Q279" s="16"/>
      <c r="R279" s="16"/>
      <c r="S279" s="16"/>
      <c r="T279" s="16"/>
      <c r="U279" s="16"/>
      <c r="V279" s="16"/>
      <c r="AK279" s="16"/>
      <c r="AX279" s="28"/>
      <c r="BB279" s="25"/>
      <c r="BG279" s="16"/>
      <c r="BH279" s="16"/>
      <c r="BO279" s="16" t="s">
        <v>5096</v>
      </c>
      <c r="BP279" s="16" t="s">
        <v>5097</v>
      </c>
      <c r="BQ279" s="16" t="s">
        <v>5098</v>
      </c>
      <c r="BR279" s="16"/>
      <c r="CA279" s="16"/>
      <c r="CE279" s="16" t="s">
        <v>119</v>
      </c>
      <c r="CF279" s="16" t="s">
        <v>3162</v>
      </c>
      <c r="CG279" s="16" t="s">
        <v>5096</v>
      </c>
      <c r="CH279" s="16" t="s">
        <v>5097</v>
      </c>
      <c r="CI279" s="16" t="s">
        <v>5099</v>
      </c>
      <c r="CJ279" s="16" t="s">
        <v>5100</v>
      </c>
      <c r="CK279" s="16" t="s">
        <v>5095</v>
      </c>
      <c r="CL279" s="16" t="s">
        <v>3367</v>
      </c>
      <c r="CM279" s="16" t="s">
        <v>3368</v>
      </c>
      <c r="CN279" s="16" t="s">
        <v>4092</v>
      </c>
      <c r="CR279" s="19"/>
      <c r="CV279" s="16"/>
      <c r="CY279" s="16"/>
      <c r="CZ279" s="16"/>
      <c r="DA279" s="16"/>
      <c r="DC279" s="16"/>
      <c r="DH279" s="16"/>
    </row>
    <row r="280" spans="1:112" x14ac:dyDescent="0.35">
      <c r="A280" s="16" t="s">
        <v>1161</v>
      </c>
      <c r="C280" t="s">
        <v>5101</v>
      </c>
      <c r="D280" s="29"/>
      <c r="E280"/>
      <c r="F280" s="16" t="s">
        <v>5819</v>
      </c>
      <c r="G280" s="16"/>
      <c r="K280" s="16"/>
      <c r="L280" s="16"/>
      <c r="M280" s="16"/>
      <c r="N280" s="16"/>
      <c r="O280" s="16" t="s">
        <v>5800</v>
      </c>
      <c r="P280" s="16"/>
      <c r="Q280" s="16"/>
      <c r="R280" s="16"/>
      <c r="S280" s="16"/>
      <c r="T280" s="16"/>
      <c r="U280" s="16"/>
      <c r="V280" s="16"/>
      <c r="AK280" s="16"/>
      <c r="AX280" s="28"/>
      <c r="BB280" s="25"/>
      <c r="BG280" s="16"/>
      <c r="BH280" s="16"/>
      <c r="BO280" s="16" t="s">
        <v>5102</v>
      </c>
      <c r="BP280" s="16" t="s">
        <v>5103</v>
      </c>
      <c r="BQ280" s="16" t="s">
        <v>5104</v>
      </c>
      <c r="BR280" s="16"/>
      <c r="CA280" s="16"/>
      <c r="CE280" s="16" t="s">
        <v>119</v>
      </c>
      <c r="CF280" s="16" t="s">
        <v>3162</v>
      </c>
      <c r="CG280" s="16" t="s">
        <v>5102</v>
      </c>
      <c r="CH280" s="16" t="s">
        <v>5103</v>
      </c>
      <c r="CI280" s="16" t="s">
        <v>5105</v>
      </c>
      <c r="CJ280" s="16" t="s">
        <v>5106</v>
      </c>
      <c r="CK280" s="16" t="s">
        <v>5101</v>
      </c>
      <c r="CL280" s="16" t="s">
        <v>3173</v>
      </c>
      <c r="CM280" s="16" t="s">
        <v>3368</v>
      </c>
      <c r="CN280" s="16" t="s">
        <v>5051</v>
      </c>
      <c r="CR280" s="19"/>
      <c r="CV280" s="16"/>
      <c r="CY280" s="16"/>
      <c r="CZ280" s="16"/>
      <c r="DA280" s="16"/>
      <c r="DC280" s="16"/>
      <c r="DH280" s="16"/>
    </row>
    <row r="281" spans="1:112" x14ac:dyDescent="0.35">
      <c r="A281" s="16" t="s">
        <v>1161</v>
      </c>
      <c r="C281" t="s">
        <v>5107</v>
      </c>
      <c r="D281" s="29"/>
      <c r="E281"/>
      <c r="F281" s="16" t="s">
        <v>5819</v>
      </c>
      <c r="G281" s="16"/>
      <c r="K281" s="16"/>
      <c r="L281" s="16"/>
      <c r="M281" s="16"/>
      <c r="N281" s="16"/>
      <c r="O281" s="16" t="s">
        <v>5800</v>
      </c>
      <c r="P281" s="16"/>
      <c r="Q281" s="16"/>
      <c r="R281" s="16"/>
      <c r="S281" s="16"/>
      <c r="T281" s="16"/>
      <c r="U281" s="16"/>
      <c r="V281" s="16"/>
      <c r="AK281" s="16"/>
      <c r="AX281" s="28"/>
      <c r="BB281" s="25"/>
      <c r="BG281" s="16"/>
      <c r="BH281" s="16"/>
      <c r="BO281" s="16" t="s">
        <v>5108</v>
      </c>
      <c r="BP281" s="16" t="s">
        <v>5109</v>
      </c>
      <c r="BQ281" s="16" t="s">
        <v>5110</v>
      </c>
      <c r="BR281" s="16"/>
      <c r="CA281" s="16"/>
      <c r="CE281" s="16" t="s">
        <v>119</v>
      </c>
      <c r="CF281" s="16" t="s">
        <v>3162</v>
      </c>
      <c r="CG281" s="16" t="s">
        <v>5108</v>
      </c>
      <c r="CH281" s="16" t="s">
        <v>5109</v>
      </c>
      <c r="CI281" s="16" t="s">
        <v>5111</v>
      </c>
      <c r="CJ281" s="16" t="s">
        <v>5112</v>
      </c>
      <c r="CK281" s="16" t="s">
        <v>5107</v>
      </c>
      <c r="CL281" s="16" t="s">
        <v>3173</v>
      </c>
      <c r="CM281" s="16" t="s">
        <v>4238</v>
      </c>
      <c r="CN281" s="16" t="s">
        <v>4495</v>
      </c>
      <c r="CR281" s="19"/>
      <c r="CV281" s="16"/>
      <c r="CY281" s="16"/>
      <c r="CZ281" s="16"/>
      <c r="DA281" s="16"/>
      <c r="DC281" s="16"/>
      <c r="DH281" s="16"/>
    </row>
    <row r="282" spans="1:112" x14ac:dyDescent="0.35">
      <c r="A282" s="16" t="s">
        <v>1161</v>
      </c>
      <c r="C282" t="s">
        <v>5113</v>
      </c>
      <c r="D282" s="29"/>
      <c r="E282"/>
      <c r="F282" s="16" t="s">
        <v>5819</v>
      </c>
      <c r="G282" s="16"/>
      <c r="K282" s="16"/>
      <c r="L282" s="16"/>
      <c r="M282" s="16"/>
      <c r="N282" s="16"/>
      <c r="O282" s="16" t="s">
        <v>5800</v>
      </c>
      <c r="P282" s="16"/>
      <c r="Q282" s="16"/>
      <c r="R282" s="16"/>
      <c r="S282" s="16"/>
      <c r="T282" s="16"/>
      <c r="U282" s="16"/>
      <c r="V282" s="16"/>
      <c r="AK282" s="16"/>
      <c r="AX282" s="28"/>
      <c r="BB282" s="25"/>
      <c r="BG282" s="16"/>
      <c r="BH282" s="16"/>
      <c r="BO282" s="16" t="s">
        <v>5114</v>
      </c>
      <c r="BP282" s="16" t="s">
        <v>5115</v>
      </c>
      <c r="BQ282" s="16" t="s">
        <v>5116</v>
      </c>
      <c r="BR282" s="16"/>
      <c r="CA282" s="16"/>
      <c r="CE282" s="16" t="s">
        <v>119</v>
      </c>
      <c r="CF282" s="16" t="s">
        <v>3162</v>
      </c>
      <c r="CG282" s="16" t="s">
        <v>5114</v>
      </c>
      <c r="CH282" s="16" t="s">
        <v>5115</v>
      </c>
      <c r="CI282" s="16" t="s">
        <v>5117</v>
      </c>
      <c r="CJ282" s="16" t="s">
        <v>5118</v>
      </c>
      <c r="CK282" s="16" t="s">
        <v>5113</v>
      </c>
      <c r="CL282" s="16" t="s">
        <v>3972</v>
      </c>
      <c r="CM282" s="16" t="s">
        <v>5119</v>
      </c>
      <c r="CN282" s="16" t="s">
        <v>3630</v>
      </c>
      <c r="CR282" s="19"/>
      <c r="CV282" s="16"/>
      <c r="CY282" s="16"/>
      <c r="CZ282" s="16"/>
      <c r="DA282" s="16"/>
      <c r="DC282" s="16"/>
      <c r="DH282" s="16"/>
    </row>
    <row r="283" spans="1:112" x14ac:dyDescent="0.35">
      <c r="A283" s="16" t="s">
        <v>1161</v>
      </c>
      <c r="C283" t="s">
        <v>5120</v>
      </c>
      <c r="D283" s="29"/>
      <c r="E283"/>
      <c r="F283" s="16" t="s">
        <v>5819</v>
      </c>
      <c r="G283" s="16"/>
      <c r="K283" s="16"/>
      <c r="L283" s="16"/>
      <c r="M283" s="16"/>
      <c r="N283" s="16"/>
      <c r="O283" s="16" t="s">
        <v>5800</v>
      </c>
      <c r="P283" s="16"/>
      <c r="Q283" s="16"/>
      <c r="R283" s="16"/>
      <c r="S283" s="16"/>
      <c r="T283" s="16"/>
      <c r="U283" s="16"/>
      <c r="V283" s="16"/>
      <c r="AK283" s="16"/>
      <c r="AX283" s="28"/>
      <c r="BB283" s="25"/>
      <c r="BG283" s="16"/>
      <c r="BH283" s="16"/>
      <c r="BO283" s="16" t="s">
        <v>5121</v>
      </c>
      <c r="BP283" s="16" t="s">
        <v>5122</v>
      </c>
      <c r="BQ283" s="16" t="s">
        <v>5123</v>
      </c>
      <c r="BR283" s="16"/>
      <c r="CA283" s="16"/>
      <c r="CE283" s="16" t="s">
        <v>119</v>
      </c>
      <c r="CF283" s="16" t="s">
        <v>3162</v>
      </c>
      <c r="CG283" s="16" t="s">
        <v>5121</v>
      </c>
      <c r="CH283" s="16" t="s">
        <v>5122</v>
      </c>
      <c r="CI283" s="16" t="s">
        <v>5124</v>
      </c>
      <c r="CJ283" s="16" t="s">
        <v>5125</v>
      </c>
      <c r="CK283" s="16" t="s">
        <v>5120</v>
      </c>
      <c r="CL283" s="16" t="s">
        <v>3890</v>
      </c>
      <c r="CM283" s="16" t="s">
        <v>4018</v>
      </c>
      <c r="CN283" s="16" t="s">
        <v>3284</v>
      </c>
      <c r="CR283" s="19"/>
      <c r="CV283" s="16"/>
      <c r="CY283" s="16"/>
      <c r="CZ283" s="16"/>
      <c r="DA283" s="16"/>
      <c r="DC283" s="16"/>
      <c r="DH283" s="16"/>
    </row>
    <row r="284" spans="1:112" x14ac:dyDescent="0.35">
      <c r="A284" s="16" t="s">
        <v>1161</v>
      </c>
      <c r="C284" t="s">
        <v>5126</v>
      </c>
      <c r="D284" s="29"/>
      <c r="E284"/>
      <c r="F284" s="16" t="s">
        <v>5819</v>
      </c>
      <c r="G284" s="16"/>
      <c r="K284" s="16"/>
      <c r="L284" s="16"/>
      <c r="M284" s="16"/>
      <c r="N284" s="16"/>
      <c r="O284" s="16" t="s">
        <v>5800</v>
      </c>
      <c r="P284" s="16"/>
      <c r="Q284" s="16"/>
      <c r="R284" s="16"/>
      <c r="S284" s="16"/>
      <c r="T284" s="16"/>
      <c r="U284" s="16"/>
      <c r="V284" s="16"/>
      <c r="AK284" s="16"/>
      <c r="AX284" s="28"/>
      <c r="BB284" s="25"/>
      <c r="BG284" s="16"/>
      <c r="BH284" s="16"/>
      <c r="BO284" s="16" t="s">
        <v>5127</v>
      </c>
      <c r="BP284" s="16" t="s">
        <v>5128</v>
      </c>
      <c r="BQ284" s="16" t="s">
        <v>5129</v>
      </c>
      <c r="BR284" s="16"/>
      <c r="CA284" s="16"/>
      <c r="CE284" s="16" t="s">
        <v>119</v>
      </c>
      <c r="CF284" s="16" t="s">
        <v>3162</v>
      </c>
      <c r="CG284" s="16" t="s">
        <v>5127</v>
      </c>
      <c r="CH284" s="16" t="s">
        <v>5128</v>
      </c>
      <c r="CI284" s="16" t="s">
        <v>5130</v>
      </c>
      <c r="CJ284" s="16" t="s">
        <v>5131</v>
      </c>
      <c r="CK284" s="16" t="s">
        <v>5126</v>
      </c>
      <c r="CL284" s="16" t="s">
        <v>3224</v>
      </c>
      <c r="CM284" s="16" t="s">
        <v>3524</v>
      </c>
      <c r="CN284" s="16" t="s">
        <v>3820</v>
      </c>
      <c r="CR284" s="19"/>
      <c r="CV284" s="16"/>
      <c r="CY284" s="16"/>
      <c r="CZ284" s="16"/>
      <c r="DA284" s="16"/>
      <c r="DC284" s="16"/>
      <c r="DH284" s="16"/>
    </row>
    <row r="285" spans="1:112" x14ac:dyDescent="0.35">
      <c r="A285" s="16" t="s">
        <v>1161</v>
      </c>
      <c r="C285" t="s">
        <v>5132</v>
      </c>
      <c r="D285" s="29"/>
      <c r="E285"/>
      <c r="F285" s="16" t="s">
        <v>5819</v>
      </c>
      <c r="G285" s="16"/>
      <c r="K285" s="16"/>
      <c r="L285" s="16"/>
      <c r="M285" s="16"/>
      <c r="N285" s="16"/>
      <c r="O285" s="16" t="s">
        <v>5800</v>
      </c>
      <c r="P285" s="16"/>
      <c r="Q285" s="16"/>
      <c r="R285" s="16"/>
      <c r="S285" s="16"/>
      <c r="T285" s="16"/>
      <c r="U285" s="16"/>
      <c r="V285" s="16"/>
      <c r="AK285" s="16"/>
      <c r="AX285" s="28"/>
      <c r="BB285" s="25"/>
      <c r="BG285" s="16"/>
      <c r="BH285" s="16"/>
      <c r="BO285" s="16" t="s">
        <v>5133</v>
      </c>
      <c r="BP285" s="16" t="s">
        <v>5134</v>
      </c>
      <c r="BQ285" s="16" t="s">
        <v>5135</v>
      </c>
      <c r="BR285" s="16"/>
      <c r="CA285" s="16"/>
      <c r="CE285" s="16" t="s">
        <v>119</v>
      </c>
      <c r="CF285" s="16" t="s">
        <v>3162</v>
      </c>
      <c r="CG285" s="16" t="s">
        <v>5133</v>
      </c>
      <c r="CH285" s="16" t="s">
        <v>5134</v>
      </c>
      <c r="CI285" s="16" t="s">
        <v>5136</v>
      </c>
      <c r="CJ285" s="16" t="s">
        <v>5137</v>
      </c>
      <c r="CK285" s="16" t="s">
        <v>5132</v>
      </c>
      <c r="CL285" s="16" t="s">
        <v>3456</v>
      </c>
      <c r="CM285" s="16" t="s">
        <v>5138</v>
      </c>
      <c r="CN285" s="16" t="s">
        <v>3509</v>
      </c>
      <c r="CR285" s="19"/>
      <c r="CV285" s="16"/>
      <c r="CY285" s="16"/>
      <c r="CZ285" s="16"/>
      <c r="DA285" s="16"/>
      <c r="DC285" s="16"/>
      <c r="DH285" s="16"/>
    </row>
    <row r="286" spans="1:112" x14ac:dyDescent="0.35">
      <c r="A286" s="16" t="s">
        <v>1161</v>
      </c>
      <c r="C286" t="s">
        <v>5139</v>
      </c>
      <c r="D286" s="29"/>
      <c r="E286"/>
      <c r="F286" s="16" t="s">
        <v>5819</v>
      </c>
      <c r="G286" s="16"/>
      <c r="K286" s="16"/>
      <c r="L286" s="16"/>
      <c r="M286" s="16"/>
      <c r="N286" s="16"/>
      <c r="O286" s="16" t="s">
        <v>5800</v>
      </c>
      <c r="P286" s="16"/>
      <c r="Q286" s="16"/>
      <c r="R286" s="16"/>
      <c r="S286" s="16"/>
      <c r="T286" s="16"/>
      <c r="U286" s="16"/>
      <c r="V286" s="16"/>
      <c r="AK286" s="16"/>
      <c r="AX286" s="28"/>
      <c r="BB286" s="25"/>
      <c r="BG286" s="16"/>
      <c r="BH286" s="16"/>
      <c r="BO286" s="16" t="s">
        <v>5140</v>
      </c>
      <c r="BP286" s="16" t="s">
        <v>5141</v>
      </c>
      <c r="BQ286" s="16" t="s">
        <v>5142</v>
      </c>
      <c r="BR286" s="16"/>
      <c r="CA286" s="16"/>
      <c r="CE286" s="16" t="s">
        <v>119</v>
      </c>
      <c r="CF286" s="16" t="s">
        <v>3162</v>
      </c>
      <c r="CG286" s="16" t="s">
        <v>5140</v>
      </c>
      <c r="CH286" s="16" t="s">
        <v>5141</v>
      </c>
      <c r="CI286" s="16" t="s">
        <v>5143</v>
      </c>
      <c r="CJ286" s="16" t="s">
        <v>5144</v>
      </c>
      <c r="CK286" s="16" t="s">
        <v>5139</v>
      </c>
      <c r="CL286" s="16" t="s">
        <v>3182</v>
      </c>
      <c r="CM286" s="16" t="s">
        <v>3313</v>
      </c>
      <c r="CN286" s="16" t="s">
        <v>5145</v>
      </c>
      <c r="CR286" s="19"/>
      <c r="CV286" s="16"/>
      <c r="CY286" s="16"/>
      <c r="CZ286" s="16"/>
      <c r="DA286" s="16"/>
      <c r="DC286" s="16"/>
      <c r="DH286" s="16"/>
    </row>
    <row r="287" spans="1:112" x14ac:dyDescent="0.35">
      <c r="A287" s="16" t="s">
        <v>1161</v>
      </c>
      <c r="C287" t="s">
        <v>5146</v>
      </c>
      <c r="D287" s="29"/>
      <c r="E287"/>
      <c r="F287" s="16" t="s">
        <v>5819</v>
      </c>
      <c r="G287" s="16"/>
      <c r="K287" s="16"/>
      <c r="L287" s="16"/>
      <c r="M287" s="16"/>
      <c r="N287" s="16"/>
      <c r="O287" s="16" t="s">
        <v>5800</v>
      </c>
      <c r="P287" s="16"/>
      <c r="Q287" s="16"/>
      <c r="R287" s="16"/>
      <c r="S287" s="16"/>
      <c r="T287" s="16"/>
      <c r="U287" s="16"/>
      <c r="V287" s="16"/>
      <c r="AK287" s="16"/>
      <c r="AX287" s="28"/>
      <c r="BB287" s="25"/>
      <c r="BG287" s="16"/>
      <c r="BH287" s="16"/>
      <c r="BO287" s="16" t="s">
        <v>5147</v>
      </c>
      <c r="BP287" s="16" t="s">
        <v>5148</v>
      </c>
      <c r="BQ287" s="16" t="s">
        <v>5149</v>
      </c>
      <c r="BR287" s="16"/>
      <c r="CA287" s="16"/>
      <c r="CE287" s="16" t="s">
        <v>119</v>
      </c>
      <c r="CF287" s="16" t="s">
        <v>3162</v>
      </c>
      <c r="CG287" s="16" t="s">
        <v>5147</v>
      </c>
      <c r="CH287" s="16" t="s">
        <v>5148</v>
      </c>
      <c r="CI287" s="16" t="s">
        <v>5150</v>
      </c>
      <c r="CJ287" s="16" t="s">
        <v>5151</v>
      </c>
      <c r="CK287" s="16" t="s">
        <v>5146</v>
      </c>
      <c r="CL287" s="16" t="s">
        <v>3224</v>
      </c>
      <c r="CM287" s="16" t="s">
        <v>3864</v>
      </c>
      <c r="CN287" s="16" t="s">
        <v>3400</v>
      </c>
      <c r="CR287" s="19"/>
      <c r="CV287" s="16"/>
      <c r="CY287" s="16"/>
      <c r="CZ287" s="16"/>
      <c r="DA287" s="16"/>
      <c r="DC287" s="16"/>
      <c r="DH287" s="16"/>
    </row>
    <row r="288" spans="1:112" x14ac:dyDescent="0.35">
      <c r="A288" s="16" t="s">
        <v>1161</v>
      </c>
      <c r="C288" t="s">
        <v>5152</v>
      </c>
      <c r="D288" s="29"/>
      <c r="E288"/>
      <c r="F288" s="16" t="s">
        <v>5819</v>
      </c>
      <c r="G288" s="16"/>
      <c r="K288" s="16"/>
      <c r="L288" s="16"/>
      <c r="M288" s="16"/>
      <c r="N288" s="16"/>
      <c r="O288" s="16" t="s">
        <v>5800</v>
      </c>
      <c r="P288" s="16"/>
      <c r="Q288" s="16"/>
      <c r="R288" s="16"/>
      <c r="S288" s="16"/>
      <c r="T288" s="16"/>
      <c r="U288" s="16"/>
      <c r="V288" s="16"/>
      <c r="AK288" s="16"/>
      <c r="AX288" s="28"/>
      <c r="BB288" s="25"/>
      <c r="BG288" s="16"/>
      <c r="BH288" s="16"/>
      <c r="BO288" s="16" t="s">
        <v>5153</v>
      </c>
      <c r="BP288" s="16" t="s">
        <v>5154</v>
      </c>
      <c r="BQ288" s="16" t="s">
        <v>5155</v>
      </c>
      <c r="BR288" s="16"/>
      <c r="CA288" s="16"/>
      <c r="CE288" s="16" t="s">
        <v>119</v>
      </c>
      <c r="CF288" s="16" t="s">
        <v>3162</v>
      </c>
      <c r="CG288" s="16" t="s">
        <v>5153</v>
      </c>
      <c r="CH288" s="16" t="s">
        <v>5154</v>
      </c>
      <c r="CI288" s="16" t="s">
        <v>5156</v>
      </c>
      <c r="CJ288" s="16" t="s">
        <v>5157</v>
      </c>
      <c r="CK288" s="16" t="s">
        <v>5152</v>
      </c>
      <c r="CL288" s="16" t="s">
        <v>3173</v>
      </c>
      <c r="CM288" s="16" t="s">
        <v>5158</v>
      </c>
      <c r="CN288" s="16" t="s">
        <v>5159</v>
      </c>
      <c r="CR288" s="19"/>
      <c r="CV288" s="16"/>
      <c r="CY288" s="16"/>
      <c r="CZ288" s="16"/>
      <c r="DA288" s="16"/>
      <c r="DC288" s="16"/>
      <c r="DH288" s="16"/>
    </row>
    <row r="289" spans="1:112" x14ac:dyDescent="0.35">
      <c r="A289" s="16" t="s">
        <v>1161</v>
      </c>
      <c r="C289" t="s">
        <v>5160</v>
      </c>
      <c r="D289" s="29"/>
      <c r="E289"/>
      <c r="F289" s="16" t="s">
        <v>5819</v>
      </c>
      <c r="G289" s="16"/>
      <c r="K289" s="16"/>
      <c r="L289" s="16"/>
      <c r="M289" s="16"/>
      <c r="N289" s="16"/>
      <c r="O289" s="16" t="s">
        <v>5800</v>
      </c>
      <c r="P289" s="16"/>
      <c r="Q289" s="16"/>
      <c r="R289" s="16"/>
      <c r="S289" s="16"/>
      <c r="T289" s="16"/>
      <c r="U289" s="16"/>
      <c r="V289" s="16"/>
      <c r="AK289" s="16"/>
      <c r="AX289" s="28"/>
      <c r="BB289" s="25"/>
      <c r="BG289" s="16"/>
      <c r="BH289" s="16"/>
      <c r="BO289" s="16" t="s">
        <v>5161</v>
      </c>
      <c r="BP289" s="16" t="s">
        <v>5162</v>
      </c>
      <c r="BQ289" s="16" t="s">
        <v>5163</v>
      </c>
      <c r="BR289" s="16"/>
      <c r="CA289" s="16"/>
      <c r="CE289" s="16" t="s">
        <v>119</v>
      </c>
      <c r="CF289" s="16" t="s">
        <v>3162</v>
      </c>
      <c r="CG289" s="16" t="s">
        <v>5161</v>
      </c>
      <c r="CH289" s="16" t="s">
        <v>5162</v>
      </c>
      <c r="CI289" s="16" t="s">
        <v>5164</v>
      </c>
      <c r="CJ289" s="16" t="s">
        <v>5165</v>
      </c>
      <c r="CK289" s="16" t="s">
        <v>5160</v>
      </c>
      <c r="CL289" s="16" t="s">
        <v>3972</v>
      </c>
      <c r="CM289" s="16" t="s">
        <v>5119</v>
      </c>
      <c r="CN289" s="16" t="s">
        <v>5166</v>
      </c>
      <c r="CR289" s="19"/>
      <c r="CV289" s="16"/>
      <c r="CY289" s="16"/>
      <c r="CZ289" s="16"/>
      <c r="DA289" s="16"/>
      <c r="DC289" s="16"/>
      <c r="DH289" s="16"/>
    </row>
    <row r="290" spans="1:112" x14ac:dyDescent="0.35">
      <c r="A290" s="16" t="s">
        <v>1161</v>
      </c>
      <c r="C290" t="s">
        <v>5167</v>
      </c>
      <c r="D290" s="29"/>
      <c r="E290"/>
      <c r="F290" s="16" t="s">
        <v>5819</v>
      </c>
      <c r="G290" s="16"/>
      <c r="K290" s="16"/>
      <c r="L290" s="16"/>
      <c r="M290" s="16"/>
      <c r="N290" s="16"/>
      <c r="O290" s="16" t="s">
        <v>5800</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8">
        <f>Table13[[#This Row], [no. of introduced regions]]/Table13[[#This Row], [no. of native regions]]</f>
        <v>1</v>
      </c>
      <c r="BB290" s="25"/>
      <c r="BG290" s="16"/>
      <c r="BH290" s="16"/>
      <c r="BO290" s="16" t="s">
        <v>5168</v>
      </c>
      <c r="BP290" s="16" t="s">
        <v>5169</v>
      </c>
      <c r="BQ290" s="16" t="s">
        <v>5170</v>
      </c>
      <c r="BR290" s="16"/>
      <c r="CA290" s="16"/>
      <c r="CE290" s="16" t="s">
        <v>119</v>
      </c>
      <c r="CF290" s="16" t="s">
        <v>3162</v>
      </c>
      <c r="CG290" s="16" t="s">
        <v>5168</v>
      </c>
      <c r="CH290" s="16" t="s">
        <v>5169</v>
      </c>
      <c r="CI290" s="16" t="s">
        <v>5171</v>
      </c>
      <c r="CJ290" s="16" t="s">
        <v>5172</v>
      </c>
      <c r="CL290" s="16" t="s">
        <v>3282</v>
      </c>
      <c r="CM290" s="16" t="s">
        <v>5173</v>
      </c>
      <c r="CN290" s="16" t="s">
        <v>5174</v>
      </c>
      <c r="CR290" s="19"/>
      <c r="CV290" s="16"/>
      <c r="CY290" s="16"/>
      <c r="CZ290" s="16"/>
      <c r="DA290" s="16"/>
      <c r="DC290" s="16"/>
      <c r="DH290" s="16"/>
    </row>
    <row r="291" spans="1:112" x14ac:dyDescent="0.35">
      <c r="A291" s="16" t="s">
        <v>1161</v>
      </c>
      <c r="C291" t="s">
        <v>5175</v>
      </c>
      <c r="D291" s="29"/>
      <c r="E291"/>
      <c r="F291" s="16" t="s">
        <v>5819</v>
      </c>
      <c r="G291" s="16"/>
      <c r="K291" s="16"/>
      <c r="L291" s="16"/>
      <c r="M291" s="16"/>
      <c r="N291" s="16"/>
      <c r="O291" s="16" t="s">
        <v>5800</v>
      </c>
      <c r="P291" s="16"/>
      <c r="Q291" s="16"/>
      <c r="R291" s="16"/>
      <c r="S291" s="16"/>
      <c r="T291" s="16"/>
      <c r="U291" s="16"/>
      <c r="V291" s="16"/>
      <c r="AK291" s="16"/>
      <c r="AX291" s="28"/>
      <c r="BB291" s="25"/>
      <c r="BG291" s="16"/>
      <c r="BH291" s="16"/>
      <c r="BO291" s="16" t="s">
        <v>5176</v>
      </c>
      <c r="BP291" s="16" t="s">
        <v>5177</v>
      </c>
      <c r="BQ291" s="16" t="s">
        <v>5178</v>
      </c>
      <c r="BR291" s="16"/>
      <c r="CA291" s="16"/>
      <c r="CE291" s="16" t="s">
        <v>119</v>
      </c>
      <c r="CF291" s="16" t="s">
        <v>3162</v>
      </c>
      <c r="CG291" s="16" t="s">
        <v>5176</v>
      </c>
      <c r="CH291" s="16" t="s">
        <v>5177</v>
      </c>
      <c r="CI291" s="16" t="s">
        <v>5179</v>
      </c>
      <c r="CJ291" s="16" t="s">
        <v>5180</v>
      </c>
      <c r="CK291" s="16" t="s">
        <v>5175</v>
      </c>
      <c r="CL291" s="16" t="s">
        <v>3479</v>
      </c>
      <c r="CM291" s="16" t="s">
        <v>5181</v>
      </c>
      <c r="CN291" s="16" t="s">
        <v>5182</v>
      </c>
      <c r="CR291" s="19"/>
      <c r="CV291" s="16"/>
      <c r="CY291" s="16"/>
      <c r="CZ291" s="16"/>
      <c r="DA291" s="16"/>
      <c r="DC291" s="16"/>
      <c r="DH291" s="16"/>
    </row>
    <row r="292" spans="1:112" x14ac:dyDescent="0.35">
      <c r="A292" s="16" t="s">
        <v>1161</v>
      </c>
      <c r="C292" t="s">
        <v>5183</v>
      </c>
      <c r="D292" s="29"/>
      <c r="E292"/>
      <c r="F292" s="16" t="s">
        <v>5819</v>
      </c>
      <c r="G292" s="16"/>
      <c r="K292" s="16"/>
      <c r="L292" s="16"/>
      <c r="M292" s="16"/>
      <c r="N292" s="16"/>
      <c r="O292" s="16" t="s">
        <v>5800</v>
      </c>
      <c r="P292" s="16"/>
      <c r="Q292" s="16"/>
      <c r="R292" s="16"/>
      <c r="S292" s="16"/>
      <c r="T292" s="16"/>
      <c r="U292" s="16"/>
      <c r="V292" s="16"/>
      <c r="AK292" s="16"/>
      <c r="AX292" s="28"/>
      <c r="BB292" s="25"/>
      <c r="BG292" s="16"/>
      <c r="BH292" s="16"/>
      <c r="BO292" s="16" t="s">
        <v>5184</v>
      </c>
      <c r="BP292" s="16" t="s">
        <v>5185</v>
      </c>
      <c r="BQ292" s="16" t="s">
        <v>5186</v>
      </c>
      <c r="BR292" s="16"/>
      <c r="CA292" s="16"/>
      <c r="CE292" s="16" t="s">
        <v>119</v>
      </c>
      <c r="CF292" s="16" t="s">
        <v>3162</v>
      </c>
      <c r="CG292" s="16" t="s">
        <v>5184</v>
      </c>
      <c r="CH292" s="16" t="s">
        <v>5185</v>
      </c>
      <c r="CI292" s="16" t="s">
        <v>5187</v>
      </c>
      <c r="CJ292" s="16" t="s">
        <v>5188</v>
      </c>
      <c r="CK292" s="16" t="s">
        <v>5183</v>
      </c>
      <c r="CL292" s="16" t="s">
        <v>3343</v>
      </c>
      <c r="CM292" s="16" t="s">
        <v>5189</v>
      </c>
      <c r="CN292" s="16" t="s">
        <v>5190</v>
      </c>
      <c r="CR292" s="19"/>
      <c r="CV292" s="16"/>
      <c r="CY292" s="16"/>
      <c r="CZ292" s="16"/>
      <c r="DA292" s="16"/>
      <c r="DC292" s="16"/>
      <c r="DH292" s="16"/>
    </row>
    <row r="293" spans="1:112" x14ac:dyDescent="0.35">
      <c r="A293" s="16" t="s">
        <v>1161</v>
      </c>
      <c r="C293" t="s">
        <v>5191</v>
      </c>
      <c r="D293" s="29"/>
      <c r="E293"/>
      <c r="F293" s="16" t="s">
        <v>5819</v>
      </c>
      <c r="G293" s="16"/>
      <c r="K293" s="16"/>
      <c r="L293" s="16"/>
      <c r="M293" s="16"/>
      <c r="N293" s="16"/>
      <c r="O293" s="16" t="s">
        <v>5800</v>
      </c>
      <c r="P293" s="16"/>
      <c r="Q293" s="16"/>
      <c r="R293" s="16"/>
      <c r="S293" s="16"/>
      <c r="T293" s="16"/>
      <c r="U293" s="16"/>
      <c r="V293" s="16"/>
      <c r="AK293" s="16"/>
      <c r="AX293" s="28"/>
      <c r="BB293" s="25"/>
      <c r="BG293" s="16"/>
      <c r="BH293" s="16"/>
      <c r="BO293" s="16" t="s">
        <v>5192</v>
      </c>
      <c r="BP293" s="16" t="s">
        <v>5193</v>
      </c>
      <c r="BQ293" s="16" t="s">
        <v>5194</v>
      </c>
      <c r="BR293" s="16"/>
      <c r="CA293" s="16"/>
      <c r="CE293" s="16" t="s">
        <v>119</v>
      </c>
      <c r="CF293" s="16" t="s">
        <v>3162</v>
      </c>
      <c r="CG293" s="16" t="s">
        <v>5192</v>
      </c>
      <c r="CH293" s="16" t="s">
        <v>5193</v>
      </c>
      <c r="CI293" s="16" t="s">
        <v>5195</v>
      </c>
      <c r="CJ293" s="16" t="s">
        <v>5196</v>
      </c>
      <c r="CK293" s="16" t="s">
        <v>5191</v>
      </c>
      <c r="CL293" s="16" t="s">
        <v>3248</v>
      </c>
      <c r="CM293" s="16" t="s">
        <v>4688</v>
      </c>
      <c r="CN293" s="16" t="s">
        <v>5197</v>
      </c>
      <c r="CR293" s="19"/>
      <c r="CV293" s="16"/>
      <c r="CY293" s="16"/>
      <c r="CZ293" s="16"/>
      <c r="DA293" s="16"/>
      <c r="DC293" s="16"/>
      <c r="DH293" s="16"/>
    </row>
    <row r="294" spans="1:112" x14ac:dyDescent="0.35">
      <c r="A294" s="16" t="s">
        <v>1161</v>
      </c>
      <c r="C294" t="s">
        <v>5198</v>
      </c>
      <c r="D294" s="29"/>
      <c r="E294"/>
      <c r="F294" s="16" t="s">
        <v>5819</v>
      </c>
      <c r="G294" s="16"/>
      <c r="K294" s="16"/>
      <c r="L294" s="16"/>
      <c r="M294" s="16"/>
      <c r="N294" s="16"/>
      <c r="O294" s="16" t="s">
        <v>5800</v>
      </c>
      <c r="P294" s="16"/>
      <c r="Q294" s="16"/>
      <c r="R294" s="16"/>
      <c r="S294" s="16"/>
      <c r="T294" s="16"/>
      <c r="U294" s="16"/>
      <c r="V294" s="16"/>
      <c r="AK294" s="16"/>
      <c r="AX294" s="28"/>
      <c r="BB294" s="25"/>
      <c r="BG294" s="16"/>
      <c r="BH294" s="16"/>
      <c r="BO294" s="16" t="s">
        <v>5199</v>
      </c>
      <c r="BP294" s="16" t="s">
        <v>5200</v>
      </c>
      <c r="BQ294" s="16" t="s">
        <v>5201</v>
      </c>
      <c r="BR294" s="16"/>
      <c r="CA294" s="16"/>
      <c r="CE294" s="16" t="s">
        <v>119</v>
      </c>
      <c r="CF294" s="16" t="s">
        <v>3162</v>
      </c>
      <c r="CG294" s="16" t="s">
        <v>5199</v>
      </c>
      <c r="CH294" s="16" t="s">
        <v>5200</v>
      </c>
      <c r="CI294" s="16" t="s">
        <v>5202</v>
      </c>
      <c r="CJ294" s="16" t="s">
        <v>5203</v>
      </c>
      <c r="CK294" s="16" t="s">
        <v>5198</v>
      </c>
      <c r="CL294" s="16" t="s">
        <v>3562</v>
      </c>
      <c r="CM294" s="16" t="s">
        <v>5204</v>
      </c>
      <c r="CN294" s="16" t="s">
        <v>4830</v>
      </c>
      <c r="CR294" s="19"/>
      <c r="CV294" s="16"/>
      <c r="CY294" s="16"/>
      <c r="CZ294" s="16"/>
      <c r="DA294" s="16"/>
      <c r="DC294" s="16"/>
      <c r="DH294" s="16"/>
    </row>
    <row r="295" spans="1:112" x14ac:dyDescent="0.35">
      <c r="A295" s="16" t="s">
        <v>1161</v>
      </c>
      <c r="C295" t="s">
        <v>5205</v>
      </c>
      <c r="D295" s="29"/>
      <c r="E295"/>
      <c r="F295" s="16" t="s">
        <v>5819</v>
      </c>
      <c r="G295" s="16"/>
      <c r="K295" s="16"/>
      <c r="L295" s="16"/>
      <c r="M295" s="16"/>
      <c r="N295" s="16"/>
      <c r="O295" s="16" t="s">
        <v>5800</v>
      </c>
      <c r="P295" s="16"/>
      <c r="Q295" s="16"/>
      <c r="R295" s="16"/>
      <c r="S295" s="16"/>
      <c r="T295" s="16"/>
      <c r="U295" s="16"/>
      <c r="V295" s="16"/>
      <c r="AK295" s="16"/>
      <c r="AX295" s="28"/>
      <c r="BB295" s="25"/>
      <c r="BG295" s="16"/>
      <c r="BH295" s="16"/>
      <c r="BO295" s="16" t="s">
        <v>5206</v>
      </c>
      <c r="BP295" s="16" t="s">
        <v>5207</v>
      </c>
      <c r="BQ295" s="16" t="s">
        <v>5208</v>
      </c>
      <c r="BR295" s="16"/>
      <c r="CA295" s="16"/>
      <c r="CE295" s="16" t="s">
        <v>119</v>
      </c>
      <c r="CF295" s="16" t="s">
        <v>3162</v>
      </c>
      <c r="CG295" s="16" t="s">
        <v>5206</v>
      </c>
      <c r="CH295" s="16" t="s">
        <v>5207</v>
      </c>
      <c r="CI295" s="16" t="s">
        <v>6094</v>
      </c>
      <c r="CJ295" s="16" t="s">
        <v>5209</v>
      </c>
      <c r="CK295" s="16" t="s">
        <v>5205</v>
      </c>
      <c r="CL295" s="16" t="s">
        <v>3199</v>
      </c>
      <c r="CM295" s="16" t="s">
        <v>3191</v>
      </c>
      <c r="CN295" s="16" t="s">
        <v>5210</v>
      </c>
      <c r="CR295" s="19"/>
      <c r="CV295" s="16"/>
      <c r="CY295" s="16"/>
      <c r="CZ295" s="16"/>
      <c r="DA295" s="16"/>
      <c r="DC295" s="16"/>
      <c r="DH295" s="16"/>
    </row>
    <row r="296" spans="1:112" x14ac:dyDescent="0.35">
      <c r="A296" s="16" t="s">
        <v>1161</v>
      </c>
      <c r="C296" t="s">
        <v>5211</v>
      </c>
      <c r="D296" s="29"/>
      <c r="E296"/>
      <c r="F296" s="16" t="s">
        <v>5819</v>
      </c>
      <c r="G296" s="16"/>
      <c r="K296" s="16"/>
      <c r="L296" s="16"/>
      <c r="M296" s="16"/>
      <c r="N296" s="16"/>
      <c r="O296" s="16" t="s">
        <v>5800</v>
      </c>
      <c r="P296" s="16"/>
      <c r="Q296" s="16"/>
      <c r="R296" s="16"/>
      <c r="S296" s="16"/>
      <c r="T296" s="16"/>
      <c r="U296" s="16"/>
      <c r="V296" s="16"/>
      <c r="AK296" s="16"/>
      <c r="AX296" s="28"/>
      <c r="BB296" s="25"/>
      <c r="BG296" s="16"/>
      <c r="BH296" s="16"/>
      <c r="BO296" s="16" t="s">
        <v>5212</v>
      </c>
      <c r="BP296" s="16" t="s">
        <v>5213</v>
      </c>
      <c r="BQ296" s="16" t="s">
        <v>5214</v>
      </c>
      <c r="BR296" s="16"/>
      <c r="CA296" s="16"/>
      <c r="CE296" s="16" t="s">
        <v>119</v>
      </c>
      <c r="CF296" s="16" t="s">
        <v>3162</v>
      </c>
      <c r="CG296" s="16" t="s">
        <v>5212</v>
      </c>
      <c r="CH296" s="16" t="s">
        <v>5213</v>
      </c>
      <c r="CI296" s="16" t="s">
        <v>6095</v>
      </c>
      <c r="CJ296" s="16" t="s">
        <v>5215</v>
      </c>
      <c r="CK296" s="16" t="s">
        <v>5211</v>
      </c>
      <c r="CL296" s="16" t="s">
        <v>3199</v>
      </c>
      <c r="CM296" s="16" t="s">
        <v>3605</v>
      </c>
      <c r="CN296" s="16" t="s">
        <v>5051</v>
      </c>
      <c r="CR296" s="19"/>
      <c r="CV296" s="16"/>
      <c r="CY296" s="16"/>
      <c r="CZ296" s="16"/>
      <c r="DA296" s="16"/>
      <c r="DC296" s="16"/>
      <c r="DH296" s="16"/>
    </row>
    <row r="297" spans="1:112" x14ac:dyDescent="0.35">
      <c r="A297" s="16" t="s">
        <v>1161</v>
      </c>
      <c r="C297" t="s">
        <v>5216</v>
      </c>
      <c r="D297" s="29"/>
      <c r="E297"/>
      <c r="F297" s="16" t="s">
        <v>5819</v>
      </c>
      <c r="G297" s="16"/>
      <c r="K297" s="16"/>
      <c r="L297" s="16"/>
      <c r="M297" s="16"/>
      <c r="N297" s="16"/>
      <c r="O297" s="16" t="s">
        <v>5800</v>
      </c>
      <c r="P297" s="16"/>
      <c r="Q297" s="16"/>
      <c r="R297" s="16"/>
      <c r="S297" s="16"/>
      <c r="T297" s="16"/>
      <c r="U297" s="16"/>
      <c r="V297" s="16"/>
      <c r="AK297" s="16"/>
      <c r="AX297" s="28"/>
      <c r="BB297" s="25"/>
      <c r="BG297" s="16"/>
      <c r="BH297" s="16"/>
      <c r="BO297" s="16" t="s">
        <v>5217</v>
      </c>
      <c r="BP297" s="16" t="s">
        <v>5218</v>
      </c>
      <c r="BQ297" s="16" t="s">
        <v>5219</v>
      </c>
      <c r="BR297" s="16"/>
      <c r="CA297" s="16"/>
      <c r="CE297" s="16" t="s">
        <v>119</v>
      </c>
      <c r="CF297" s="16" t="s">
        <v>3162</v>
      </c>
      <c r="CG297" s="16" t="s">
        <v>5217</v>
      </c>
      <c r="CH297" s="16" t="s">
        <v>5218</v>
      </c>
      <c r="CI297" s="16" t="s">
        <v>5220</v>
      </c>
      <c r="CJ297" s="16" t="s">
        <v>5221</v>
      </c>
      <c r="CK297" s="16" t="s">
        <v>5216</v>
      </c>
      <c r="CL297" s="16" t="s">
        <v>3562</v>
      </c>
      <c r="CM297" s="16" t="s">
        <v>5222</v>
      </c>
      <c r="CN297" s="16" t="s">
        <v>3284</v>
      </c>
      <c r="CR297" s="19"/>
      <c r="CV297" s="16"/>
      <c r="CY297" s="16"/>
      <c r="CZ297" s="16"/>
      <c r="DA297" s="16"/>
      <c r="DC297" s="16"/>
      <c r="DH297" s="16"/>
    </row>
    <row r="298" spans="1:112" x14ac:dyDescent="0.35">
      <c r="A298" s="16" t="s">
        <v>1161</v>
      </c>
      <c r="C298" t="s">
        <v>1042</v>
      </c>
      <c r="D298" s="29"/>
      <c r="E298"/>
      <c r="F298" s="16" t="s">
        <v>5819</v>
      </c>
      <c r="G298" s="16"/>
      <c r="K298" s="16"/>
      <c r="L298" s="16"/>
      <c r="M298" s="16"/>
      <c r="N298" s="16"/>
      <c r="O298" s="16" t="s">
        <v>5800</v>
      </c>
      <c r="P298" s="16"/>
      <c r="Q298" s="16"/>
      <c r="R298" s="16"/>
      <c r="S298" s="16"/>
      <c r="T298" s="16"/>
      <c r="U298" s="16"/>
      <c r="V298" s="16"/>
      <c r="AK298" s="16"/>
      <c r="AX298" s="28"/>
      <c r="BB298" s="25"/>
      <c r="BG298" s="16"/>
      <c r="BH298" s="16"/>
      <c r="BO298" s="16" t="s">
        <v>542</v>
      </c>
      <c r="BP298" s="16" t="s">
        <v>5223</v>
      </c>
      <c r="BQ298" s="16" t="s">
        <v>5224</v>
      </c>
      <c r="BR298" s="16"/>
      <c r="CA298" s="16"/>
      <c r="CE298" s="16" t="s">
        <v>119</v>
      </c>
      <c r="CF298" s="16" t="s">
        <v>3162</v>
      </c>
      <c r="CG298" s="16" t="s">
        <v>542</v>
      </c>
      <c r="CH298" s="16" t="s">
        <v>5223</v>
      </c>
      <c r="CI298" s="16" t="s">
        <v>5225</v>
      </c>
      <c r="CJ298" s="16" t="s">
        <v>5226</v>
      </c>
      <c r="CK298" s="16" t="s">
        <v>1042</v>
      </c>
      <c r="CL298" s="16" t="s">
        <v>3479</v>
      </c>
      <c r="CM298" s="16" t="s">
        <v>3368</v>
      </c>
      <c r="CN298" s="16" t="s">
        <v>3622</v>
      </c>
      <c r="CR298" s="19"/>
      <c r="CV298" s="16"/>
      <c r="CY298" s="16"/>
      <c r="CZ298" s="16"/>
      <c r="DA298" s="16"/>
      <c r="DC298" s="16"/>
      <c r="DH298" s="16"/>
    </row>
    <row r="299" spans="1:112" x14ac:dyDescent="0.35">
      <c r="A299" s="16" t="s">
        <v>1161</v>
      </c>
      <c r="C299" t="s">
        <v>5227</v>
      </c>
      <c r="D299" s="29"/>
      <c r="E299"/>
      <c r="F299" s="16" t="s">
        <v>5819</v>
      </c>
      <c r="G299" s="16"/>
      <c r="K299" s="16"/>
      <c r="L299" s="16"/>
      <c r="M299" s="16"/>
      <c r="N299" s="16"/>
      <c r="O299" s="16" t="s">
        <v>5800</v>
      </c>
      <c r="P299" s="16"/>
      <c r="Q299" s="16"/>
      <c r="R299" s="16"/>
      <c r="S299" s="16"/>
      <c r="T299" s="16"/>
      <c r="U299" s="16"/>
      <c r="V299" s="16"/>
      <c r="AK299" s="16"/>
      <c r="AX299" s="28"/>
      <c r="BB299" s="25"/>
      <c r="BG299" s="16"/>
      <c r="BH299" s="16"/>
      <c r="BO299" s="16" t="s">
        <v>5228</v>
      </c>
      <c r="BP299" s="16" t="s">
        <v>5229</v>
      </c>
      <c r="BQ299" s="16" t="s">
        <v>5230</v>
      </c>
      <c r="BR299" s="16"/>
      <c r="CA299" s="16"/>
      <c r="CE299" s="16" t="s">
        <v>119</v>
      </c>
      <c r="CF299" s="16" t="s">
        <v>3162</v>
      </c>
      <c r="CG299" s="16" t="s">
        <v>5228</v>
      </c>
      <c r="CH299" s="16" t="s">
        <v>5229</v>
      </c>
      <c r="CI299" s="16" t="s">
        <v>5231</v>
      </c>
      <c r="CJ299" s="16" t="s">
        <v>5232</v>
      </c>
      <c r="CK299" s="16" t="s">
        <v>5227</v>
      </c>
      <c r="CL299" s="16" t="s">
        <v>3863</v>
      </c>
      <c r="CM299" s="16" t="s">
        <v>5025</v>
      </c>
      <c r="CN299" s="16" t="s">
        <v>3445</v>
      </c>
      <c r="CR299" s="19"/>
      <c r="CV299" s="16"/>
      <c r="CY299" s="16"/>
      <c r="CZ299" s="16"/>
      <c r="DA299" s="16"/>
      <c r="DC299" s="16"/>
      <c r="DH299" s="16"/>
    </row>
    <row r="300" spans="1:112" x14ac:dyDescent="0.35">
      <c r="A300" s="16" t="s">
        <v>1161</v>
      </c>
      <c r="C300" t="s">
        <v>5233</v>
      </c>
      <c r="D300" s="29"/>
      <c r="E300"/>
      <c r="F300" s="16" t="s">
        <v>5819</v>
      </c>
      <c r="G300" s="16"/>
      <c r="K300" s="16"/>
      <c r="L300" s="16"/>
      <c r="M300" s="16"/>
      <c r="N300" s="16"/>
      <c r="O300" s="16" t="s">
        <v>5800</v>
      </c>
      <c r="P300" s="16"/>
      <c r="Q300" s="16"/>
      <c r="R300" s="16"/>
      <c r="S300" s="16"/>
      <c r="T300" s="16"/>
      <c r="U300" s="16"/>
      <c r="V300" s="16"/>
      <c r="AK300" s="16"/>
      <c r="AX300" s="28"/>
      <c r="BB300" s="25"/>
      <c r="BG300" s="16"/>
      <c r="BH300" s="16"/>
      <c r="BO300" s="16" t="s">
        <v>5234</v>
      </c>
      <c r="BP300" s="16" t="s">
        <v>5235</v>
      </c>
      <c r="BQ300" s="16" t="s">
        <v>5236</v>
      </c>
      <c r="BR300" s="16"/>
      <c r="CA300" s="16"/>
      <c r="CE300" s="16" t="s">
        <v>119</v>
      </c>
      <c r="CF300" s="16" t="s">
        <v>3162</v>
      </c>
      <c r="CG300" s="16" t="s">
        <v>5234</v>
      </c>
      <c r="CH300" s="16" t="s">
        <v>5235</v>
      </c>
      <c r="CI300" s="16" t="s">
        <v>5237</v>
      </c>
      <c r="CJ300" s="16" t="s">
        <v>5238</v>
      </c>
      <c r="CK300" s="16" t="s">
        <v>5233</v>
      </c>
      <c r="CL300" s="16" t="s">
        <v>3215</v>
      </c>
      <c r="CM300" s="16" t="s">
        <v>3651</v>
      </c>
      <c r="CN300" s="16" t="s">
        <v>3400</v>
      </c>
      <c r="CR300" s="19"/>
      <c r="CV300" s="16"/>
      <c r="CY300" s="16"/>
      <c r="CZ300" s="16"/>
      <c r="DA300" s="16"/>
      <c r="DC300" s="16"/>
      <c r="DH300" s="16"/>
    </row>
    <row r="301" spans="1:112" x14ac:dyDescent="0.35">
      <c r="A301" s="16" t="s">
        <v>1161</v>
      </c>
      <c r="C301" t="s">
        <v>5239</v>
      </c>
      <c r="D301" s="29"/>
      <c r="E301"/>
      <c r="F301" s="16" t="s">
        <v>5819</v>
      </c>
      <c r="G301" s="16"/>
      <c r="K301" s="16"/>
      <c r="L301" s="16"/>
      <c r="M301" s="16"/>
      <c r="N301" s="16"/>
      <c r="O301" s="16" t="s">
        <v>5800</v>
      </c>
      <c r="P301" s="16"/>
      <c r="Q301" s="16"/>
      <c r="R301" s="16"/>
      <c r="S301" s="16"/>
      <c r="T301" s="16"/>
      <c r="U301" s="16"/>
      <c r="V301" s="16"/>
      <c r="AK301" s="16"/>
      <c r="AX301" s="28"/>
      <c r="BB301" s="25"/>
      <c r="BG301" s="16"/>
      <c r="BH301" s="16"/>
      <c r="BO301" s="16" t="s">
        <v>5240</v>
      </c>
      <c r="BP301" s="16" t="s">
        <v>5241</v>
      </c>
      <c r="BQ301" s="16" t="s">
        <v>5242</v>
      </c>
      <c r="BR301" s="16"/>
      <c r="CA301" s="16"/>
      <c r="CE301" s="16" t="s">
        <v>119</v>
      </c>
      <c r="CF301" s="16" t="s">
        <v>3162</v>
      </c>
      <c r="CG301" s="16" t="s">
        <v>5240</v>
      </c>
      <c r="CH301" s="16" t="s">
        <v>5241</v>
      </c>
      <c r="CI301" s="16" t="s">
        <v>5243</v>
      </c>
      <c r="CJ301" s="16" t="s">
        <v>5244</v>
      </c>
      <c r="CK301" s="16" t="s">
        <v>5239</v>
      </c>
      <c r="CL301" s="16" t="s">
        <v>3164</v>
      </c>
      <c r="CM301" s="16" t="s">
        <v>3621</v>
      </c>
      <c r="CN301" s="16" t="s">
        <v>3166</v>
      </c>
      <c r="CR301" s="19"/>
      <c r="CV301" s="16"/>
      <c r="CY301" s="16"/>
      <c r="CZ301" s="16"/>
      <c r="DA301" s="16"/>
      <c r="DC301" s="16"/>
      <c r="DH301" s="16"/>
    </row>
    <row r="302" spans="1:112" x14ac:dyDescent="0.35">
      <c r="A302" s="16" t="s">
        <v>1161</v>
      </c>
      <c r="C302" t="s">
        <v>5245</v>
      </c>
      <c r="D302" s="29"/>
      <c r="E302"/>
      <c r="F302" s="16" t="s">
        <v>5819</v>
      </c>
      <c r="G302" s="16"/>
      <c r="K302" s="16"/>
      <c r="L302" s="16"/>
      <c r="M302" s="16"/>
      <c r="N302" s="16"/>
      <c r="O302" s="16" t="s">
        <v>5800</v>
      </c>
      <c r="P302" s="16"/>
      <c r="Q302" s="16"/>
      <c r="R302" s="16"/>
      <c r="S302" s="16"/>
      <c r="T302" s="16"/>
      <c r="U302" s="16"/>
      <c r="V302" s="16"/>
      <c r="AK302" s="16"/>
      <c r="AX302" s="28"/>
      <c r="BB302" s="25"/>
      <c r="BG302" s="16"/>
      <c r="BH302" s="16"/>
      <c r="BO302" s="16" t="s">
        <v>5246</v>
      </c>
      <c r="BP302" s="16" t="s">
        <v>5247</v>
      </c>
      <c r="BQ302" s="16" t="s">
        <v>5248</v>
      </c>
      <c r="BR302" s="16"/>
      <c r="CA302" s="16"/>
      <c r="CE302" s="16" t="s">
        <v>119</v>
      </c>
      <c r="CF302" s="16" t="s">
        <v>3162</v>
      </c>
      <c r="CG302" s="16" t="s">
        <v>5246</v>
      </c>
      <c r="CH302" s="16" t="s">
        <v>5247</v>
      </c>
      <c r="CI302" s="16" t="s">
        <v>5249</v>
      </c>
      <c r="CJ302" s="16" t="s">
        <v>5250</v>
      </c>
      <c r="CK302" s="16" t="s">
        <v>5245</v>
      </c>
      <c r="CL302" s="16" t="s">
        <v>3215</v>
      </c>
      <c r="CM302" s="16" t="s">
        <v>5251</v>
      </c>
      <c r="CN302" s="16" t="s">
        <v>3488</v>
      </c>
      <c r="CR302" s="19"/>
      <c r="CV302" s="16"/>
      <c r="CY302" s="16"/>
      <c r="CZ302" s="16"/>
      <c r="DA302" s="16"/>
      <c r="DC302" s="16"/>
      <c r="DH302" s="16"/>
    </row>
    <row r="303" spans="1:112" x14ac:dyDescent="0.35">
      <c r="A303" s="16" t="s">
        <v>1161</v>
      </c>
      <c r="C303" t="s">
        <v>5252</v>
      </c>
      <c r="D303" s="29"/>
      <c r="E303"/>
      <c r="F303" s="16" t="s">
        <v>5819</v>
      </c>
      <c r="G303" s="16"/>
      <c r="K303" s="16"/>
      <c r="L303" s="16"/>
      <c r="M303" s="16"/>
      <c r="N303" s="16"/>
      <c r="O303" s="16" t="s">
        <v>5800</v>
      </c>
      <c r="P303" s="16"/>
      <c r="Q303" s="16"/>
      <c r="R303" s="16"/>
      <c r="S303" s="16"/>
      <c r="T303" s="16"/>
      <c r="U303" s="16"/>
      <c r="V303" s="16"/>
      <c r="AK303" s="16"/>
      <c r="AX303" s="28"/>
      <c r="BB303" s="25"/>
      <c r="BG303" s="16"/>
      <c r="BH303" s="16"/>
      <c r="BO303" s="16" t="s">
        <v>5253</v>
      </c>
      <c r="BP303" s="16" t="s">
        <v>5254</v>
      </c>
      <c r="BQ303" s="16" t="s">
        <v>5255</v>
      </c>
      <c r="BR303" s="16"/>
      <c r="CA303" s="16"/>
      <c r="CE303" s="16" t="s">
        <v>119</v>
      </c>
      <c r="CF303" s="16" t="s">
        <v>3162</v>
      </c>
      <c r="CG303" s="16" t="s">
        <v>5253</v>
      </c>
      <c r="CH303" s="16" t="s">
        <v>5254</v>
      </c>
      <c r="CI303" s="16" t="s">
        <v>5256</v>
      </c>
      <c r="CJ303" s="16" t="s">
        <v>5257</v>
      </c>
      <c r="CK303" s="16" t="s">
        <v>5252</v>
      </c>
      <c r="CL303" s="16" t="s">
        <v>3709</v>
      </c>
      <c r="CM303" s="16" t="s">
        <v>3772</v>
      </c>
      <c r="CN303" s="16" t="s">
        <v>3284</v>
      </c>
      <c r="CR303" s="19"/>
      <c r="CV303" s="16"/>
      <c r="CY303" s="16"/>
      <c r="CZ303" s="16"/>
      <c r="DA303" s="16"/>
      <c r="DC303" s="16"/>
      <c r="DH303" s="16"/>
    </row>
    <row r="304" spans="1:112" x14ac:dyDescent="0.35">
      <c r="A304" s="16" t="s">
        <v>1161</v>
      </c>
      <c r="C304" t="s">
        <v>5258</v>
      </c>
      <c r="D304" s="29"/>
      <c r="E304"/>
      <c r="F304" s="16" t="s">
        <v>5819</v>
      </c>
      <c r="G304" s="16"/>
      <c r="K304" s="16"/>
      <c r="L304" s="16"/>
      <c r="M304" s="16"/>
      <c r="N304" s="16"/>
      <c r="O304" s="16" t="s">
        <v>5800</v>
      </c>
      <c r="P304" s="16"/>
      <c r="Q304" s="16"/>
      <c r="R304" s="16"/>
      <c r="S304" s="16"/>
      <c r="T304" s="16"/>
      <c r="U304" s="16"/>
      <c r="V304" s="16"/>
      <c r="AK304" s="16"/>
      <c r="AX304" s="28"/>
      <c r="BB304" s="25"/>
      <c r="BG304" s="16"/>
      <c r="BH304" s="16"/>
      <c r="BO304" s="16" t="s">
        <v>5259</v>
      </c>
      <c r="BP304" s="16" t="s">
        <v>5260</v>
      </c>
      <c r="BQ304" s="16" t="s">
        <v>5261</v>
      </c>
      <c r="BR304" s="16"/>
      <c r="CA304" s="16"/>
      <c r="CE304" s="16" t="s">
        <v>119</v>
      </c>
      <c r="CF304" s="16" t="s">
        <v>3162</v>
      </c>
      <c r="CG304" s="16" t="s">
        <v>5259</v>
      </c>
      <c r="CH304" s="16" t="s">
        <v>5260</v>
      </c>
      <c r="CI304" s="16" t="s">
        <v>5262</v>
      </c>
      <c r="CJ304" s="16" t="s">
        <v>5263</v>
      </c>
      <c r="CK304" s="16" t="s">
        <v>5258</v>
      </c>
      <c r="CL304" s="16" t="s">
        <v>3343</v>
      </c>
      <c r="CM304" s="16" t="s">
        <v>3524</v>
      </c>
      <c r="CN304" s="16" t="s">
        <v>5264</v>
      </c>
      <c r="CR304" s="19"/>
      <c r="CV304" s="16"/>
      <c r="CY304" s="16"/>
      <c r="CZ304" s="16"/>
      <c r="DA304" s="16"/>
      <c r="DC304" s="16"/>
      <c r="DH304" s="16"/>
    </row>
    <row r="305" spans="1:112" x14ac:dyDescent="0.35">
      <c r="A305" s="16" t="s">
        <v>1161</v>
      </c>
      <c r="C305" t="s">
        <v>5265</v>
      </c>
      <c r="D305" s="29"/>
      <c r="E305"/>
      <c r="F305" s="16" t="s">
        <v>5819</v>
      </c>
      <c r="G305" s="16"/>
      <c r="K305" s="16"/>
      <c r="L305" s="16"/>
      <c r="M305" s="16"/>
      <c r="N305" s="16"/>
      <c r="O305" s="16" t="s">
        <v>5800</v>
      </c>
      <c r="P305" s="16"/>
      <c r="Q305" s="16"/>
      <c r="R305" s="16"/>
      <c r="S305" s="16"/>
      <c r="T305" s="16"/>
      <c r="U305" s="16"/>
      <c r="V305" s="16"/>
      <c r="AK305" s="16"/>
      <c r="AX305" s="28"/>
      <c r="BB305" s="25"/>
      <c r="BG305" s="16"/>
      <c r="BH305" s="16"/>
      <c r="BO305" s="16" t="s">
        <v>5266</v>
      </c>
      <c r="BP305" s="16" t="s">
        <v>5267</v>
      </c>
      <c r="BQ305" s="16" t="s">
        <v>5268</v>
      </c>
      <c r="BR305" s="16"/>
      <c r="CA305" s="16"/>
      <c r="CE305" s="16" t="s">
        <v>119</v>
      </c>
      <c r="CF305" s="16" t="s">
        <v>3162</v>
      </c>
      <c r="CG305" s="16" t="s">
        <v>5266</v>
      </c>
      <c r="CH305" s="16" t="s">
        <v>5267</v>
      </c>
      <c r="CI305" s="16" t="s">
        <v>5269</v>
      </c>
      <c r="CJ305" s="16" t="s">
        <v>5270</v>
      </c>
      <c r="CK305" s="16" t="s">
        <v>5265</v>
      </c>
      <c r="CL305" s="16" t="s">
        <v>3547</v>
      </c>
      <c r="CM305" s="16" t="s">
        <v>5138</v>
      </c>
      <c r="CN305" s="16" t="s">
        <v>3820</v>
      </c>
      <c r="CR305" s="19"/>
      <c r="CV305" s="16"/>
      <c r="CY305" s="16"/>
      <c r="CZ305" s="16"/>
      <c r="DA305" s="16"/>
      <c r="DC305" s="16"/>
      <c r="DH305" s="16"/>
    </row>
    <row r="306" spans="1:112" x14ac:dyDescent="0.35">
      <c r="A306" s="16" t="s">
        <v>1161</v>
      </c>
      <c r="C306" t="s">
        <v>5271</v>
      </c>
      <c r="D306" s="29"/>
      <c r="E306"/>
      <c r="F306" s="16" t="s">
        <v>5819</v>
      </c>
      <c r="G306" s="16"/>
      <c r="K306" s="16"/>
      <c r="L306" s="16"/>
      <c r="M306" s="16"/>
      <c r="N306" s="16"/>
      <c r="O306" s="16" t="s">
        <v>5800</v>
      </c>
      <c r="P306" s="16"/>
      <c r="Q306" s="16"/>
      <c r="R306" s="16"/>
      <c r="S306" s="16"/>
      <c r="T306" s="16"/>
      <c r="U306" s="16"/>
      <c r="V306" s="16"/>
      <c r="AK306" s="16"/>
      <c r="AX306" s="28"/>
      <c r="BB306" s="25"/>
      <c r="BG306" s="16"/>
      <c r="BH306" s="16"/>
      <c r="BO306" s="16" t="s">
        <v>5272</v>
      </c>
      <c r="BP306" s="16" t="s">
        <v>5273</v>
      </c>
      <c r="BQ306" s="16" t="s">
        <v>5274</v>
      </c>
      <c r="BR306" s="16"/>
      <c r="CA306" s="16"/>
      <c r="CE306" s="16" t="s">
        <v>119</v>
      </c>
      <c r="CF306" s="16" t="s">
        <v>3162</v>
      </c>
      <c r="CG306" s="16" t="s">
        <v>5272</v>
      </c>
      <c r="CH306" s="16" t="s">
        <v>5273</v>
      </c>
      <c r="CI306" s="16" t="s">
        <v>5275</v>
      </c>
      <c r="CJ306" s="16" t="s">
        <v>5276</v>
      </c>
      <c r="CK306" s="16" t="s">
        <v>5271</v>
      </c>
      <c r="CL306" s="16" t="s">
        <v>3239</v>
      </c>
      <c r="CM306" s="16" t="s">
        <v>3605</v>
      </c>
      <c r="CN306" s="16" t="s">
        <v>3449</v>
      </c>
      <c r="CR306" s="19"/>
      <c r="CV306" s="16"/>
      <c r="CY306" s="16"/>
      <c r="CZ306" s="16"/>
      <c r="DA306" s="16"/>
      <c r="DC306" s="16"/>
      <c r="DH306" s="16"/>
    </row>
    <row r="307" spans="1:112" x14ac:dyDescent="0.35">
      <c r="A307" s="16" t="s">
        <v>1161</v>
      </c>
      <c r="C307" t="s">
        <v>5277</v>
      </c>
      <c r="D307" s="29"/>
      <c r="E307"/>
      <c r="F307" s="16" t="s">
        <v>5819</v>
      </c>
      <c r="G307" s="16"/>
      <c r="K307" s="16"/>
      <c r="L307" s="16"/>
      <c r="M307" s="16"/>
      <c r="N307" s="16"/>
      <c r="O307" s="16" t="s">
        <v>5800</v>
      </c>
      <c r="P307" s="16"/>
      <c r="Q307" s="16"/>
      <c r="R307" s="16"/>
      <c r="S307" s="16"/>
      <c r="T307" s="16"/>
      <c r="U307" s="16"/>
      <c r="V307" s="16"/>
      <c r="AK307" s="16"/>
      <c r="AX307" s="28"/>
      <c r="BB307" s="25"/>
      <c r="BG307" s="16"/>
      <c r="BH307" s="16"/>
      <c r="BO307" s="16" t="s">
        <v>5278</v>
      </c>
      <c r="BP307" s="16" t="s">
        <v>5279</v>
      </c>
      <c r="BQ307" s="16" t="s">
        <v>5280</v>
      </c>
      <c r="BR307" s="16"/>
      <c r="CA307" s="16"/>
      <c r="CE307" s="16" t="s">
        <v>119</v>
      </c>
      <c r="CF307" s="16" t="s">
        <v>3162</v>
      </c>
      <c r="CG307" s="16" t="s">
        <v>5278</v>
      </c>
      <c r="CH307" s="16" t="s">
        <v>5279</v>
      </c>
      <c r="CI307" s="16" t="s">
        <v>5281</v>
      </c>
      <c r="CJ307" s="16" t="s">
        <v>5282</v>
      </c>
      <c r="CK307" s="16" t="s">
        <v>5277</v>
      </c>
      <c r="CL307" s="16" t="s">
        <v>3199</v>
      </c>
      <c r="CM307" s="16" t="s">
        <v>5283</v>
      </c>
      <c r="CN307" s="16" t="s">
        <v>3493</v>
      </c>
      <c r="CR307" s="19"/>
      <c r="CV307" s="16"/>
      <c r="CY307" s="16"/>
      <c r="CZ307" s="16"/>
      <c r="DA307" s="16"/>
      <c r="DC307" s="16"/>
      <c r="DH307" s="16"/>
    </row>
    <row r="308" spans="1:112" x14ac:dyDescent="0.35">
      <c r="A308" s="16" t="s">
        <v>1161</v>
      </c>
      <c r="C308" t="s">
        <v>5284</v>
      </c>
      <c r="D308" s="29"/>
      <c r="E308"/>
      <c r="F308" s="16" t="s">
        <v>5819</v>
      </c>
      <c r="G308" s="16"/>
      <c r="K308" s="16"/>
      <c r="L308" s="16"/>
      <c r="M308" s="16"/>
      <c r="N308" s="16"/>
      <c r="O308" s="16" t="s">
        <v>5800</v>
      </c>
      <c r="P308" s="16"/>
      <c r="Q308" s="16"/>
      <c r="R308" s="16"/>
      <c r="S308" s="16"/>
      <c r="T308" s="16"/>
      <c r="U308" s="16"/>
      <c r="V308" s="16"/>
      <c r="AK308" s="16"/>
      <c r="AX308" s="28"/>
      <c r="BB308" s="25"/>
      <c r="BG308" s="16"/>
      <c r="BH308" s="16"/>
      <c r="BO308" s="16" t="s">
        <v>5285</v>
      </c>
      <c r="BP308" s="16" t="s">
        <v>5286</v>
      </c>
      <c r="BQ308" s="16" t="s">
        <v>5287</v>
      </c>
      <c r="BR308" s="16"/>
      <c r="CA308" s="16"/>
      <c r="CE308" s="16" t="s">
        <v>119</v>
      </c>
      <c r="CF308" s="16" t="s">
        <v>3162</v>
      </c>
      <c r="CG308" s="16" t="s">
        <v>5285</v>
      </c>
      <c r="CH308" s="16" t="s">
        <v>5286</v>
      </c>
      <c r="CI308" s="16" t="s">
        <v>5288</v>
      </c>
      <c r="CJ308" s="16" t="s">
        <v>5289</v>
      </c>
      <c r="CK308" s="16" t="s">
        <v>5284</v>
      </c>
      <c r="CL308" s="16" t="s">
        <v>3282</v>
      </c>
      <c r="CM308" s="16" t="s">
        <v>5290</v>
      </c>
      <c r="CN308" s="16" t="s">
        <v>3241</v>
      </c>
      <c r="CR308" s="19"/>
      <c r="CV308" s="16"/>
      <c r="CY308" s="16"/>
      <c r="CZ308" s="16"/>
      <c r="DA308" s="16"/>
      <c r="DC308" s="16"/>
      <c r="DH308" s="16"/>
    </row>
    <row r="309" spans="1:112" x14ac:dyDescent="0.35">
      <c r="A309" s="16" t="s">
        <v>1161</v>
      </c>
      <c r="C309" t="s">
        <v>5291</v>
      </c>
      <c r="D309" s="29"/>
      <c r="E309"/>
      <c r="F309" s="16" t="s">
        <v>5819</v>
      </c>
      <c r="G309" s="16"/>
      <c r="K309" s="16"/>
      <c r="L309" s="16"/>
      <c r="M309" s="16"/>
      <c r="N309" s="16"/>
      <c r="O309" s="16" t="s">
        <v>5800</v>
      </c>
      <c r="P309" s="16"/>
      <c r="Q309" s="16"/>
      <c r="R309" s="16"/>
      <c r="S309" s="16"/>
      <c r="T309" s="16"/>
      <c r="U309" s="16"/>
      <c r="V309" s="16"/>
      <c r="AK309" s="16"/>
      <c r="AX309" s="28"/>
      <c r="BB309" s="25"/>
      <c r="BG309" s="16"/>
      <c r="BH309" s="16"/>
      <c r="BO309" s="16" t="s">
        <v>5292</v>
      </c>
      <c r="BP309" s="16" t="s">
        <v>5293</v>
      </c>
      <c r="BQ309" s="16" t="s">
        <v>5294</v>
      </c>
      <c r="BR309" s="16"/>
      <c r="CA309" s="16"/>
      <c r="CE309" s="16" t="s">
        <v>119</v>
      </c>
      <c r="CF309" s="16" t="s">
        <v>3162</v>
      </c>
      <c r="CG309" s="16" t="s">
        <v>5292</v>
      </c>
      <c r="CH309" s="16" t="s">
        <v>5293</v>
      </c>
      <c r="CI309" s="16" t="s">
        <v>5295</v>
      </c>
      <c r="CJ309" s="16" t="s">
        <v>5296</v>
      </c>
      <c r="CK309" s="16" t="s">
        <v>5291</v>
      </c>
      <c r="CL309" s="16" t="s">
        <v>3265</v>
      </c>
      <c r="CM309" s="16" t="s">
        <v>3183</v>
      </c>
      <c r="CN309" s="16" t="s">
        <v>3166</v>
      </c>
      <c r="CR309" s="19"/>
      <c r="CV309" s="16"/>
      <c r="CY309" s="16"/>
      <c r="CZ309" s="16"/>
      <c r="DA309" s="16"/>
      <c r="DC309" s="16"/>
      <c r="DH309" s="16"/>
    </row>
    <row r="310" spans="1:112" x14ac:dyDescent="0.35">
      <c r="A310" s="16" t="s">
        <v>1161</v>
      </c>
      <c r="C310" t="s">
        <v>5297</v>
      </c>
      <c r="D310" s="29"/>
      <c r="E310"/>
      <c r="F310" s="16" t="s">
        <v>5819</v>
      </c>
      <c r="G310" s="16"/>
      <c r="K310" s="16"/>
      <c r="L310" s="16"/>
      <c r="M310" s="16"/>
      <c r="N310" s="16"/>
      <c r="O310" s="16" t="s">
        <v>5800</v>
      </c>
      <c r="P310" s="16"/>
      <c r="Q310" s="16"/>
      <c r="R310" s="16"/>
      <c r="S310" s="16"/>
      <c r="T310" s="16"/>
      <c r="U310" s="16"/>
      <c r="V310" s="16"/>
      <c r="AK310" s="16"/>
      <c r="AX310" s="28"/>
      <c r="BB310" s="25"/>
      <c r="BG310" s="16"/>
      <c r="BH310" s="16"/>
      <c r="BO310" s="16" t="s">
        <v>5298</v>
      </c>
      <c r="BP310" s="16" t="s">
        <v>5299</v>
      </c>
      <c r="BQ310" s="16" t="s">
        <v>5300</v>
      </c>
      <c r="BR310" s="16"/>
      <c r="CA310" s="16"/>
      <c r="CE310" s="16" t="s">
        <v>119</v>
      </c>
      <c r="CF310" s="16" t="s">
        <v>3162</v>
      </c>
      <c r="CG310" s="16" t="s">
        <v>5298</v>
      </c>
      <c r="CH310" s="16" t="s">
        <v>5299</v>
      </c>
      <c r="CI310" s="16" t="s">
        <v>5301</v>
      </c>
      <c r="CJ310" s="16" t="s">
        <v>5302</v>
      </c>
      <c r="CK310" s="16" t="s">
        <v>5297</v>
      </c>
      <c r="CL310" s="16" t="s">
        <v>3173</v>
      </c>
      <c r="CM310" s="16" t="s">
        <v>3240</v>
      </c>
      <c r="CN310" s="16" t="s">
        <v>5051</v>
      </c>
      <c r="CR310" s="19"/>
      <c r="CV310" s="16"/>
      <c r="CY310" s="16"/>
      <c r="CZ310" s="16"/>
      <c r="DA310" s="16"/>
      <c r="DC310" s="16"/>
      <c r="DH310" s="16"/>
    </row>
    <row r="311" spans="1:112" x14ac:dyDescent="0.35">
      <c r="A311" s="16" t="s">
        <v>1161</v>
      </c>
      <c r="C311" t="s">
        <v>5303</v>
      </c>
      <c r="D311" s="29"/>
      <c r="E311"/>
      <c r="F311" s="16" t="s">
        <v>5819</v>
      </c>
      <c r="G311" s="16"/>
      <c r="K311" s="16"/>
      <c r="L311" s="16"/>
      <c r="M311" s="16"/>
      <c r="N311" s="16"/>
      <c r="O311" s="16" t="s">
        <v>5800</v>
      </c>
      <c r="P311" s="16"/>
      <c r="Q311" s="16"/>
      <c r="R311" s="16"/>
      <c r="S311" s="16"/>
      <c r="T311" s="16"/>
      <c r="U311" s="16"/>
      <c r="V311" s="16"/>
      <c r="AK311" s="16"/>
      <c r="AX311" s="28"/>
      <c r="BB311" s="25"/>
      <c r="BG311" s="16"/>
      <c r="BH311" s="16"/>
      <c r="BO311" s="16" t="s">
        <v>5304</v>
      </c>
      <c r="BP311" s="16" t="s">
        <v>5305</v>
      </c>
      <c r="BQ311" s="16" t="s">
        <v>5306</v>
      </c>
      <c r="BR311" s="16"/>
      <c r="CA311" s="16"/>
      <c r="CE311" s="16" t="s">
        <v>119</v>
      </c>
      <c r="CF311" s="16" t="s">
        <v>3162</v>
      </c>
      <c r="CG311" s="16" t="s">
        <v>5304</v>
      </c>
      <c r="CH311" s="16" t="s">
        <v>5305</v>
      </c>
      <c r="CI311" s="16" t="s">
        <v>5307</v>
      </c>
      <c r="CJ311" s="16" t="s">
        <v>5308</v>
      </c>
      <c r="CK311" s="16" t="s">
        <v>5303</v>
      </c>
      <c r="CL311" s="16" t="s">
        <v>3456</v>
      </c>
      <c r="CM311" s="16" t="s">
        <v>3425</v>
      </c>
      <c r="CN311" s="16" t="s">
        <v>3314</v>
      </c>
      <c r="CR311" s="19"/>
      <c r="CV311" s="16"/>
      <c r="CY311" s="16"/>
      <c r="CZ311" s="16"/>
      <c r="DA311" s="16"/>
      <c r="DC311" s="16"/>
      <c r="DH311" s="16"/>
    </row>
    <row r="312" spans="1:112" x14ac:dyDescent="0.35">
      <c r="A312" s="16" t="s">
        <v>1161</v>
      </c>
      <c r="C312" t="s">
        <v>5309</v>
      </c>
      <c r="D312" s="29"/>
      <c r="E312"/>
      <c r="F312" s="16" t="s">
        <v>5819</v>
      </c>
      <c r="G312" s="16"/>
      <c r="K312" s="16"/>
      <c r="L312" s="16"/>
      <c r="M312" s="16"/>
      <c r="N312" s="16"/>
      <c r="O312" s="16" t="s">
        <v>5800</v>
      </c>
      <c r="P312" s="16"/>
      <c r="Q312" s="16"/>
      <c r="R312" s="16"/>
      <c r="S312" s="16"/>
      <c r="T312" s="16"/>
      <c r="U312" s="16"/>
      <c r="V312" s="16"/>
      <c r="AK312" s="16"/>
      <c r="AX312" s="28"/>
      <c r="BB312" s="25"/>
      <c r="BG312" s="16"/>
      <c r="BH312" s="16"/>
      <c r="BO312" s="16" t="s">
        <v>5310</v>
      </c>
      <c r="BP312" s="16" t="s">
        <v>5311</v>
      </c>
      <c r="BQ312" s="16" t="s">
        <v>5312</v>
      </c>
      <c r="BR312" s="16"/>
      <c r="CA312" s="16"/>
      <c r="CE312" s="16" t="s">
        <v>119</v>
      </c>
      <c r="CF312" s="16" t="s">
        <v>3162</v>
      </c>
      <c r="CG312" s="16" t="s">
        <v>5310</v>
      </c>
      <c r="CH312" s="16" t="s">
        <v>5311</v>
      </c>
      <c r="CI312" s="16" t="s">
        <v>5313</v>
      </c>
      <c r="CJ312" s="16" t="s">
        <v>5314</v>
      </c>
      <c r="CK312" s="16" t="s">
        <v>5309</v>
      </c>
      <c r="CL312" s="16" t="s">
        <v>3265</v>
      </c>
      <c r="CM312" s="16" t="s">
        <v>3425</v>
      </c>
      <c r="CN312" s="16" t="s">
        <v>4830</v>
      </c>
      <c r="CR312" s="19"/>
      <c r="CV312" s="16"/>
      <c r="CY312" s="16"/>
      <c r="CZ312" s="16"/>
      <c r="DA312" s="16"/>
      <c r="DC312" s="16"/>
      <c r="DH312" s="16"/>
    </row>
    <row r="313" spans="1:112" x14ac:dyDescent="0.35">
      <c r="A313" s="16" t="s">
        <v>1161</v>
      </c>
      <c r="C313" t="s">
        <v>394</v>
      </c>
      <c r="D313" s="29"/>
      <c r="E313"/>
      <c r="F313" s="16" t="s">
        <v>5819</v>
      </c>
      <c r="G313" s="16"/>
      <c r="K313" s="16"/>
      <c r="L313" s="16"/>
      <c r="M313" s="16"/>
      <c r="N313" s="16"/>
      <c r="O313" s="16" t="s">
        <v>5800</v>
      </c>
      <c r="P313" s="16"/>
      <c r="Q313" s="16"/>
      <c r="R313" s="16"/>
      <c r="S313" s="16"/>
      <c r="T313" s="16"/>
      <c r="U313" s="16"/>
      <c r="V313" s="16"/>
      <c r="AK313" s="16"/>
      <c r="AX313" s="28"/>
      <c r="BB313" s="25"/>
      <c r="BG313" s="16"/>
      <c r="BH313" s="16"/>
      <c r="BO313" s="16" t="s">
        <v>381</v>
      </c>
      <c r="BP313" s="16" t="s">
        <v>5315</v>
      </c>
      <c r="BQ313" s="16" t="s">
        <v>5316</v>
      </c>
      <c r="BR313" s="16"/>
      <c r="CA313" s="16"/>
      <c r="CE313" s="16" t="s">
        <v>119</v>
      </c>
      <c r="CF313" s="16" t="s">
        <v>3162</v>
      </c>
      <c r="CG313" s="16" t="s">
        <v>381</v>
      </c>
      <c r="CH313" s="16" t="s">
        <v>5315</v>
      </c>
      <c r="CI313" s="16" t="s">
        <v>5317</v>
      </c>
      <c r="CJ313" s="16" t="s">
        <v>407</v>
      </c>
      <c r="CK313" s="16" t="s">
        <v>394</v>
      </c>
      <c r="CL313" s="16" t="s">
        <v>5318</v>
      </c>
      <c r="CM313" s="16" t="s">
        <v>3174</v>
      </c>
      <c r="CN313" s="16" t="s">
        <v>5319</v>
      </c>
      <c r="CR313" s="19"/>
      <c r="CV313" s="16"/>
      <c r="CY313" s="16"/>
      <c r="CZ313" s="16"/>
      <c r="DA313" s="16"/>
      <c r="DC313" s="16"/>
      <c r="DH313" s="16"/>
    </row>
    <row r="314" spans="1:112" x14ac:dyDescent="0.35">
      <c r="A314" s="16" t="s">
        <v>1161</v>
      </c>
      <c r="C314" t="s">
        <v>5320</v>
      </c>
      <c r="D314" s="29"/>
      <c r="E314"/>
      <c r="F314" s="16" t="s">
        <v>5819</v>
      </c>
      <c r="G314" s="16"/>
      <c r="K314" s="16"/>
      <c r="L314" s="16"/>
      <c r="M314" s="16"/>
      <c r="N314" s="16"/>
      <c r="O314" s="16" t="s">
        <v>5800</v>
      </c>
      <c r="P314" s="16"/>
      <c r="Q314" s="16"/>
      <c r="R314" s="16"/>
      <c r="S314" s="16"/>
      <c r="T314" s="16"/>
      <c r="U314" s="16"/>
      <c r="V314" s="16"/>
      <c r="AK314" s="16"/>
      <c r="AX314" s="28"/>
      <c r="BB314" s="25"/>
      <c r="BG314" s="16"/>
      <c r="BH314" s="16"/>
      <c r="BO314" s="16" t="s">
        <v>5321</v>
      </c>
      <c r="BP314" s="16" t="s">
        <v>5322</v>
      </c>
      <c r="BQ314" s="16" t="s">
        <v>5323</v>
      </c>
      <c r="BR314" s="16"/>
      <c r="CA314" s="16"/>
      <c r="CE314" s="16" t="s">
        <v>119</v>
      </c>
      <c r="CF314" s="16" t="s">
        <v>3162</v>
      </c>
      <c r="CG314" s="16" t="s">
        <v>5321</v>
      </c>
      <c r="CH314" s="16" t="s">
        <v>5322</v>
      </c>
      <c r="CI314" s="16" t="s">
        <v>5324</v>
      </c>
      <c r="CJ314" s="16" t="s">
        <v>5325</v>
      </c>
      <c r="CK314" s="16" t="s">
        <v>5320</v>
      </c>
      <c r="CL314" s="16" t="s">
        <v>3182</v>
      </c>
      <c r="CM314" s="16" t="s">
        <v>3933</v>
      </c>
      <c r="CN314" s="16" t="s">
        <v>3314</v>
      </c>
      <c r="CR314" s="19"/>
      <c r="CV314" s="16"/>
      <c r="CY314" s="16"/>
      <c r="CZ314" s="16"/>
      <c r="DA314" s="16"/>
      <c r="DC314" s="16"/>
      <c r="DH314" s="16"/>
    </row>
    <row r="315" spans="1:112" x14ac:dyDescent="0.35">
      <c r="A315" s="16" t="s">
        <v>1161</v>
      </c>
      <c r="C315" t="s">
        <v>384</v>
      </c>
      <c r="D315" s="29"/>
      <c r="E315"/>
      <c r="F315" s="16" t="s">
        <v>5819</v>
      </c>
      <c r="G315" s="16"/>
      <c r="K315" s="16"/>
      <c r="L315" s="16"/>
      <c r="M315" s="16"/>
      <c r="N315" s="16"/>
      <c r="O315" s="16" t="s">
        <v>5800</v>
      </c>
      <c r="P315" s="16"/>
      <c r="Q315" s="16"/>
      <c r="R315" s="16"/>
      <c r="S315" s="16"/>
      <c r="T315" s="16"/>
      <c r="U315" s="16"/>
      <c r="V315" s="16"/>
      <c r="AK315" s="16"/>
      <c r="AX315" s="28"/>
      <c r="BB315" s="25"/>
      <c r="BG315" s="16"/>
      <c r="BH315" s="16"/>
      <c r="BO315" s="16" t="s">
        <v>371</v>
      </c>
      <c r="BP315" s="16" t="s">
        <v>5326</v>
      </c>
      <c r="BQ315" s="16" t="s">
        <v>5327</v>
      </c>
      <c r="BR315" s="16"/>
      <c r="CA315" s="16"/>
      <c r="CE315" s="16" t="s">
        <v>119</v>
      </c>
      <c r="CF315" s="16" t="s">
        <v>3162</v>
      </c>
      <c r="CG315" s="16" t="s">
        <v>371</v>
      </c>
      <c r="CH315" s="16" t="s">
        <v>5326</v>
      </c>
      <c r="CI315" s="16" t="s">
        <v>5328</v>
      </c>
      <c r="CJ315" s="16" t="s">
        <v>397</v>
      </c>
      <c r="CK315" s="16" t="s">
        <v>384</v>
      </c>
      <c r="CL315" s="16" t="s">
        <v>3173</v>
      </c>
      <c r="CM315" s="16" t="s">
        <v>4823</v>
      </c>
      <c r="CN315" s="16" t="s">
        <v>3217</v>
      </c>
      <c r="CR315" s="19"/>
      <c r="CV315" s="16"/>
      <c r="CY315" s="16"/>
      <c r="CZ315" s="16"/>
      <c r="DA315" s="16"/>
      <c r="DC315" s="16"/>
      <c r="DH315" s="16"/>
    </row>
    <row r="316" spans="1:112" x14ac:dyDescent="0.35">
      <c r="A316" s="16" t="s">
        <v>1161</v>
      </c>
      <c r="C316" t="s">
        <v>5339</v>
      </c>
      <c r="D316" s="29"/>
      <c r="E316"/>
      <c r="F316" s="16" t="s">
        <v>5819</v>
      </c>
      <c r="G316" s="16"/>
      <c r="K316" s="16"/>
      <c r="L316" s="16"/>
      <c r="M316" s="16"/>
      <c r="N316" s="16"/>
      <c r="O316" s="16" t="s">
        <v>5800</v>
      </c>
      <c r="P316" s="16"/>
      <c r="Q316" s="16"/>
      <c r="R316" s="16"/>
      <c r="S316" s="16"/>
      <c r="T316" s="16"/>
      <c r="U316" s="16"/>
      <c r="V316" s="16"/>
      <c r="AK316" s="16"/>
      <c r="AX316" s="28"/>
      <c r="BB316" s="25"/>
      <c r="BG316" s="16"/>
      <c r="BH316" s="16"/>
      <c r="BO316" s="16" t="s">
        <v>5340</v>
      </c>
      <c r="BP316" s="16" t="s">
        <v>5341</v>
      </c>
      <c r="BQ316" s="16" t="s">
        <v>5342</v>
      </c>
      <c r="BR316" s="16"/>
      <c r="CA316" s="16"/>
      <c r="CE316" s="16" t="s">
        <v>119</v>
      </c>
      <c r="CF316" s="16" t="s">
        <v>3162</v>
      </c>
      <c r="CG316" s="16" t="s">
        <v>5340</v>
      </c>
      <c r="CH316" s="16" t="s">
        <v>5341</v>
      </c>
      <c r="CI316" s="16" t="s">
        <v>5343</v>
      </c>
      <c r="CJ316" s="16" t="s">
        <v>5344</v>
      </c>
      <c r="CK316" s="16" t="s">
        <v>5339</v>
      </c>
      <c r="CL316" s="16" t="s">
        <v>3516</v>
      </c>
      <c r="CM316" s="16" t="s">
        <v>5283</v>
      </c>
      <c r="CN316" s="16" t="s">
        <v>3445</v>
      </c>
      <c r="CR316" s="19"/>
      <c r="CV316" s="16"/>
      <c r="CY316" s="16"/>
      <c r="CZ316" s="16"/>
      <c r="DA316" s="16"/>
      <c r="DC316" s="16"/>
      <c r="DH316" s="16"/>
    </row>
    <row r="317" spans="1:112" x14ac:dyDescent="0.35">
      <c r="A317" s="16" t="s">
        <v>1161</v>
      </c>
      <c r="C317" t="s">
        <v>5347</v>
      </c>
      <c r="D317" s="29"/>
      <c r="E317"/>
      <c r="F317" s="16" t="s">
        <v>5819</v>
      </c>
      <c r="G317" s="16"/>
      <c r="K317" s="16"/>
      <c r="L317" s="16"/>
      <c r="M317" s="16"/>
      <c r="N317" s="16"/>
      <c r="O317" s="16" t="s">
        <v>5800</v>
      </c>
      <c r="P317" s="16"/>
      <c r="Q317" s="16"/>
      <c r="R317" s="16"/>
      <c r="S317" s="16"/>
      <c r="T317" s="16"/>
      <c r="U317" s="16"/>
      <c r="V317" s="16"/>
      <c r="AK317" s="16"/>
      <c r="AX317" s="28"/>
      <c r="BB317" s="25"/>
      <c r="BG317" s="16"/>
      <c r="BH317" s="16"/>
      <c r="BO317" s="16" t="s">
        <v>5348</v>
      </c>
      <c r="BP317" s="16" t="s">
        <v>5349</v>
      </c>
      <c r="BQ317" s="16" t="s">
        <v>5350</v>
      </c>
      <c r="BR317" s="16"/>
      <c r="CA317" s="16"/>
      <c r="CE317" s="16" t="s">
        <v>119</v>
      </c>
      <c r="CF317" s="16" t="s">
        <v>3162</v>
      </c>
      <c r="CG317" s="16" t="s">
        <v>5348</v>
      </c>
      <c r="CH317" s="16" t="s">
        <v>5349</v>
      </c>
      <c r="CI317" s="16" t="s">
        <v>5351</v>
      </c>
      <c r="CJ317" s="16" t="s">
        <v>5352</v>
      </c>
      <c r="CK317" s="16" t="s">
        <v>5347</v>
      </c>
      <c r="CL317" s="16" t="s">
        <v>3215</v>
      </c>
      <c r="CM317" s="16" t="s">
        <v>3344</v>
      </c>
      <c r="CN317" s="16" t="s">
        <v>5353</v>
      </c>
      <c r="CR317" s="19"/>
      <c r="CV317" s="16"/>
      <c r="CY317" s="16"/>
      <c r="CZ317" s="16"/>
      <c r="DA317" s="16"/>
      <c r="DC317" s="16"/>
      <c r="DH317" s="16"/>
    </row>
    <row r="318" spans="1:112" x14ac:dyDescent="0.35">
      <c r="A318" s="16" t="s">
        <v>1161</v>
      </c>
      <c r="C318" t="s">
        <v>5354</v>
      </c>
      <c r="D318" s="29"/>
      <c r="E318"/>
      <c r="F318" s="16" t="s">
        <v>5819</v>
      </c>
      <c r="G318" s="16"/>
      <c r="K318" s="16"/>
      <c r="L318" s="16"/>
      <c r="M318" s="16"/>
      <c r="N318" s="16"/>
      <c r="O318" s="16" t="s">
        <v>5800</v>
      </c>
      <c r="P318" s="16"/>
      <c r="Q318" s="16"/>
      <c r="R318" s="16"/>
      <c r="S318" s="16"/>
      <c r="T318" s="16"/>
      <c r="U318" s="16"/>
      <c r="V318" s="16"/>
      <c r="AK318" s="16"/>
      <c r="AX318" s="28"/>
      <c r="BB318" s="25"/>
      <c r="BG318" s="16"/>
      <c r="BH318" s="16"/>
      <c r="BO318" s="16" t="s">
        <v>5355</v>
      </c>
      <c r="BP318" s="16" t="s">
        <v>5356</v>
      </c>
      <c r="BQ318" s="16" t="s">
        <v>5357</v>
      </c>
      <c r="BR318" s="16"/>
      <c r="CA318" s="16"/>
      <c r="CE318" s="16" t="s">
        <v>119</v>
      </c>
      <c r="CF318" s="16" t="s">
        <v>3162</v>
      </c>
      <c r="CG318" s="16" t="s">
        <v>5355</v>
      </c>
      <c r="CH318" s="16" t="s">
        <v>5356</v>
      </c>
      <c r="CI318" s="16" t="s">
        <v>5358</v>
      </c>
      <c r="CJ318" s="16" t="s">
        <v>5359</v>
      </c>
      <c r="CK318" s="16" t="s">
        <v>5354</v>
      </c>
      <c r="CL318" s="16" t="s">
        <v>3164</v>
      </c>
      <c r="CM318" s="16" t="s">
        <v>5360</v>
      </c>
      <c r="CN318" s="16" t="s">
        <v>3166</v>
      </c>
      <c r="CR318" s="19"/>
      <c r="CV318" s="16"/>
      <c r="CY318" s="16"/>
      <c r="CZ318" s="16"/>
      <c r="DA318" s="16"/>
      <c r="DC318" s="16"/>
      <c r="DH318" s="16"/>
    </row>
    <row r="319" spans="1:112" x14ac:dyDescent="0.35">
      <c r="A319" s="16" t="s">
        <v>1161</v>
      </c>
      <c r="C319" t="s">
        <v>5361</v>
      </c>
      <c r="D319" s="29"/>
      <c r="E319"/>
      <c r="F319" s="16" t="s">
        <v>5819</v>
      </c>
      <c r="G319" s="16"/>
      <c r="K319" s="16"/>
      <c r="L319" s="16"/>
      <c r="M319" s="16"/>
      <c r="N319" s="16"/>
      <c r="O319" s="16" t="s">
        <v>5800</v>
      </c>
      <c r="P319" s="16"/>
      <c r="Q319" s="16"/>
      <c r="R319" s="16"/>
      <c r="S319" s="16"/>
      <c r="T319" s="16"/>
      <c r="U319" s="16"/>
      <c r="V319" s="16"/>
      <c r="AK319" s="16"/>
      <c r="AX319" s="28"/>
      <c r="BB319" s="25"/>
      <c r="BG319" s="16"/>
      <c r="BH319" s="16"/>
      <c r="BO319" s="16" t="s">
        <v>5362</v>
      </c>
      <c r="BP319" s="16" t="s">
        <v>5363</v>
      </c>
      <c r="BQ319" s="16" t="s">
        <v>5364</v>
      </c>
      <c r="BR319" s="16"/>
      <c r="CA319" s="16"/>
      <c r="CE319" s="16" t="s">
        <v>119</v>
      </c>
      <c r="CF319" s="16" t="s">
        <v>3162</v>
      </c>
      <c r="CG319" s="16" t="s">
        <v>5362</v>
      </c>
      <c r="CH319" s="16" t="s">
        <v>5363</v>
      </c>
      <c r="CI319" s="16" t="s">
        <v>5365</v>
      </c>
      <c r="CJ319" s="16" t="s">
        <v>5366</v>
      </c>
      <c r="CK319" s="16" t="s">
        <v>5361</v>
      </c>
      <c r="CL319" s="16" t="s">
        <v>3224</v>
      </c>
      <c r="CM319" s="16" t="s">
        <v>3408</v>
      </c>
      <c r="CN319" s="16" t="s">
        <v>3409</v>
      </c>
      <c r="CR319" s="19"/>
      <c r="CV319" s="16"/>
      <c r="CY319" s="16"/>
      <c r="CZ319" s="16"/>
      <c r="DA319" s="16"/>
      <c r="DC319" s="16"/>
      <c r="DH319" s="16"/>
    </row>
    <row r="320" spans="1:112" x14ac:dyDescent="0.35">
      <c r="A320" s="16" t="s">
        <v>1161</v>
      </c>
      <c r="C320" t="s">
        <v>5371</v>
      </c>
      <c r="D320" s="29"/>
      <c r="E320"/>
      <c r="F320" s="16" t="s">
        <v>5819</v>
      </c>
      <c r="G320" s="16"/>
      <c r="K320" s="16"/>
      <c r="L320" s="16"/>
      <c r="M320" s="16"/>
      <c r="N320" s="16"/>
      <c r="O320" s="16" t="s">
        <v>5800</v>
      </c>
      <c r="P320" s="16"/>
      <c r="Q320" s="16"/>
      <c r="R320" s="16"/>
      <c r="S320" s="16"/>
      <c r="T320" s="16"/>
      <c r="U320" s="16"/>
      <c r="V320" s="16"/>
      <c r="AK320" s="16"/>
      <c r="AX320" s="28"/>
      <c r="BB320" s="25"/>
      <c r="BG320" s="16"/>
      <c r="BH320" s="16"/>
      <c r="BO320" s="16" t="s">
        <v>5372</v>
      </c>
      <c r="BP320" s="16" t="s">
        <v>5373</v>
      </c>
      <c r="BQ320" s="16" t="s">
        <v>5374</v>
      </c>
      <c r="BR320" s="16"/>
      <c r="CA320" s="16"/>
      <c r="CE320" s="16" t="s">
        <v>119</v>
      </c>
      <c r="CF320" s="16" t="s">
        <v>3162</v>
      </c>
      <c r="CG320" s="16" t="s">
        <v>5372</v>
      </c>
      <c r="CH320" s="16" t="s">
        <v>5373</v>
      </c>
      <c r="CI320" s="16" t="s">
        <v>5375</v>
      </c>
      <c r="CJ320" s="16" t="s">
        <v>5376</v>
      </c>
      <c r="CK320" s="16" t="s">
        <v>5371</v>
      </c>
      <c r="CL320" s="16" t="s">
        <v>3182</v>
      </c>
      <c r="CM320" s="16" t="s">
        <v>3344</v>
      </c>
      <c r="CN320" s="16" t="s">
        <v>4033</v>
      </c>
      <c r="CR320" s="19"/>
      <c r="CV320" s="16"/>
      <c r="CY320" s="16"/>
      <c r="CZ320" s="16"/>
      <c r="DA320" s="16"/>
      <c r="DC320" s="16"/>
      <c r="DH320" s="16"/>
    </row>
    <row r="321" spans="1:112" x14ac:dyDescent="0.35">
      <c r="A321" s="16" t="s">
        <v>1161</v>
      </c>
      <c r="C321" t="s">
        <v>5377</v>
      </c>
      <c r="D321" s="29"/>
      <c r="E321"/>
      <c r="F321" s="16" t="s">
        <v>5819</v>
      </c>
      <c r="G321" s="16"/>
      <c r="K321" s="16"/>
      <c r="L321" s="16"/>
      <c r="M321" s="16"/>
      <c r="N321" s="16"/>
      <c r="O321" s="16" t="s">
        <v>5800</v>
      </c>
      <c r="P321" s="16"/>
      <c r="Q321" s="16"/>
      <c r="R321" s="16"/>
      <c r="S321" s="16"/>
      <c r="T321" s="16"/>
      <c r="U321" s="16"/>
      <c r="V321" s="16"/>
      <c r="AK321" s="16"/>
      <c r="AX321" s="28"/>
      <c r="BB321" s="25"/>
      <c r="BG321" s="16"/>
      <c r="BH321" s="16"/>
      <c r="BO321" s="16" t="s">
        <v>5378</v>
      </c>
      <c r="BP321" s="16" t="s">
        <v>5379</v>
      </c>
      <c r="BQ321" s="16" t="s">
        <v>5380</v>
      </c>
      <c r="BR321" s="16"/>
      <c r="CA321" s="16"/>
      <c r="CE321" s="16" t="s">
        <v>119</v>
      </c>
      <c r="CF321" s="16" t="s">
        <v>3162</v>
      </c>
      <c r="CG321" s="16" t="s">
        <v>5378</v>
      </c>
      <c r="CH321" s="16" t="s">
        <v>5379</v>
      </c>
      <c r="CI321" s="16" t="s">
        <v>5381</v>
      </c>
      <c r="CJ321" s="16" t="s">
        <v>5382</v>
      </c>
      <c r="CK321" s="16" t="s">
        <v>5377</v>
      </c>
      <c r="CL321" s="16" t="s">
        <v>3890</v>
      </c>
      <c r="CM321" s="16" t="s">
        <v>3368</v>
      </c>
      <c r="CN321" s="16" t="s">
        <v>3980</v>
      </c>
      <c r="CR321" s="19"/>
      <c r="CV321" s="16"/>
      <c r="CY321" s="16"/>
      <c r="CZ321" s="16"/>
      <c r="DA321" s="16"/>
      <c r="DC321" s="16"/>
      <c r="DH321" s="16"/>
    </row>
    <row r="322" spans="1:112" x14ac:dyDescent="0.35">
      <c r="A322" s="16" t="s">
        <v>1161</v>
      </c>
      <c r="C322" t="s">
        <v>5383</v>
      </c>
      <c r="D322" s="29"/>
      <c r="E322"/>
      <c r="F322" s="16" t="s">
        <v>5819</v>
      </c>
      <c r="G322" s="16"/>
      <c r="K322" s="16"/>
      <c r="L322" s="16"/>
      <c r="M322" s="16"/>
      <c r="N322" s="16"/>
      <c r="O322" s="16" t="s">
        <v>5800</v>
      </c>
      <c r="P322" s="16"/>
      <c r="Q322" s="16"/>
      <c r="R322" s="16"/>
      <c r="S322" s="16"/>
      <c r="T322" s="16"/>
      <c r="U322" s="16"/>
      <c r="V322" s="16"/>
      <c r="AK322" s="16"/>
      <c r="AX322" s="28"/>
      <c r="BB322" s="25"/>
      <c r="BG322" s="16"/>
      <c r="BH322" s="16"/>
      <c r="BO322" s="16" t="s">
        <v>5384</v>
      </c>
      <c r="BP322" s="16" t="s">
        <v>5385</v>
      </c>
      <c r="BQ322" s="16" t="s">
        <v>5386</v>
      </c>
      <c r="BR322" s="16"/>
      <c r="CA322" s="16"/>
      <c r="CE322" s="16" t="s">
        <v>119</v>
      </c>
      <c r="CF322" s="16" t="s">
        <v>3162</v>
      </c>
      <c r="CG322" s="16" t="s">
        <v>5384</v>
      </c>
      <c r="CH322" s="16" t="s">
        <v>5385</v>
      </c>
      <c r="CI322" s="16" t="s">
        <v>5387</v>
      </c>
      <c r="CJ322" s="16" t="s">
        <v>5388</v>
      </c>
      <c r="CK322" s="16" t="s">
        <v>5383</v>
      </c>
      <c r="CL322" s="16" t="s">
        <v>3182</v>
      </c>
      <c r="CM322" s="16" t="s">
        <v>3487</v>
      </c>
      <c r="CN322" s="16" t="s">
        <v>4138</v>
      </c>
      <c r="CR322" s="19"/>
      <c r="CV322" s="16"/>
      <c r="CY322" s="16"/>
      <c r="CZ322" s="16"/>
      <c r="DA322" s="16"/>
      <c r="DC322" s="16"/>
      <c r="DH322" s="16"/>
    </row>
    <row r="323" spans="1:112" x14ac:dyDescent="0.35">
      <c r="A323" s="16" t="s">
        <v>1161</v>
      </c>
      <c r="C323" t="s">
        <v>5389</v>
      </c>
      <c r="D323" s="29"/>
      <c r="E323"/>
      <c r="F323" s="16" t="s">
        <v>5819</v>
      </c>
      <c r="G323" s="16"/>
      <c r="K323" s="16"/>
      <c r="L323" s="16"/>
      <c r="M323" s="16"/>
      <c r="N323" s="16"/>
      <c r="O323" s="16" t="s">
        <v>5800</v>
      </c>
      <c r="P323" s="16"/>
      <c r="Q323" s="16"/>
      <c r="R323" s="16"/>
      <c r="S323" s="16"/>
      <c r="T323" s="16"/>
      <c r="U323" s="16"/>
      <c r="V323" s="16"/>
      <c r="AK323" s="16"/>
      <c r="AX323" s="28"/>
      <c r="BB323" s="25"/>
      <c r="BG323" s="16"/>
      <c r="BH323" s="16"/>
      <c r="BO323" s="16" t="s">
        <v>5390</v>
      </c>
      <c r="BP323" s="16" t="s">
        <v>5391</v>
      </c>
      <c r="BQ323" s="16" t="s">
        <v>5392</v>
      </c>
      <c r="BR323" s="16"/>
      <c r="CA323" s="16"/>
      <c r="CE323" s="16" t="s">
        <v>119</v>
      </c>
      <c r="CF323" s="16" t="s">
        <v>3162</v>
      </c>
      <c r="CG323" s="16" t="s">
        <v>5390</v>
      </c>
      <c r="CH323" s="16" t="s">
        <v>5391</v>
      </c>
      <c r="CI323" s="16" t="s">
        <v>5393</v>
      </c>
      <c r="CJ323" s="16" t="s">
        <v>5394</v>
      </c>
      <c r="CK323" s="16" t="s">
        <v>5389</v>
      </c>
      <c r="CL323" s="16" t="s">
        <v>4010</v>
      </c>
      <c r="CM323" s="16" t="s">
        <v>5395</v>
      </c>
      <c r="CN323" s="16" t="s">
        <v>3445</v>
      </c>
      <c r="CR323" s="19"/>
      <c r="CV323" s="16"/>
      <c r="CY323" s="16"/>
      <c r="CZ323" s="16"/>
      <c r="DA323" s="16"/>
      <c r="DC323" s="16"/>
      <c r="DH323" s="16"/>
    </row>
    <row r="324" spans="1:112" x14ac:dyDescent="0.35">
      <c r="A324" s="16" t="s">
        <v>1161</v>
      </c>
      <c r="C324" t="s">
        <v>5396</v>
      </c>
      <c r="D324" s="29"/>
      <c r="E324"/>
      <c r="F324" s="16" t="s">
        <v>5819</v>
      </c>
      <c r="G324" s="16"/>
      <c r="K324" s="16"/>
      <c r="L324" s="16"/>
      <c r="M324" s="16"/>
      <c r="N324" s="16"/>
      <c r="O324" s="16" t="s">
        <v>5800</v>
      </c>
      <c r="P324" s="16"/>
      <c r="Q324" s="16"/>
      <c r="R324" s="16"/>
      <c r="S324" s="16"/>
      <c r="T324" s="16"/>
      <c r="U324" s="16"/>
      <c r="V324" s="16"/>
      <c r="AK324" s="16"/>
      <c r="AX324" s="28"/>
      <c r="BB324" s="25"/>
      <c r="BG324" s="16"/>
      <c r="BH324" s="16"/>
      <c r="BO324" s="16" t="s">
        <v>5397</v>
      </c>
      <c r="BP324" s="16" t="s">
        <v>5398</v>
      </c>
      <c r="BQ324" s="16" t="s">
        <v>5399</v>
      </c>
      <c r="BR324" s="16"/>
      <c r="CA324" s="16"/>
      <c r="CE324" s="16" t="s">
        <v>119</v>
      </c>
      <c r="CF324" s="16" t="s">
        <v>3162</v>
      </c>
      <c r="CG324" s="16" t="s">
        <v>5397</v>
      </c>
      <c r="CH324" s="16" t="s">
        <v>5398</v>
      </c>
      <c r="CI324" s="16" t="s">
        <v>5400</v>
      </c>
      <c r="CJ324" s="16" t="s">
        <v>5401</v>
      </c>
      <c r="CK324" s="16" t="s">
        <v>5396</v>
      </c>
      <c r="CL324" s="16" t="s">
        <v>3716</v>
      </c>
      <c r="CM324" s="16" t="s">
        <v>4482</v>
      </c>
      <c r="CN324" s="16" t="s">
        <v>5402</v>
      </c>
      <c r="CR324" s="19"/>
      <c r="CV324" s="16"/>
      <c r="CY324" s="16"/>
      <c r="CZ324" s="16"/>
      <c r="DA324" s="16"/>
      <c r="DC324" s="16"/>
      <c r="DH324" s="16"/>
    </row>
    <row r="325" spans="1:112" x14ac:dyDescent="0.35">
      <c r="A325" s="16" t="s">
        <v>1161</v>
      </c>
      <c r="C325" t="s">
        <v>5403</v>
      </c>
      <c r="D325" s="29"/>
      <c r="E325"/>
      <c r="F325" s="16" t="s">
        <v>5819</v>
      </c>
      <c r="G325" s="16"/>
      <c r="K325" s="16"/>
      <c r="L325" s="16"/>
      <c r="M325" s="16"/>
      <c r="N325" s="16"/>
      <c r="O325" s="16" t="s">
        <v>5800</v>
      </c>
      <c r="P325" s="16"/>
      <c r="Q325" s="16"/>
      <c r="R325" s="16"/>
      <c r="S325" s="16"/>
      <c r="T325" s="16"/>
      <c r="U325" s="16"/>
      <c r="V325" s="16"/>
      <c r="AK325" s="16"/>
      <c r="AX325" s="28"/>
      <c r="BB325" s="25"/>
      <c r="BG325" s="16"/>
      <c r="BH325" s="16"/>
      <c r="BO325" s="16" t="s">
        <v>5404</v>
      </c>
      <c r="BP325" s="16" t="s">
        <v>5405</v>
      </c>
      <c r="BQ325" s="16" t="s">
        <v>5406</v>
      </c>
      <c r="BR325" s="16"/>
      <c r="CA325" s="16"/>
      <c r="CE325" s="16" t="s">
        <v>119</v>
      </c>
      <c r="CF325" s="16" t="s">
        <v>3162</v>
      </c>
      <c r="CG325" s="16" t="s">
        <v>5404</v>
      </c>
      <c r="CH325" s="16" t="s">
        <v>5405</v>
      </c>
      <c r="CI325" s="16" t="s">
        <v>5407</v>
      </c>
      <c r="CJ325" s="16" t="s">
        <v>5408</v>
      </c>
      <c r="CK325" s="16" t="s">
        <v>5403</v>
      </c>
      <c r="CL325" s="16" t="s">
        <v>3367</v>
      </c>
      <c r="CM325" s="16" t="s">
        <v>5409</v>
      </c>
      <c r="CN325" s="16" t="s">
        <v>3400</v>
      </c>
      <c r="CR325" s="19"/>
      <c r="CV325" s="16"/>
      <c r="CY325" s="16"/>
      <c r="CZ325" s="16"/>
      <c r="DA325" s="16"/>
      <c r="DC325" s="16"/>
      <c r="DH325" s="16"/>
    </row>
    <row r="326" spans="1:112" x14ac:dyDescent="0.35">
      <c r="A326" s="16" t="s">
        <v>1161</v>
      </c>
      <c r="C326" t="s">
        <v>5410</v>
      </c>
      <c r="D326" s="29"/>
      <c r="E326"/>
      <c r="F326" s="16" t="s">
        <v>5819</v>
      </c>
      <c r="G326" s="16"/>
      <c r="K326" s="16"/>
      <c r="L326" s="16"/>
      <c r="M326" s="16"/>
      <c r="N326" s="16"/>
      <c r="O326" s="16" t="s">
        <v>5800</v>
      </c>
      <c r="P326" s="16"/>
      <c r="Q326" s="16"/>
      <c r="R326" s="16"/>
      <c r="S326" s="16"/>
      <c r="T326" s="16"/>
      <c r="U326" s="16"/>
      <c r="V326" s="16"/>
      <c r="AK326" s="16"/>
      <c r="AX326" s="28"/>
      <c r="BB326" s="25"/>
      <c r="BG326" s="16"/>
      <c r="BH326" s="16"/>
      <c r="BO326" s="16" t="s">
        <v>5411</v>
      </c>
      <c r="BP326" s="16" t="s">
        <v>5412</v>
      </c>
      <c r="BQ326" s="16" t="s">
        <v>5413</v>
      </c>
      <c r="BR326" s="16"/>
      <c r="CA326" s="16"/>
      <c r="CE326" s="16" t="s">
        <v>119</v>
      </c>
      <c r="CF326" s="16" t="s">
        <v>3162</v>
      </c>
      <c r="CG326" s="16" t="s">
        <v>5411</v>
      </c>
      <c r="CH326" s="16" t="s">
        <v>5412</v>
      </c>
      <c r="CI326" s="16" t="s">
        <v>5414</v>
      </c>
      <c r="CJ326" s="16" t="s">
        <v>5415</v>
      </c>
      <c r="CK326" s="16" t="s">
        <v>5410</v>
      </c>
      <c r="CL326" s="16" t="s">
        <v>3555</v>
      </c>
      <c r="CM326" s="16" t="s">
        <v>3351</v>
      </c>
      <c r="CN326" s="16" t="s">
        <v>3284</v>
      </c>
      <c r="CR326" s="19"/>
      <c r="CV326" s="16"/>
      <c r="CY326" s="16"/>
      <c r="CZ326" s="16"/>
      <c r="DA326" s="16"/>
      <c r="DC326" s="16"/>
      <c r="DH326" s="16"/>
    </row>
    <row r="327" spans="1:112" x14ac:dyDescent="0.35">
      <c r="A327" s="16" t="s">
        <v>1161</v>
      </c>
      <c r="C327" t="s">
        <v>5416</v>
      </c>
      <c r="D327" s="29"/>
      <c r="E327"/>
      <c r="F327" s="16" t="s">
        <v>5819</v>
      </c>
      <c r="G327" s="16"/>
      <c r="K327" s="16"/>
      <c r="L327" s="16"/>
      <c r="M327" s="16"/>
      <c r="N327" s="16"/>
      <c r="O327" s="16" t="s">
        <v>5800</v>
      </c>
      <c r="P327" s="16"/>
      <c r="Q327" s="16"/>
      <c r="R327" s="16"/>
      <c r="S327" s="16"/>
      <c r="T327" s="16"/>
      <c r="U327" s="16"/>
      <c r="V327" s="16"/>
      <c r="AK327" s="16"/>
      <c r="AX327" s="28"/>
      <c r="BB327" s="25"/>
      <c r="BG327" s="16"/>
      <c r="BH327" s="16"/>
      <c r="BO327" s="16" t="s">
        <v>5417</v>
      </c>
      <c r="BP327" s="16" t="s">
        <v>5418</v>
      </c>
      <c r="BQ327" s="16" t="s">
        <v>5419</v>
      </c>
      <c r="BR327" s="16"/>
      <c r="CA327" s="16"/>
      <c r="CE327" s="16" t="s">
        <v>119</v>
      </c>
      <c r="CF327" s="16" t="s">
        <v>3162</v>
      </c>
      <c r="CG327" s="16" t="s">
        <v>5417</v>
      </c>
      <c r="CH327" s="16" t="s">
        <v>5418</v>
      </c>
      <c r="CI327" s="16" t="s">
        <v>6096</v>
      </c>
      <c r="CJ327" s="16" t="s">
        <v>5420</v>
      </c>
      <c r="CK327" s="16" t="s">
        <v>5416</v>
      </c>
      <c r="CL327" s="16" t="s">
        <v>3190</v>
      </c>
      <c r="CM327" s="16" t="s">
        <v>3191</v>
      </c>
      <c r="CN327" s="16" t="s">
        <v>5421</v>
      </c>
      <c r="CR327" s="19"/>
      <c r="CV327" s="16"/>
      <c r="CY327" s="16"/>
      <c r="CZ327" s="16"/>
      <c r="DA327" s="16"/>
      <c r="DC327" s="16"/>
      <c r="DH327" s="16"/>
    </row>
    <row r="328" spans="1:112" x14ac:dyDescent="0.35">
      <c r="A328" s="16" t="s">
        <v>1161</v>
      </c>
      <c r="C328" t="s">
        <v>5422</v>
      </c>
      <c r="D328" s="29"/>
      <c r="E328"/>
      <c r="F328" s="16" t="s">
        <v>5819</v>
      </c>
      <c r="G328" s="16"/>
      <c r="K328" s="16"/>
      <c r="L328" s="16"/>
      <c r="M328" s="16"/>
      <c r="N328" s="16"/>
      <c r="O328" s="16" t="s">
        <v>5800</v>
      </c>
      <c r="P328" s="16"/>
      <c r="Q328" s="16"/>
      <c r="R328" s="16"/>
      <c r="S328" s="16"/>
      <c r="T328" s="16"/>
      <c r="U328" s="16"/>
      <c r="V328" s="16"/>
      <c r="AK328" s="16"/>
      <c r="AX328" s="28"/>
      <c r="BB328" s="25"/>
      <c r="BG328" s="16"/>
      <c r="BH328" s="16"/>
      <c r="BO328" s="16" t="s">
        <v>5423</v>
      </c>
      <c r="BP328" s="16" t="s">
        <v>5424</v>
      </c>
      <c r="BQ328" s="16" t="s">
        <v>5425</v>
      </c>
      <c r="BR328" s="16"/>
      <c r="CA328" s="16"/>
      <c r="CE328" s="16" t="s">
        <v>119</v>
      </c>
      <c r="CF328" s="16" t="s">
        <v>3162</v>
      </c>
      <c r="CG328" s="16" t="s">
        <v>5423</v>
      </c>
      <c r="CH328" s="16" t="s">
        <v>5424</v>
      </c>
      <c r="CI328" s="16" t="s">
        <v>5426</v>
      </c>
      <c r="CJ328" s="16" t="s">
        <v>5427</v>
      </c>
      <c r="CK328" s="16" t="s">
        <v>5422</v>
      </c>
      <c r="CL328" s="16" t="s">
        <v>3709</v>
      </c>
      <c r="CM328" s="16" t="s">
        <v>3240</v>
      </c>
      <c r="CN328" s="16" t="s">
        <v>3284</v>
      </c>
      <c r="CR328" s="19"/>
      <c r="CV328" s="16"/>
      <c r="CY328" s="16"/>
      <c r="CZ328" s="16"/>
      <c r="DA328" s="16"/>
      <c r="DC328" s="16"/>
      <c r="DH328" s="16"/>
    </row>
    <row r="329" spans="1:112" x14ac:dyDescent="0.35">
      <c r="A329" s="16" t="s">
        <v>1161</v>
      </c>
      <c r="C329" t="s">
        <v>5428</v>
      </c>
      <c r="D329" s="29"/>
      <c r="E329"/>
      <c r="F329" s="16" t="s">
        <v>5819</v>
      </c>
      <c r="G329" s="16"/>
      <c r="K329" s="16"/>
      <c r="L329" s="16"/>
      <c r="M329" s="16"/>
      <c r="N329" s="16"/>
      <c r="O329" s="16" t="s">
        <v>5800</v>
      </c>
      <c r="P329" s="16"/>
      <c r="Q329" s="16"/>
      <c r="R329" s="16"/>
      <c r="S329" s="16"/>
      <c r="T329" s="16"/>
      <c r="U329" s="16"/>
      <c r="V329" s="16"/>
      <c r="AK329" s="16"/>
      <c r="AX329" s="28"/>
      <c r="BB329" s="25"/>
      <c r="BG329" s="16"/>
      <c r="BH329" s="16"/>
      <c r="BO329" s="16" t="s">
        <v>5429</v>
      </c>
      <c r="BP329" s="16" t="s">
        <v>5430</v>
      </c>
      <c r="BQ329" s="16" t="s">
        <v>5431</v>
      </c>
      <c r="BR329" s="16"/>
      <c r="CA329" s="16"/>
      <c r="CE329" s="16" t="s">
        <v>119</v>
      </c>
      <c r="CF329" s="16" t="s">
        <v>3162</v>
      </c>
      <c r="CG329" s="16" t="s">
        <v>5429</v>
      </c>
      <c r="CH329" s="16" t="s">
        <v>5430</v>
      </c>
      <c r="CI329" s="16" t="s">
        <v>5432</v>
      </c>
      <c r="CJ329" s="16" t="s">
        <v>5433</v>
      </c>
      <c r="CK329" s="16" t="s">
        <v>5428</v>
      </c>
      <c r="CL329" s="16" t="s">
        <v>3367</v>
      </c>
      <c r="CM329" s="16" t="s">
        <v>3368</v>
      </c>
      <c r="CN329" s="16" t="s">
        <v>3466</v>
      </c>
      <c r="CR329" s="19"/>
      <c r="CV329" s="16"/>
      <c r="CY329" s="16"/>
      <c r="CZ329" s="16"/>
      <c r="DA329" s="16"/>
      <c r="DC329" s="16"/>
      <c r="DH329" s="16"/>
    </row>
    <row r="330" spans="1:112" x14ac:dyDescent="0.35">
      <c r="A330" s="16" t="s">
        <v>1161</v>
      </c>
      <c r="C330" t="s">
        <v>5434</v>
      </c>
      <c r="D330" s="29"/>
      <c r="E330"/>
      <c r="F330" s="16" t="s">
        <v>5819</v>
      </c>
      <c r="G330" s="16"/>
      <c r="K330" s="16"/>
      <c r="L330" s="16"/>
      <c r="M330" s="16"/>
      <c r="N330" s="16"/>
      <c r="O330" s="16" t="s">
        <v>5800</v>
      </c>
      <c r="P330" s="16"/>
      <c r="Q330" s="16"/>
      <c r="R330" s="16"/>
      <c r="S330" s="16"/>
      <c r="T330" s="16"/>
      <c r="U330" s="16"/>
      <c r="V330" s="16"/>
      <c r="AK330" s="16"/>
      <c r="AX330" s="28"/>
      <c r="BB330" s="25"/>
      <c r="BG330" s="16"/>
      <c r="BH330" s="16"/>
      <c r="BO330" s="16" t="s">
        <v>5435</v>
      </c>
      <c r="BP330" s="16" t="s">
        <v>5436</v>
      </c>
      <c r="BQ330" s="16" t="s">
        <v>5437</v>
      </c>
      <c r="BR330" s="16"/>
      <c r="CA330" s="16"/>
      <c r="CE330" s="16" t="s">
        <v>119</v>
      </c>
      <c r="CF330" s="16" t="s">
        <v>3162</v>
      </c>
      <c r="CG330" s="16" t="s">
        <v>5435</v>
      </c>
      <c r="CH330" s="16" t="s">
        <v>5436</v>
      </c>
      <c r="CI330" s="16" t="s">
        <v>5438</v>
      </c>
      <c r="CJ330" s="16" t="s">
        <v>5439</v>
      </c>
      <c r="CK330" s="16" t="s">
        <v>5434</v>
      </c>
      <c r="CL330" s="16" t="s">
        <v>3282</v>
      </c>
      <c r="CM330" s="16" t="s">
        <v>5440</v>
      </c>
      <c r="CN330" s="16" t="s">
        <v>5441</v>
      </c>
      <c r="CR330" s="19"/>
      <c r="CV330" s="16"/>
      <c r="CY330" s="16"/>
      <c r="CZ330" s="16"/>
      <c r="DA330" s="16"/>
      <c r="DC330" s="16"/>
      <c r="DH330" s="16"/>
    </row>
    <row r="331" spans="1:112" x14ac:dyDescent="0.35">
      <c r="A331" s="16" t="s">
        <v>1161</v>
      </c>
      <c r="C331" t="s">
        <v>5442</v>
      </c>
      <c r="D331" s="29"/>
      <c r="E331"/>
      <c r="F331" s="16" t="s">
        <v>5819</v>
      </c>
      <c r="G331" s="16"/>
      <c r="K331" s="16"/>
      <c r="L331" s="16"/>
      <c r="M331" s="16"/>
      <c r="N331" s="16"/>
      <c r="O331" s="16" t="s">
        <v>5800</v>
      </c>
      <c r="P331" s="16"/>
      <c r="Q331" s="16"/>
      <c r="R331" s="16"/>
      <c r="S331" s="16"/>
      <c r="T331" s="16"/>
      <c r="U331" s="16"/>
      <c r="V331" s="16"/>
      <c r="AK331" s="16"/>
      <c r="AX331" s="28"/>
      <c r="BB331" s="25"/>
      <c r="BG331" s="16"/>
      <c r="BH331" s="16"/>
      <c r="BO331" s="16" t="s">
        <v>5443</v>
      </c>
      <c r="BP331" s="16" t="s">
        <v>5444</v>
      </c>
      <c r="BQ331" s="16" t="s">
        <v>5445</v>
      </c>
      <c r="BR331" s="16"/>
      <c r="CA331" s="16"/>
      <c r="CE331" s="16" t="s">
        <v>119</v>
      </c>
      <c r="CF331" s="16" t="s">
        <v>3162</v>
      </c>
      <c r="CG331" s="16" t="s">
        <v>5443</v>
      </c>
      <c r="CH331" s="16" t="s">
        <v>5444</v>
      </c>
      <c r="CI331" s="16" t="s">
        <v>5446</v>
      </c>
      <c r="CJ331" s="16" t="s">
        <v>5447</v>
      </c>
      <c r="CK331" s="16" t="s">
        <v>5442</v>
      </c>
      <c r="CL331" s="16" t="s">
        <v>3531</v>
      </c>
      <c r="CM331" s="16" t="s">
        <v>5448</v>
      </c>
      <c r="CN331" s="16" t="s">
        <v>3166</v>
      </c>
      <c r="CR331" s="19"/>
      <c r="CV331" s="16"/>
      <c r="CY331" s="16"/>
      <c r="CZ331" s="16"/>
      <c r="DA331" s="16"/>
      <c r="DC331" s="16"/>
      <c r="DH331" s="16"/>
    </row>
    <row r="332" spans="1:112" x14ac:dyDescent="0.35">
      <c r="A332" s="16" t="s">
        <v>1161</v>
      </c>
      <c r="C332" t="s">
        <v>5449</v>
      </c>
      <c r="D332" s="29"/>
      <c r="E332"/>
      <c r="F332" s="16" t="s">
        <v>5819</v>
      </c>
      <c r="G332" s="16"/>
      <c r="K332" s="16"/>
      <c r="L332" s="16"/>
      <c r="M332" s="16"/>
      <c r="N332" s="16"/>
      <c r="O332" s="16" t="s">
        <v>5800</v>
      </c>
      <c r="P332" s="16"/>
      <c r="Q332" s="16"/>
      <c r="R332" s="16"/>
      <c r="S332" s="16"/>
      <c r="T332" s="16"/>
      <c r="U332" s="16"/>
      <c r="V332" s="16"/>
      <c r="AK332" s="16"/>
      <c r="AX332" s="28"/>
      <c r="BB332" s="25"/>
      <c r="BG332" s="16"/>
      <c r="BH332" s="16"/>
      <c r="BO332" s="16" t="s">
        <v>5450</v>
      </c>
      <c r="BP332" s="16" t="s">
        <v>5451</v>
      </c>
      <c r="BQ332" s="16" t="s">
        <v>5452</v>
      </c>
      <c r="BR332" s="16"/>
      <c r="CA332" s="16"/>
      <c r="CE332" s="16" t="s">
        <v>119</v>
      </c>
      <c r="CF332" s="16" t="s">
        <v>3162</v>
      </c>
      <c r="CG332" s="16" t="s">
        <v>5450</v>
      </c>
      <c r="CH332" s="16" t="s">
        <v>5451</v>
      </c>
      <c r="CI332" s="16" t="s">
        <v>5453</v>
      </c>
      <c r="CJ332" s="16" t="s">
        <v>5454</v>
      </c>
      <c r="CK332" s="16" t="s">
        <v>5449</v>
      </c>
      <c r="CL332" s="16" t="s">
        <v>3224</v>
      </c>
      <c r="CM332" s="16" t="s">
        <v>5455</v>
      </c>
      <c r="CN332" s="16" t="s">
        <v>3986</v>
      </c>
      <c r="CR332" s="19"/>
      <c r="CV332" s="16"/>
      <c r="CY332" s="16"/>
      <c r="CZ332" s="16"/>
      <c r="DA332" s="16"/>
      <c r="DC332" s="16"/>
      <c r="DH332" s="16"/>
    </row>
    <row r="333" spans="1:112" x14ac:dyDescent="0.35">
      <c r="A333" s="16" t="s">
        <v>1161</v>
      </c>
      <c r="C333" t="s">
        <v>5456</v>
      </c>
      <c r="D333" s="29"/>
      <c r="E333"/>
      <c r="F333" s="16" t="s">
        <v>5819</v>
      </c>
      <c r="G333" s="16"/>
      <c r="K333" s="16"/>
      <c r="L333" s="16"/>
      <c r="M333" s="16"/>
      <c r="N333" s="16"/>
      <c r="O333" s="16" t="s">
        <v>5800</v>
      </c>
      <c r="P333" s="16"/>
      <c r="Q333" s="16"/>
      <c r="R333" s="16"/>
      <c r="S333" s="16"/>
      <c r="T333" s="16"/>
      <c r="U333" s="16"/>
      <c r="V333" s="16"/>
      <c r="AK333" s="16"/>
      <c r="AX333" s="28"/>
      <c r="BB333" s="25"/>
      <c r="BG333" s="16"/>
      <c r="BH333" s="16"/>
      <c r="BO333" s="16" t="s">
        <v>5457</v>
      </c>
      <c r="BP333" s="16" t="s">
        <v>5458</v>
      </c>
      <c r="BQ333" s="16" t="s">
        <v>5459</v>
      </c>
      <c r="BR333" s="16"/>
      <c r="CA333" s="16"/>
      <c r="CE333" s="16" t="s">
        <v>119</v>
      </c>
      <c r="CF333" s="16" t="s">
        <v>3162</v>
      </c>
      <c r="CG333" s="16" t="s">
        <v>5457</v>
      </c>
      <c r="CH333" s="16" t="s">
        <v>5458</v>
      </c>
      <c r="CI333" s="16" t="s">
        <v>5460</v>
      </c>
      <c r="CJ333" s="16" t="s">
        <v>5461</v>
      </c>
      <c r="CK333" s="16" t="s">
        <v>5456</v>
      </c>
      <c r="CL333" s="16" t="s">
        <v>3456</v>
      </c>
      <c r="CM333" s="16" t="s">
        <v>3792</v>
      </c>
      <c r="CN333" s="16" t="s">
        <v>3314</v>
      </c>
      <c r="CR333" s="19"/>
      <c r="CV333" s="16"/>
      <c r="CY333" s="16"/>
      <c r="CZ333" s="16"/>
      <c r="DA333" s="16"/>
      <c r="DC333" s="16"/>
      <c r="DH333" s="16"/>
    </row>
    <row r="334" spans="1:112" x14ac:dyDescent="0.35">
      <c r="A334" s="16" t="s">
        <v>1161</v>
      </c>
      <c r="C334" t="s">
        <v>5462</v>
      </c>
      <c r="D334" s="29"/>
      <c r="E334"/>
      <c r="F334" s="16" t="s">
        <v>5819</v>
      </c>
      <c r="G334" s="16"/>
      <c r="K334" s="16"/>
      <c r="L334" s="16"/>
      <c r="M334" s="16"/>
      <c r="N334" s="16"/>
      <c r="O334" s="16" t="s">
        <v>5800</v>
      </c>
      <c r="P334" s="16"/>
      <c r="Q334" s="16"/>
      <c r="R334" s="16"/>
      <c r="S334" s="16"/>
      <c r="T334" s="16"/>
      <c r="U334" s="16"/>
      <c r="V334" s="16"/>
      <c r="AK334" s="16"/>
      <c r="AX334" s="28"/>
      <c r="BB334" s="25"/>
      <c r="BG334" s="16"/>
      <c r="BH334" s="16"/>
      <c r="BO334" s="16" t="s">
        <v>5463</v>
      </c>
      <c r="BP334" s="16" t="s">
        <v>5464</v>
      </c>
      <c r="BQ334" s="16" t="s">
        <v>5465</v>
      </c>
      <c r="BR334" s="16"/>
      <c r="CA334" s="16"/>
      <c r="CE334" s="16" t="s">
        <v>119</v>
      </c>
      <c r="CF334" s="16" t="s">
        <v>3162</v>
      </c>
      <c r="CG334" s="16" t="s">
        <v>5463</v>
      </c>
      <c r="CH334" s="16" t="s">
        <v>5464</v>
      </c>
      <c r="CI334" s="16" t="s">
        <v>5466</v>
      </c>
      <c r="CJ334" s="16" t="s">
        <v>5467</v>
      </c>
      <c r="CK334" s="16" t="s">
        <v>5462</v>
      </c>
      <c r="CL334" s="16" t="s">
        <v>3684</v>
      </c>
      <c r="CM334" s="16" t="s">
        <v>5468</v>
      </c>
      <c r="CN334" s="16" t="s">
        <v>3250</v>
      </c>
      <c r="CR334" s="19"/>
      <c r="CV334" s="16"/>
      <c r="CY334" s="16"/>
      <c r="CZ334" s="16"/>
      <c r="DA334" s="16"/>
      <c r="DC334" s="16"/>
      <c r="DH334" s="16"/>
    </row>
    <row r="335" spans="1:112" x14ac:dyDescent="0.35">
      <c r="A335" s="16" t="s">
        <v>1161</v>
      </c>
      <c r="C335" t="s">
        <v>5469</v>
      </c>
      <c r="D335" s="29"/>
      <c r="E335"/>
      <c r="F335" s="16" t="s">
        <v>5819</v>
      </c>
      <c r="G335" s="16"/>
      <c r="K335" s="16"/>
      <c r="L335" s="16"/>
      <c r="M335" s="16"/>
      <c r="N335" s="16"/>
      <c r="O335" s="16" t="s">
        <v>5800</v>
      </c>
      <c r="P335" s="16"/>
      <c r="Q335" s="16"/>
      <c r="R335" s="16"/>
      <c r="S335" s="16"/>
      <c r="T335" s="16"/>
      <c r="U335" s="16"/>
      <c r="V335" s="16"/>
      <c r="AK335" s="16"/>
      <c r="AX335" s="28"/>
      <c r="BB335" s="25"/>
      <c r="BG335" s="16"/>
      <c r="BH335" s="16"/>
      <c r="BO335" s="16" t="s">
        <v>5470</v>
      </c>
      <c r="BP335" s="16" t="s">
        <v>5471</v>
      </c>
      <c r="BQ335" s="16" t="s">
        <v>5472</v>
      </c>
      <c r="BR335" s="16"/>
      <c r="CA335" s="16"/>
      <c r="CE335" s="16" t="s">
        <v>119</v>
      </c>
      <c r="CF335" s="16" t="s">
        <v>3162</v>
      </c>
      <c r="CG335" s="16" t="s">
        <v>5470</v>
      </c>
      <c r="CH335" s="16" t="s">
        <v>5471</v>
      </c>
      <c r="CI335" s="16" t="s">
        <v>6097</v>
      </c>
      <c r="CJ335" s="16" t="s">
        <v>5473</v>
      </c>
      <c r="CK335" s="16" t="s">
        <v>5469</v>
      </c>
      <c r="CL335" s="16" t="s">
        <v>3290</v>
      </c>
      <c r="CM335" s="16" t="s">
        <v>3819</v>
      </c>
      <c r="CN335" s="16" t="s">
        <v>4761</v>
      </c>
      <c r="CR335" s="19"/>
      <c r="CV335" s="16"/>
      <c r="CY335" s="16"/>
      <c r="CZ335" s="16"/>
      <c r="DA335" s="16"/>
      <c r="DC335" s="16"/>
      <c r="DH335" s="16"/>
    </row>
    <row r="336" spans="1:112" x14ac:dyDescent="0.35">
      <c r="A336" s="16" t="s">
        <v>1161</v>
      </c>
      <c r="C336" t="s">
        <v>5474</v>
      </c>
      <c r="D336" s="29"/>
      <c r="E336"/>
      <c r="F336" s="16" t="s">
        <v>5819</v>
      </c>
      <c r="G336" s="16"/>
      <c r="K336" s="16"/>
      <c r="L336" s="16"/>
      <c r="M336" s="16"/>
      <c r="N336" s="16"/>
      <c r="O336" s="16" t="s">
        <v>5800</v>
      </c>
      <c r="P336" s="16"/>
      <c r="Q336" s="16"/>
      <c r="R336" s="16"/>
      <c r="S336" s="16"/>
      <c r="T336" s="16"/>
      <c r="U336" s="16"/>
      <c r="V336" s="16"/>
      <c r="AK336" s="16"/>
      <c r="AX336" s="28"/>
      <c r="BB336" s="25"/>
      <c r="BG336" s="16"/>
      <c r="BH336" s="16"/>
      <c r="BO336" s="16" t="s">
        <v>5475</v>
      </c>
      <c r="BP336" s="16" t="s">
        <v>5476</v>
      </c>
      <c r="BQ336" s="16" t="s">
        <v>5477</v>
      </c>
      <c r="BR336" s="16"/>
      <c r="CA336" s="16"/>
      <c r="CE336" s="16" t="s">
        <v>119</v>
      </c>
      <c r="CF336" s="16" t="s">
        <v>3162</v>
      </c>
      <c r="CG336" s="16" t="s">
        <v>5475</v>
      </c>
      <c r="CH336" s="16" t="s">
        <v>5476</v>
      </c>
      <c r="CI336" s="16" t="s">
        <v>5478</v>
      </c>
      <c r="CJ336" s="16" t="s">
        <v>5479</v>
      </c>
      <c r="CK336" s="16" t="s">
        <v>5474</v>
      </c>
      <c r="CL336" s="16" t="s">
        <v>5318</v>
      </c>
      <c r="CM336" s="16" t="s">
        <v>4157</v>
      </c>
      <c r="CN336" s="16" t="s">
        <v>3241</v>
      </c>
      <c r="CR336" s="19"/>
      <c r="CV336" s="16"/>
      <c r="CY336" s="16"/>
      <c r="CZ336" s="16"/>
      <c r="DA336" s="16"/>
      <c r="DC336" s="16"/>
      <c r="DH336" s="16"/>
    </row>
    <row r="337" spans="1:112" x14ac:dyDescent="0.35">
      <c r="A337" s="16" t="s">
        <v>1161</v>
      </c>
      <c r="C337" t="s">
        <v>5480</v>
      </c>
      <c r="D337" s="29"/>
      <c r="E337"/>
      <c r="F337" s="16" t="s">
        <v>5819</v>
      </c>
      <c r="G337" s="16"/>
      <c r="K337" s="16"/>
      <c r="L337" s="16"/>
      <c r="M337" s="16"/>
      <c r="N337" s="16"/>
      <c r="O337" s="16" t="s">
        <v>5800</v>
      </c>
      <c r="P337" s="16"/>
      <c r="Q337" s="16"/>
      <c r="R337" s="16"/>
      <c r="S337" s="16"/>
      <c r="T337" s="16"/>
      <c r="U337" s="16"/>
      <c r="V337" s="16"/>
      <c r="AK337" s="16"/>
      <c r="AX337" s="28"/>
      <c r="BB337" s="25"/>
      <c r="BG337" s="16"/>
      <c r="BH337" s="16"/>
      <c r="BO337" s="16" t="s">
        <v>5481</v>
      </c>
      <c r="BP337" s="16" t="s">
        <v>5482</v>
      </c>
      <c r="BQ337" s="16" t="s">
        <v>5483</v>
      </c>
      <c r="BR337" s="16"/>
      <c r="CA337" s="16"/>
      <c r="CE337" s="16" t="s">
        <v>119</v>
      </c>
      <c r="CF337" s="16" t="s">
        <v>3162</v>
      </c>
      <c r="CG337" s="16" t="s">
        <v>5481</v>
      </c>
      <c r="CH337" s="16" t="s">
        <v>5482</v>
      </c>
      <c r="CI337" s="16" t="s">
        <v>5484</v>
      </c>
      <c r="CJ337" s="16" t="s">
        <v>5485</v>
      </c>
      <c r="CK337" s="16" t="s">
        <v>5480</v>
      </c>
      <c r="CL337" s="16" t="s">
        <v>3328</v>
      </c>
      <c r="CM337" s="16" t="s">
        <v>3191</v>
      </c>
      <c r="CN337" s="16" t="s">
        <v>3953</v>
      </c>
      <c r="CR337" s="19"/>
      <c r="CV337" s="16"/>
      <c r="CY337" s="16"/>
      <c r="CZ337" s="16"/>
      <c r="DA337" s="16"/>
      <c r="DC337" s="16"/>
      <c r="DH337" s="16"/>
    </row>
    <row r="338" spans="1:112" x14ac:dyDescent="0.35">
      <c r="A338" s="16" t="s">
        <v>1161</v>
      </c>
      <c r="C338" t="s">
        <v>5486</v>
      </c>
      <c r="D338" s="29"/>
      <c r="E338"/>
      <c r="F338" s="16" t="s">
        <v>5819</v>
      </c>
      <c r="G338" s="16"/>
      <c r="K338" s="16"/>
      <c r="L338" s="16"/>
      <c r="M338" s="16"/>
      <c r="N338" s="16"/>
      <c r="O338" s="16" t="s">
        <v>5800</v>
      </c>
      <c r="P338" s="16"/>
      <c r="Q338" s="16"/>
      <c r="R338" s="16"/>
      <c r="S338" s="16"/>
      <c r="T338" s="16"/>
      <c r="U338" s="16"/>
      <c r="V338" s="16"/>
      <c r="AK338" s="16"/>
      <c r="AX338" s="28"/>
      <c r="BB338" s="25"/>
      <c r="BG338" s="16"/>
      <c r="BH338" s="16"/>
      <c r="BO338" s="16" t="s">
        <v>5487</v>
      </c>
      <c r="BP338" s="16" t="s">
        <v>5488</v>
      </c>
      <c r="BQ338" s="16" t="s">
        <v>5489</v>
      </c>
      <c r="BR338" s="16"/>
      <c r="CA338" s="16"/>
      <c r="CE338" s="16" t="s">
        <v>119</v>
      </c>
      <c r="CF338" s="16" t="s">
        <v>3162</v>
      </c>
      <c r="CG338" s="16" t="s">
        <v>5487</v>
      </c>
      <c r="CH338" s="16" t="s">
        <v>5488</v>
      </c>
      <c r="CI338" s="16" t="s">
        <v>5490</v>
      </c>
      <c r="CJ338" s="16" t="s">
        <v>5491</v>
      </c>
      <c r="CK338" s="16" t="s">
        <v>5486</v>
      </c>
      <c r="CL338" s="16" t="s">
        <v>3890</v>
      </c>
      <c r="CM338" s="16" t="s">
        <v>3605</v>
      </c>
      <c r="CN338" s="16" t="s">
        <v>5492</v>
      </c>
      <c r="CR338" s="19"/>
      <c r="CV338" s="16"/>
      <c r="CY338" s="16"/>
      <c r="CZ338" s="16"/>
      <c r="DA338" s="16"/>
      <c r="DC338" s="16"/>
      <c r="DH338" s="16"/>
    </row>
    <row r="339" spans="1:112" x14ac:dyDescent="0.35">
      <c r="A339" s="16" t="s">
        <v>1161</v>
      </c>
      <c r="C339" t="s">
        <v>5493</v>
      </c>
      <c r="D339" s="29"/>
      <c r="E339"/>
      <c r="F339" s="16" t="s">
        <v>5819</v>
      </c>
      <c r="G339" s="16"/>
      <c r="K339" s="16"/>
      <c r="L339" s="16"/>
      <c r="M339" s="16"/>
      <c r="N339" s="16"/>
      <c r="O339" s="16" t="s">
        <v>5800</v>
      </c>
      <c r="P339" s="16"/>
      <c r="Q339" s="16"/>
      <c r="R339" s="16"/>
      <c r="S339" s="16"/>
      <c r="T339" s="16"/>
      <c r="U339" s="16"/>
      <c r="V339" s="16"/>
      <c r="AK339" s="16"/>
      <c r="AX339" s="28"/>
      <c r="BB339" s="25"/>
      <c r="BG339" s="16"/>
      <c r="BH339" s="16"/>
      <c r="BO339" s="16" t="s">
        <v>5494</v>
      </c>
      <c r="BP339" s="16" t="s">
        <v>5495</v>
      </c>
      <c r="BQ339" s="16" t="s">
        <v>5496</v>
      </c>
      <c r="BR339" s="16"/>
      <c r="CA339" s="16"/>
      <c r="CE339" s="16" t="s">
        <v>119</v>
      </c>
      <c r="CF339" s="16" t="s">
        <v>3162</v>
      </c>
      <c r="CG339" s="16" t="s">
        <v>5494</v>
      </c>
      <c r="CH339" s="16" t="s">
        <v>5495</v>
      </c>
      <c r="CI339" s="16" t="s">
        <v>5497</v>
      </c>
      <c r="CJ339" s="16" t="s">
        <v>5498</v>
      </c>
      <c r="CK339" s="16" t="s">
        <v>5493</v>
      </c>
      <c r="CL339" s="16" t="s">
        <v>3684</v>
      </c>
      <c r="CM339" s="16" t="s">
        <v>3651</v>
      </c>
      <c r="CN339" s="16" t="s">
        <v>3208</v>
      </c>
      <c r="CR339" s="19"/>
      <c r="CV339" s="16"/>
      <c r="CY339" s="16"/>
      <c r="CZ339" s="16"/>
      <c r="DA339" s="16"/>
      <c r="DC339" s="16"/>
      <c r="DH339" s="16"/>
    </row>
    <row r="340" spans="1:112" x14ac:dyDescent="0.35">
      <c r="A340" s="16" t="s">
        <v>1161</v>
      </c>
      <c r="C340" t="s">
        <v>5499</v>
      </c>
      <c r="D340" s="29"/>
      <c r="E340"/>
      <c r="F340" s="16" t="s">
        <v>5819</v>
      </c>
      <c r="G340" s="16"/>
      <c r="K340" s="16"/>
      <c r="L340" s="16"/>
      <c r="M340" s="16"/>
      <c r="N340" s="16"/>
      <c r="O340" s="16" t="s">
        <v>5800</v>
      </c>
      <c r="P340" s="16"/>
      <c r="Q340" s="16"/>
      <c r="R340" s="16"/>
      <c r="S340" s="16"/>
      <c r="T340" s="16"/>
      <c r="U340" s="16"/>
      <c r="V340" s="16"/>
      <c r="AK340" s="16"/>
      <c r="AX340" s="28"/>
      <c r="BB340" s="25"/>
      <c r="BG340" s="16"/>
      <c r="BH340" s="16"/>
      <c r="BO340" s="16" t="s">
        <v>5500</v>
      </c>
      <c r="BP340" s="16" t="s">
        <v>5501</v>
      </c>
      <c r="BQ340" s="16" t="s">
        <v>5502</v>
      </c>
      <c r="BR340" s="16"/>
      <c r="CA340" s="16"/>
      <c r="CE340" s="16" t="s">
        <v>119</v>
      </c>
      <c r="CF340" s="16" t="s">
        <v>3162</v>
      </c>
      <c r="CG340" s="16" t="s">
        <v>5500</v>
      </c>
      <c r="CH340" s="16" t="s">
        <v>5501</v>
      </c>
      <c r="CI340" s="16" t="s">
        <v>5503</v>
      </c>
      <c r="CJ340" s="16" t="s">
        <v>5504</v>
      </c>
      <c r="CK340" s="16" t="s">
        <v>5499</v>
      </c>
      <c r="CL340" s="16" t="s">
        <v>3190</v>
      </c>
      <c r="CM340" s="16" t="s">
        <v>5505</v>
      </c>
      <c r="CN340" s="16" t="s">
        <v>5506</v>
      </c>
      <c r="CR340" s="19"/>
      <c r="CV340" s="16"/>
      <c r="CY340" s="16"/>
      <c r="CZ340" s="16"/>
      <c r="DA340" s="16"/>
      <c r="DC340" s="16"/>
      <c r="DH340" s="16"/>
    </row>
    <row r="341" spans="1:112" x14ac:dyDescent="0.35">
      <c r="A341" s="16" t="s">
        <v>1161</v>
      </c>
      <c r="C341" t="s">
        <v>5507</v>
      </c>
      <c r="D341" s="29"/>
      <c r="E341"/>
      <c r="F341" s="16" t="s">
        <v>5819</v>
      </c>
      <c r="G341" s="16"/>
      <c r="K341" s="16"/>
      <c r="L341" s="16"/>
      <c r="M341" s="16"/>
      <c r="N341" s="16"/>
      <c r="O341" s="16" t="s">
        <v>5800</v>
      </c>
      <c r="P341" s="16"/>
      <c r="Q341" s="16"/>
      <c r="R341" s="16"/>
      <c r="S341" s="16"/>
      <c r="T341" s="16"/>
      <c r="U341" s="16"/>
      <c r="V341" s="16"/>
      <c r="AK341" s="16"/>
      <c r="AX341" s="28"/>
      <c r="BB341" s="25"/>
      <c r="BG341" s="16"/>
      <c r="BH341" s="16"/>
      <c r="BO341" s="16" t="s">
        <v>5508</v>
      </c>
      <c r="BP341" s="16" t="s">
        <v>5509</v>
      </c>
      <c r="BQ341" s="16" t="s">
        <v>5510</v>
      </c>
      <c r="BR341" s="16"/>
      <c r="CA341" s="16"/>
      <c r="CE341" s="16" t="s">
        <v>119</v>
      </c>
      <c r="CF341" s="16" t="s">
        <v>3162</v>
      </c>
      <c r="CG341" s="16" t="s">
        <v>5508</v>
      </c>
      <c r="CH341" s="16" t="s">
        <v>5509</v>
      </c>
      <c r="CI341" s="16" t="s">
        <v>5511</v>
      </c>
      <c r="CJ341" s="16" t="s">
        <v>5512</v>
      </c>
      <c r="CK341" s="16" t="s">
        <v>5507</v>
      </c>
      <c r="CL341" s="16" t="s">
        <v>3182</v>
      </c>
      <c r="CM341" s="16" t="s">
        <v>3898</v>
      </c>
      <c r="CN341" s="16" t="s">
        <v>3314</v>
      </c>
      <c r="CR341" s="19"/>
      <c r="CV341" s="16"/>
      <c r="CY341" s="16"/>
      <c r="CZ341" s="16"/>
      <c r="DA341" s="16"/>
      <c r="DC341" s="16"/>
      <c r="DH341" s="16"/>
    </row>
    <row r="342" spans="1:112" x14ac:dyDescent="0.35">
      <c r="A342" s="16" t="s">
        <v>1161</v>
      </c>
      <c r="C342" t="s">
        <v>5513</v>
      </c>
      <c r="D342" s="29"/>
      <c r="E342"/>
      <c r="F342" s="16" t="s">
        <v>5819</v>
      </c>
      <c r="G342" s="16"/>
      <c r="K342" s="16"/>
      <c r="L342" s="16"/>
      <c r="M342" s="16"/>
      <c r="N342" s="16"/>
      <c r="O342" s="16" t="s">
        <v>5800</v>
      </c>
      <c r="P342" s="16"/>
      <c r="Q342" s="16"/>
      <c r="R342" s="16"/>
      <c r="S342" s="16"/>
      <c r="T342" s="16"/>
      <c r="U342" s="16"/>
      <c r="V342" s="16"/>
      <c r="AK342" s="16"/>
      <c r="AX342" s="28"/>
      <c r="BB342" s="25"/>
      <c r="BG342" s="16"/>
      <c r="BH342" s="16"/>
      <c r="BO342" s="16" t="s">
        <v>5514</v>
      </c>
      <c r="BP342" s="16" t="s">
        <v>5515</v>
      </c>
      <c r="BQ342" s="16" t="s">
        <v>5516</v>
      </c>
      <c r="BR342" s="16"/>
      <c r="CA342" s="16"/>
      <c r="CE342" s="16" t="s">
        <v>119</v>
      </c>
      <c r="CF342" s="16" t="s">
        <v>3162</v>
      </c>
      <c r="CG342" s="16" t="s">
        <v>5514</v>
      </c>
      <c r="CH342" s="16" t="s">
        <v>5515</v>
      </c>
      <c r="CI342" s="16" t="s">
        <v>5517</v>
      </c>
      <c r="CJ342" s="16" t="s">
        <v>5518</v>
      </c>
      <c r="CK342" s="16" t="s">
        <v>5513</v>
      </c>
      <c r="CL342" s="16" t="s">
        <v>3407</v>
      </c>
      <c r="CM342" s="16" t="s">
        <v>3313</v>
      </c>
      <c r="CN342" s="16" t="s">
        <v>3445</v>
      </c>
      <c r="CR342" s="19"/>
      <c r="CV342" s="16"/>
      <c r="CY342" s="16"/>
      <c r="CZ342" s="16"/>
      <c r="DA342" s="16"/>
      <c r="DC342" s="16"/>
      <c r="DH342" s="16"/>
    </row>
    <row r="343" spans="1:112" x14ac:dyDescent="0.35">
      <c r="A343" s="16" t="s">
        <v>1161</v>
      </c>
      <c r="C343" t="s">
        <v>5519</v>
      </c>
      <c r="D343" s="29"/>
      <c r="E343"/>
      <c r="F343" s="16" t="s">
        <v>5819</v>
      </c>
      <c r="G343" s="16"/>
      <c r="K343" s="16"/>
      <c r="L343" s="16"/>
      <c r="M343" s="16"/>
      <c r="N343" s="16"/>
      <c r="O343" s="16" t="s">
        <v>5800</v>
      </c>
      <c r="P343" s="16"/>
      <c r="Q343" s="16"/>
      <c r="R343" s="16"/>
      <c r="S343" s="16"/>
      <c r="T343" s="16"/>
      <c r="U343" s="16"/>
      <c r="V343" s="16"/>
      <c r="AK343" s="16"/>
      <c r="AX343" s="28"/>
      <c r="BB343" s="25"/>
      <c r="BG343" s="16"/>
      <c r="BH343" s="16"/>
      <c r="BO343" s="16" t="s">
        <v>5520</v>
      </c>
      <c r="BP343" s="16" t="s">
        <v>5521</v>
      </c>
      <c r="BQ343" s="16" t="s">
        <v>5522</v>
      </c>
      <c r="BR343" s="16"/>
      <c r="CA343" s="16"/>
      <c r="CE343" s="16" t="s">
        <v>119</v>
      </c>
      <c r="CF343" s="16" t="s">
        <v>3162</v>
      </c>
      <c r="CG343" s="16" t="s">
        <v>5520</v>
      </c>
      <c r="CH343" s="16" t="s">
        <v>5521</v>
      </c>
      <c r="CI343" s="16" t="s">
        <v>5523</v>
      </c>
      <c r="CJ343" s="16" t="s">
        <v>5524</v>
      </c>
      <c r="CK343" s="16" t="s">
        <v>5519</v>
      </c>
      <c r="CL343" s="16" t="s">
        <v>3383</v>
      </c>
      <c r="CM343" s="16" t="s">
        <v>5525</v>
      </c>
      <c r="CN343" s="16" t="s">
        <v>3400</v>
      </c>
      <c r="CR343" s="19"/>
      <c r="CV343" s="16"/>
      <c r="CY343" s="16"/>
      <c r="CZ343" s="16"/>
      <c r="DA343" s="16"/>
      <c r="DC343" s="16"/>
      <c r="DH343" s="16"/>
    </row>
    <row r="344" spans="1:112" x14ac:dyDescent="0.35">
      <c r="A344" s="16" t="s">
        <v>1161</v>
      </c>
      <c r="C344" t="s">
        <v>5526</v>
      </c>
      <c r="D344" s="29"/>
      <c r="E344"/>
      <c r="F344" s="16" t="s">
        <v>5819</v>
      </c>
      <c r="G344" s="16"/>
      <c r="K344" s="16"/>
      <c r="L344" s="16"/>
      <c r="M344" s="16"/>
      <c r="N344" s="16"/>
      <c r="O344" s="16" t="s">
        <v>5800</v>
      </c>
      <c r="P344" s="16"/>
      <c r="Q344" s="16"/>
      <c r="R344" s="16"/>
      <c r="S344" s="16"/>
      <c r="T344" s="16"/>
      <c r="U344" s="16"/>
      <c r="V344" s="16"/>
      <c r="AK344" s="16"/>
      <c r="AX344" s="28"/>
      <c r="BB344" s="25"/>
      <c r="BG344" s="16"/>
      <c r="BH344" s="16"/>
      <c r="BO344" s="16" t="s">
        <v>5527</v>
      </c>
      <c r="BP344" s="16" t="s">
        <v>5528</v>
      </c>
      <c r="BQ344" s="16" t="s">
        <v>5529</v>
      </c>
      <c r="BR344" s="16"/>
      <c r="CA344" s="16"/>
      <c r="CE344" s="16" t="s">
        <v>119</v>
      </c>
      <c r="CF344" s="16" t="s">
        <v>3162</v>
      </c>
      <c r="CG344" s="16" t="s">
        <v>5527</v>
      </c>
      <c r="CH344" s="16" t="s">
        <v>5528</v>
      </c>
      <c r="CI344" s="16" t="s">
        <v>5530</v>
      </c>
      <c r="CJ344" s="16" t="s">
        <v>5531</v>
      </c>
      <c r="CK344" s="16" t="s">
        <v>5526</v>
      </c>
      <c r="CL344" s="16" t="s">
        <v>3164</v>
      </c>
      <c r="CM344" s="16" t="s">
        <v>5532</v>
      </c>
      <c r="CN344" s="16" t="s">
        <v>3856</v>
      </c>
      <c r="CR344" s="19"/>
      <c r="CV344" s="16"/>
      <c r="CY344" s="16"/>
      <c r="CZ344" s="16"/>
      <c r="DA344" s="16"/>
      <c r="DC344" s="16"/>
      <c r="DH344" s="16"/>
    </row>
    <row r="345" spans="1:112" x14ac:dyDescent="0.35">
      <c r="A345" s="16" t="s">
        <v>1161</v>
      </c>
      <c r="C345" t="s">
        <v>5533</v>
      </c>
      <c r="D345" s="29"/>
      <c r="E345"/>
      <c r="F345" s="16" t="s">
        <v>5819</v>
      </c>
      <c r="G345" s="16"/>
      <c r="K345" s="16"/>
      <c r="L345" s="16"/>
      <c r="M345" s="16"/>
      <c r="N345" s="16"/>
      <c r="O345" s="16" t="s">
        <v>5800</v>
      </c>
      <c r="P345" s="16"/>
      <c r="Q345" s="16"/>
      <c r="R345" s="16"/>
      <c r="S345" s="16"/>
      <c r="T345" s="16"/>
      <c r="U345" s="16"/>
      <c r="V345" s="16"/>
      <c r="AK345" s="16"/>
      <c r="AX345" s="28"/>
      <c r="BB345" s="25"/>
      <c r="BG345" s="16"/>
      <c r="BH345" s="16"/>
      <c r="BO345" s="16" t="s">
        <v>5534</v>
      </c>
      <c r="BP345" s="16" t="s">
        <v>5535</v>
      </c>
      <c r="BQ345" s="16" t="s">
        <v>5536</v>
      </c>
      <c r="BR345" s="16"/>
      <c r="CA345" s="16"/>
      <c r="CE345" s="16" t="s">
        <v>119</v>
      </c>
      <c r="CF345" s="16" t="s">
        <v>3162</v>
      </c>
      <c r="CG345" s="16" t="s">
        <v>5534</v>
      </c>
      <c r="CH345" s="16" t="s">
        <v>5535</v>
      </c>
      <c r="CI345" s="16" t="s">
        <v>5537</v>
      </c>
      <c r="CJ345" s="16" t="s">
        <v>5538</v>
      </c>
      <c r="CK345" s="16" t="s">
        <v>5533</v>
      </c>
      <c r="CL345" s="16" t="s">
        <v>3290</v>
      </c>
      <c r="CM345" s="16" t="s">
        <v>3819</v>
      </c>
      <c r="CN345" s="16" t="s">
        <v>5539</v>
      </c>
      <c r="CR345" s="19"/>
      <c r="CV345" s="16"/>
      <c r="CY345" s="16"/>
      <c r="CZ345" s="16"/>
      <c r="DA345" s="16"/>
      <c r="DC345" s="16"/>
      <c r="DH345" s="16"/>
    </row>
    <row r="346" spans="1:112" x14ac:dyDescent="0.35">
      <c r="A346" s="16" t="s">
        <v>1161</v>
      </c>
      <c r="C346" t="s">
        <v>5540</v>
      </c>
      <c r="D346" s="29"/>
      <c r="E346"/>
      <c r="F346" s="16" t="s">
        <v>5819</v>
      </c>
      <c r="G346" s="16"/>
      <c r="K346" s="16"/>
      <c r="L346" s="16"/>
      <c r="M346" s="16"/>
      <c r="N346" s="16"/>
      <c r="O346" s="16" t="s">
        <v>5800</v>
      </c>
      <c r="P346" s="16"/>
      <c r="Q346" s="16"/>
      <c r="R346" s="16"/>
      <c r="S346" s="16"/>
      <c r="T346" s="16"/>
      <c r="U346" s="16"/>
      <c r="V346" s="16"/>
      <c r="AK346" s="16"/>
      <c r="AX346" s="28"/>
      <c r="BB346" s="25"/>
      <c r="BG346" s="16"/>
      <c r="BH346" s="16"/>
      <c r="BO346" s="16" t="s">
        <v>5541</v>
      </c>
      <c r="BP346" s="16" t="s">
        <v>5542</v>
      </c>
      <c r="BQ346" s="16" t="s">
        <v>5543</v>
      </c>
      <c r="BR346" s="16"/>
      <c r="CA346" s="16"/>
      <c r="CE346" s="16" t="s">
        <v>119</v>
      </c>
      <c r="CF346" s="16" t="s">
        <v>3162</v>
      </c>
      <c r="CG346" s="16" t="s">
        <v>5541</v>
      </c>
      <c r="CH346" s="16" t="s">
        <v>5542</v>
      </c>
      <c r="CI346" s="16" t="s">
        <v>5544</v>
      </c>
      <c r="CJ346" s="16" t="s">
        <v>5545</v>
      </c>
      <c r="CK346" s="16" t="s">
        <v>5540</v>
      </c>
      <c r="CL346" s="16" t="s">
        <v>3173</v>
      </c>
      <c r="CM346" s="16" t="s">
        <v>4026</v>
      </c>
      <c r="CN346" s="16" t="s">
        <v>3250</v>
      </c>
      <c r="CR346" s="19"/>
      <c r="CV346" s="16"/>
      <c r="CY346" s="16"/>
      <c r="CZ346" s="16"/>
      <c r="DA346" s="16"/>
      <c r="DC346" s="16"/>
      <c r="DH346" s="16"/>
    </row>
    <row r="347" spans="1:112" x14ac:dyDescent="0.35">
      <c r="A347" s="16" t="s">
        <v>1161</v>
      </c>
      <c r="C347" t="s">
        <v>5546</v>
      </c>
      <c r="D347" s="29"/>
      <c r="E347"/>
      <c r="F347" s="16" t="s">
        <v>5819</v>
      </c>
      <c r="G347" s="16"/>
      <c r="K347" s="16"/>
      <c r="L347" s="16"/>
      <c r="M347" s="16"/>
      <c r="N347" s="16"/>
      <c r="O347" s="16" t="s">
        <v>5800</v>
      </c>
      <c r="P347" s="16"/>
      <c r="Q347" s="16"/>
      <c r="R347" s="16"/>
      <c r="S347" s="16"/>
      <c r="T347" s="16" t="s">
        <v>6376</v>
      </c>
      <c r="U347" s="16" t="s">
        <v>6377</v>
      </c>
      <c r="V347" s="16"/>
      <c r="AA347" s="21" t="s">
        <v>6378</v>
      </c>
      <c r="AK347" s="16"/>
      <c r="AX347" s="28"/>
      <c r="BB347" s="25"/>
      <c r="BG347" s="16"/>
      <c r="BH347" s="16"/>
      <c r="BO347" s="16" t="s">
        <v>5547</v>
      </c>
      <c r="BP347" s="16" t="s">
        <v>5548</v>
      </c>
      <c r="BQ347" s="16" t="s">
        <v>5549</v>
      </c>
      <c r="BR347" s="16"/>
      <c r="CA347" s="16"/>
      <c r="CE347" s="16" t="s">
        <v>119</v>
      </c>
      <c r="CF347" s="16" t="s">
        <v>3162</v>
      </c>
      <c r="CG347" s="16" t="s">
        <v>5547</v>
      </c>
      <c r="CH347" s="16" t="s">
        <v>5548</v>
      </c>
      <c r="CI347" s="16" t="s">
        <v>6098</v>
      </c>
      <c r="CJ347" s="16" t="s">
        <v>5550</v>
      </c>
      <c r="CK347" s="16" t="s">
        <v>5546</v>
      </c>
      <c r="CL347" s="16" t="s">
        <v>3684</v>
      </c>
      <c r="CM347" s="16" t="s">
        <v>5551</v>
      </c>
      <c r="CN347" s="16" t="s">
        <v>3284</v>
      </c>
      <c r="CR347" s="19"/>
      <c r="CV347" s="16"/>
      <c r="CY347" s="16"/>
      <c r="CZ347" s="16"/>
      <c r="DA347" s="16"/>
      <c r="DC347" s="16"/>
      <c r="DH347" s="16"/>
    </row>
    <row r="348" spans="1:112" x14ac:dyDescent="0.35">
      <c r="A348" s="16" t="s">
        <v>1161</v>
      </c>
      <c r="C348" t="s">
        <v>5552</v>
      </c>
      <c r="D348" s="29"/>
      <c r="E348"/>
      <c r="F348" s="16" t="s">
        <v>5819</v>
      </c>
      <c r="G348" s="16"/>
      <c r="K348" s="16"/>
      <c r="L348" s="16"/>
      <c r="M348" s="16"/>
      <c r="N348" s="16"/>
      <c r="O348" s="16" t="s">
        <v>5800</v>
      </c>
      <c r="P348" s="16"/>
      <c r="Q348" s="16"/>
      <c r="R348" s="16"/>
      <c r="S348" s="16"/>
      <c r="T348" s="16"/>
      <c r="U348" s="16"/>
      <c r="V348" s="16"/>
      <c r="AK348" s="16"/>
      <c r="AX348" s="28"/>
      <c r="BB348" s="25"/>
      <c r="BG348" s="16"/>
      <c r="BH348" s="16"/>
      <c r="BO348" s="16" t="s">
        <v>5553</v>
      </c>
      <c r="BP348" s="16" t="s">
        <v>5554</v>
      </c>
      <c r="BQ348" s="16" t="s">
        <v>5555</v>
      </c>
      <c r="BR348" s="16"/>
      <c r="CA348" s="16"/>
      <c r="CE348" s="16" t="s">
        <v>119</v>
      </c>
      <c r="CF348" s="16" t="s">
        <v>3162</v>
      </c>
      <c r="CG348" s="16" t="s">
        <v>5553</v>
      </c>
      <c r="CH348" s="16" t="s">
        <v>5554</v>
      </c>
      <c r="CI348" s="16" t="s">
        <v>5556</v>
      </c>
      <c r="CJ348" s="16" t="s">
        <v>5557</v>
      </c>
      <c r="CK348" s="16" t="s">
        <v>5552</v>
      </c>
      <c r="CL348" s="16" t="s">
        <v>3407</v>
      </c>
      <c r="CM348" s="16" t="s">
        <v>3291</v>
      </c>
      <c r="CN348" s="16" t="s">
        <v>3637</v>
      </c>
      <c r="CR348" s="19"/>
      <c r="CV348" s="16"/>
      <c r="CY348" s="16"/>
      <c r="CZ348" s="16"/>
      <c r="DA348" s="16"/>
      <c r="DC348" s="16"/>
      <c r="DH348" s="16"/>
    </row>
    <row r="349" spans="1:112" x14ac:dyDescent="0.35">
      <c r="A349" s="16" t="s">
        <v>1161</v>
      </c>
      <c r="C349" t="s">
        <v>5564</v>
      </c>
      <c r="D349" s="29"/>
      <c r="E349"/>
      <c r="F349" s="16" t="s">
        <v>5819</v>
      </c>
      <c r="G349" s="16"/>
      <c r="K349" s="16"/>
      <c r="L349" s="16"/>
      <c r="M349" s="16"/>
      <c r="N349" s="16"/>
      <c r="O349" s="16" t="s">
        <v>5800</v>
      </c>
      <c r="P349" s="16"/>
      <c r="Q349" s="16"/>
      <c r="R349" s="16"/>
      <c r="S349" s="16"/>
      <c r="T349" s="16"/>
      <c r="U349" s="16"/>
      <c r="V349" s="16"/>
      <c r="AK349" s="16"/>
      <c r="AX349" s="28"/>
      <c r="BB349" s="25"/>
      <c r="BG349" s="16"/>
      <c r="BH349" s="16"/>
      <c r="BO349" s="16" t="s">
        <v>5565</v>
      </c>
      <c r="BP349" s="16" t="s">
        <v>5566</v>
      </c>
      <c r="BQ349" s="16" t="s">
        <v>5567</v>
      </c>
      <c r="BR349" s="16"/>
      <c r="CA349" s="16"/>
      <c r="CE349" s="16" t="s">
        <v>119</v>
      </c>
      <c r="CF349" s="16" t="s">
        <v>3162</v>
      </c>
      <c r="CG349" s="16" t="s">
        <v>5565</v>
      </c>
      <c r="CH349" s="16" t="s">
        <v>5566</v>
      </c>
      <c r="CI349" s="16" t="s">
        <v>5568</v>
      </c>
      <c r="CJ349" s="16" t="s">
        <v>5569</v>
      </c>
      <c r="CK349" s="16" t="s">
        <v>5564</v>
      </c>
      <c r="CL349" s="16" t="s">
        <v>3173</v>
      </c>
      <c r="CM349" s="16" t="s">
        <v>5119</v>
      </c>
      <c r="CN349" s="16" t="s">
        <v>5570</v>
      </c>
      <c r="CR349" s="19"/>
      <c r="CV349" s="16"/>
      <c r="CY349" s="16"/>
      <c r="CZ349" s="16"/>
      <c r="DA349" s="16"/>
      <c r="DC349" s="16"/>
      <c r="DH349" s="16"/>
    </row>
    <row r="350" spans="1:112" x14ac:dyDescent="0.35">
      <c r="A350" s="16" t="s">
        <v>1161</v>
      </c>
      <c r="C350" t="s">
        <v>5558</v>
      </c>
      <c r="D350" s="29"/>
      <c r="E350"/>
      <c r="F350" s="16" t="s">
        <v>5819</v>
      </c>
      <c r="G350" s="16"/>
      <c r="K350" s="16"/>
      <c r="L350" s="16"/>
      <c r="M350" s="16"/>
      <c r="N350" s="16"/>
      <c r="O350" s="16" t="s">
        <v>5800</v>
      </c>
      <c r="P350" s="16"/>
      <c r="Q350" s="16"/>
      <c r="R350" s="16"/>
      <c r="S350" s="16"/>
      <c r="T350" s="16"/>
      <c r="U350" s="16"/>
      <c r="V350" s="16"/>
      <c r="AK350" s="16"/>
      <c r="AX350" s="28"/>
      <c r="BB350" s="25"/>
      <c r="BG350" s="16"/>
      <c r="BH350" s="16"/>
      <c r="BO350" s="16" t="s">
        <v>5559</v>
      </c>
      <c r="BP350" s="16" t="s">
        <v>5560</v>
      </c>
      <c r="BQ350" s="16" t="s">
        <v>5561</v>
      </c>
      <c r="BR350" s="16"/>
      <c r="CA350" s="16"/>
      <c r="CE350" s="16" t="s">
        <v>119</v>
      </c>
      <c r="CF350" s="16" t="s">
        <v>3162</v>
      </c>
      <c r="CG350" s="16" t="s">
        <v>5559</v>
      </c>
      <c r="CH350" s="16" t="s">
        <v>5560</v>
      </c>
      <c r="CI350" s="16" t="s">
        <v>6116</v>
      </c>
      <c r="CJ350" s="16" t="s">
        <v>5562</v>
      </c>
      <c r="CK350" s="16" t="s">
        <v>5558</v>
      </c>
      <c r="CL350" s="16" t="s">
        <v>4010</v>
      </c>
      <c r="CM350" s="16" t="s">
        <v>3368</v>
      </c>
      <c r="CN350" s="16" t="s">
        <v>5563</v>
      </c>
      <c r="CR350" s="19"/>
      <c r="CV350" s="16"/>
      <c r="CY350" s="16"/>
      <c r="CZ350" s="16"/>
      <c r="DA350" s="16"/>
      <c r="DC350" s="16"/>
      <c r="DH350" s="16"/>
    </row>
    <row r="351" spans="1:112" x14ac:dyDescent="0.35">
      <c r="A351" s="16" t="s">
        <v>1161</v>
      </c>
      <c r="C351" t="s">
        <v>5571</v>
      </c>
      <c r="D351" s="29"/>
      <c r="E351"/>
      <c r="F351" s="16" t="s">
        <v>5819</v>
      </c>
      <c r="G351" s="16"/>
      <c r="K351" s="16"/>
      <c r="L351" s="16"/>
      <c r="M351" s="16"/>
      <c r="N351" s="16"/>
      <c r="O351" s="16" t="s">
        <v>5800</v>
      </c>
      <c r="P351" s="16"/>
      <c r="Q351" s="16"/>
      <c r="R351" s="16"/>
      <c r="S351" s="16"/>
      <c r="T351" s="16"/>
      <c r="U351" s="16"/>
      <c r="V351" s="16"/>
      <c r="AK351" s="16"/>
      <c r="AX351" s="28"/>
      <c r="BB351" s="25"/>
      <c r="BG351" s="16"/>
      <c r="BH351" s="16"/>
      <c r="BO351" s="16" t="s">
        <v>5572</v>
      </c>
      <c r="BP351" s="16" t="s">
        <v>5573</v>
      </c>
      <c r="BQ351" s="16" t="s">
        <v>5574</v>
      </c>
      <c r="BR351" s="16"/>
      <c r="CA351" s="16"/>
      <c r="CE351" s="16" t="s">
        <v>119</v>
      </c>
      <c r="CF351" s="16" t="s">
        <v>3162</v>
      </c>
      <c r="CG351" s="16" t="s">
        <v>5572</v>
      </c>
      <c r="CH351" s="16" t="s">
        <v>5573</v>
      </c>
      <c r="CI351" s="16" t="s">
        <v>5575</v>
      </c>
      <c r="CJ351" s="16" t="s">
        <v>5576</v>
      </c>
      <c r="CK351" s="16" t="s">
        <v>5571</v>
      </c>
      <c r="CL351" s="16" t="s">
        <v>3224</v>
      </c>
      <c r="CM351" s="16" t="s">
        <v>3425</v>
      </c>
      <c r="CN351" s="16" t="s">
        <v>3192</v>
      </c>
      <c r="CR351" s="19"/>
      <c r="CV351" s="16"/>
      <c r="CY351" s="16"/>
      <c r="CZ351" s="16"/>
      <c r="DA351" s="16"/>
      <c r="DC351" s="16"/>
      <c r="DH351" s="16"/>
    </row>
    <row r="352" spans="1:112" x14ac:dyDescent="0.35">
      <c r="A352" s="16" t="s">
        <v>1161</v>
      </c>
      <c r="C352" t="s">
        <v>5583</v>
      </c>
      <c r="D352" s="29"/>
      <c r="E352"/>
      <c r="F352" s="16" t="s">
        <v>5819</v>
      </c>
      <c r="G352" s="16"/>
      <c r="K352" s="16"/>
      <c r="L352" s="16"/>
      <c r="M352" s="16"/>
      <c r="N352" s="16"/>
      <c r="O352" s="16" t="s">
        <v>5800</v>
      </c>
      <c r="P352" s="16"/>
      <c r="Q352" s="16"/>
      <c r="R352" s="16"/>
      <c r="S352" s="16"/>
      <c r="T352" s="16"/>
      <c r="U352" s="16"/>
      <c r="V352" s="16"/>
      <c r="AK352" s="16"/>
      <c r="AX352" s="28"/>
      <c r="BB352" s="25"/>
      <c r="BG352" s="16"/>
      <c r="BH352" s="16"/>
      <c r="BO352" s="16" t="s">
        <v>5584</v>
      </c>
      <c r="BP352" s="16" t="s">
        <v>5585</v>
      </c>
      <c r="BQ352" s="16" t="s">
        <v>5586</v>
      </c>
      <c r="BR352" s="16"/>
      <c r="CA352" s="16"/>
      <c r="CE352" s="16" t="s">
        <v>119</v>
      </c>
      <c r="CF352" s="16" t="s">
        <v>3162</v>
      </c>
      <c r="CG352" s="16" t="s">
        <v>5584</v>
      </c>
      <c r="CH352" s="16" t="s">
        <v>5585</v>
      </c>
      <c r="CI352" s="16" t="s">
        <v>5587</v>
      </c>
      <c r="CJ352" s="16" t="s">
        <v>5588</v>
      </c>
      <c r="CK352" s="16" t="s">
        <v>5583</v>
      </c>
      <c r="CL352" s="16" t="s">
        <v>3182</v>
      </c>
      <c r="CM352" s="16" t="s">
        <v>3898</v>
      </c>
      <c r="CN352" s="16" t="s">
        <v>5589</v>
      </c>
      <c r="CR352" s="19"/>
      <c r="CV352" s="16"/>
      <c r="CY352" s="16"/>
      <c r="CZ352" s="16"/>
      <c r="DA352" s="16"/>
      <c r="DC352" s="16"/>
      <c r="DH352" s="16"/>
    </row>
    <row r="353" spans="1:112" x14ac:dyDescent="0.35">
      <c r="A353" s="16" t="s">
        <v>1161</v>
      </c>
      <c r="C353" t="s">
        <v>5577</v>
      </c>
      <c r="D353" s="29"/>
      <c r="E353"/>
      <c r="F353" s="16" t="s">
        <v>5819</v>
      </c>
      <c r="G353" s="16"/>
      <c r="K353" s="16"/>
      <c r="L353" s="16"/>
      <c r="M353" s="16"/>
      <c r="N353" s="16"/>
      <c r="O353" s="16" t="s">
        <v>5800</v>
      </c>
      <c r="P353" s="16"/>
      <c r="Q353" s="16"/>
      <c r="R353" s="16"/>
      <c r="S353" s="16"/>
      <c r="T353" s="16"/>
      <c r="U353" s="16"/>
      <c r="V353" s="16"/>
      <c r="AK353" s="16"/>
      <c r="AX353" s="28"/>
      <c r="BB353" s="25"/>
      <c r="BG353" s="16"/>
      <c r="BH353" s="16"/>
      <c r="BO353" s="16" t="s">
        <v>5578</v>
      </c>
      <c r="BP353" s="16" t="s">
        <v>5579</v>
      </c>
      <c r="BQ353" s="16" t="s">
        <v>5580</v>
      </c>
      <c r="BR353" s="16"/>
      <c r="CA353" s="16"/>
      <c r="CE353" s="16" t="s">
        <v>119</v>
      </c>
      <c r="CF353" s="16" t="s">
        <v>3162</v>
      </c>
      <c r="CG353" s="16" t="s">
        <v>5578</v>
      </c>
      <c r="CH353" s="16" t="s">
        <v>5579</v>
      </c>
      <c r="CI353" s="16" t="s">
        <v>5581</v>
      </c>
      <c r="CJ353" s="16" t="s">
        <v>5582</v>
      </c>
      <c r="CK353" s="16" t="s">
        <v>5577</v>
      </c>
      <c r="CL353" s="16" t="s">
        <v>3182</v>
      </c>
      <c r="CM353" s="16" t="s">
        <v>3898</v>
      </c>
      <c r="CN353" s="16" t="s">
        <v>4655</v>
      </c>
      <c r="CR353" s="19"/>
      <c r="CV353" s="16"/>
      <c r="CY353" s="16"/>
      <c r="CZ353" s="16"/>
      <c r="DA353" s="16"/>
      <c r="DC353" s="16"/>
      <c r="DH353" s="16"/>
    </row>
    <row r="354" spans="1:112" x14ac:dyDescent="0.35">
      <c r="A354" s="16" t="s">
        <v>1161</v>
      </c>
      <c r="C354" t="s">
        <v>5590</v>
      </c>
      <c r="D354" s="29"/>
      <c r="E354"/>
      <c r="F354" s="16" t="s">
        <v>5819</v>
      </c>
      <c r="G354" s="16"/>
      <c r="K354" s="16"/>
      <c r="L354" s="16"/>
      <c r="M354" s="16"/>
      <c r="N354" s="16"/>
      <c r="O354" s="16" t="s">
        <v>5800</v>
      </c>
      <c r="P354" s="16"/>
      <c r="Q354" s="16"/>
      <c r="R354" s="16"/>
      <c r="S354" s="16"/>
      <c r="T354" s="16"/>
      <c r="U354" s="16"/>
      <c r="V354" s="16"/>
      <c r="AK354" s="16"/>
      <c r="AX354" s="28"/>
      <c r="BB354" s="25"/>
      <c r="BG354" s="16"/>
      <c r="BH354" s="16"/>
      <c r="BO354" s="16" t="s">
        <v>5591</v>
      </c>
      <c r="BP354" s="16" t="s">
        <v>5592</v>
      </c>
      <c r="BQ354" s="16" t="s">
        <v>5593</v>
      </c>
      <c r="BR354" s="16"/>
      <c r="CA354" s="16"/>
      <c r="CE354" s="16" t="s">
        <v>119</v>
      </c>
      <c r="CF354" s="16" t="s">
        <v>3162</v>
      </c>
      <c r="CG354" s="16" t="s">
        <v>5591</v>
      </c>
      <c r="CH354" s="16" t="s">
        <v>5592</v>
      </c>
      <c r="CI354" s="16" t="s">
        <v>5594</v>
      </c>
      <c r="CJ354" s="16" t="s">
        <v>5595</v>
      </c>
      <c r="CK354" s="16" t="s">
        <v>5590</v>
      </c>
      <c r="CL354" s="16" t="s">
        <v>3164</v>
      </c>
      <c r="CM354" s="16" t="s">
        <v>3191</v>
      </c>
      <c r="CN354" s="16" t="s">
        <v>3166</v>
      </c>
      <c r="CR354" s="19"/>
      <c r="CV354" s="16"/>
      <c r="CY354" s="16"/>
      <c r="CZ354" s="16"/>
      <c r="DA354" s="16"/>
      <c r="DC354" s="16"/>
      <c r="DH354" s="16"/>
    </row>
    <row r="355" spans="1:112" x14ac:dyDescent="0.35">
      <c r="A355" s="16" t="s">
        <v>1161</v>
      </c>
      <c r="C355" t="s">
        <v>5596</v>
      </c>
      <c r="D355" s="29"/>
      <c r="E355"/>
      <c r="F355" s="16" t="s">
        <v>5819</v>
      </c>
      <c r="G355" s="16"/>
      <c r="K355" s="16"/>
      <c r="L355" s="16"/>
      <c r="M355" s="16"/>
      <c r="N355" s="16"/>
      <c r="O355" s="16" t="s">
        <v>5800</v>
      </c>
      <c r="P355" s="16"/>
      <c r="Q355" s="16"/>
      <c r="R355" s="16"/>
      <c r="S355" s="16"/>
      <c r="T355" s="16"/>
      <c r="U355" s="16"/>
      <c r="V355" s="16"/>
      <c r="AK355" s="16"/>
      <c r="AX355" s="28"/>
      <c r="BB355" s="25"/>
      <c r="BG355" s="16"/>
      <c r="BH355" s="16"/>
      <c r="BO355" s="16" t="s">
        <v>5597</v>
      </c>
      <c r="BP355" s="16" t="s">
        <v>5598</v>
      </c>
      <c r="BQ355" s="16" t="s">
        <v>5599</v>
      </c>
      <c r="BR355" s="16"/>
      <c r="CA355" s="16"/>
      <c r="CE355" s="16" t="s">
        <v>119</v>
      </c>
      <c r="CF355" s="16" t="s">
        <v>3162</v>
      </c>
      <c r="CG355" s="16" t="s">
        <v>5597</v>
      </c>
      <c r="CH355" s="16" t="s">
        <v>5598</v>
      </c>
      <c r="CI355" s="16" t="s">
        <v>5600</v>
      </c>
      <c r="CJ355" s="16" t="s">
        <v>5601</v>
      </c>
      <c r="CK355" s="16" t="s">
        <v>5596</v>
      </c>
      <c r="CL355" s="16" t="s">
        <v>3173</v>
      </c>
      <c r="CM355" s="16" t="s">
        <v>3344</v>
      </c>
      <c r="CN355" s="16" t="s">
        <v>3284</v>
      </c>
      <c r="CR355" s="19"/>
      <c r="CV355" s="16"/>
      <c r="CY355" s="16"/>
      <c r="CZ355" s="16"/>
      <c r="DA355" s="16"/>
      <c r="DC355" s="16"/>
      <c r="DH355" s="16"/>
    </row>
    <row r="356" spans="1:112" x14ac:dyDescent="0.35">
      <c r="A356" s="16" t="s">
        <v>1161</v>
      </c>
      <c r="C356" t="s">
        <v>5602</v>
      </c>
      <c r="D356" s="29"/>
      <c r="E356"/>
      <c r="F356" s="16" t="s">
        <v>5819</v>
      </c>
      <c r="G356" s="16"/>
      <c r="K356" s="16"/>
      <c r="L356" s="16"/>
      <c r="M356" s="16"/>
      <c r="N356" s="16"/>
      <c r="O356" s="16" t="s">
        <v>5800</v>
      </c>
      <c r="P356" s="16"/>
      <c r="Q356" s="16"/>
      <c r="R356" s="16"/>
      <c r="S356" s="16"/>
      <c r="T356" s="16"/>
      <c r="U356" s="16"/>
      <c r="V356" s="16"/>
      <c r="AK356" s="16"/>
      <c r="AX356" s="28"/>
      <c r="BB356" s="25"/>
      <c r="BG356" s="16"/>
      <c r="BH356" s="16"/>
      <c r="BO356" s="16" t="s">
        <v>5603</v>
      </c>
      <c r="BP356" s="16" t="s">
        <v>5604</v>
      </c>
      <c r="BQ356" s="16" t="s">
        <v>5605</v>
      </c>
      <c r="BR356" s="16"/>
      <c r="CA356" s="16"/>
      <c r="CE356" s="16" t="s">
        <v>119</v>
      </c>
      <c r="CF356" s="16" t="s">
        <v>3162</v>
      </c>
      <c r="CG356" s="16" t="s">
        <v>5603</v>
      </c>
      <c r="CH356" s="16" t="s">
        <v>5604</v>
      </c>
      <c r="CI356" s="16" t="s">
        <v>5606</v>
      </c>
      <c r="CJ356" s="16" t="s">
        <v>5607</v>
      </c>
      <c r="CK356" s="16" t="s">
        <v>5602</v>
      </c>
      <c r="CL356" s="16" t="s">
        <v>3199</v>
      </c>
      <c r="CM356" s="16" t="s">
        <v>3191</v>
      </c>
      <c r="CN356" s="16" t="s">
        <v>4092</v>
      </c>
      <c r="CR356" s="19"/>
      <c r="CV356" s="16"/>
      <c r="CY356" s="16"/>
      <c r="CZ356" s="16"/>
      <c r="DA356" s="16"/>
      <c r="DC356" s="16"/>
      <c r="DH356" s="16"/>
    </row>
    <row r="357" spans="1:112" x14ac:dyDescent="0.35">
      <c r="A357" s="16" t="s">
        <v>1161</v>
      </c>
      <c r="C357" t="s">
        <v>5608</v>
      </c>
      <c r="D357" s="29"/>
      <c r="E357"/>
      <c r="F357" s="16" t="s">
        <v>5819</v>
      </c>
      <c r="G357" s="16"/>
      <c r="K357" s="16"/>
      <c r="L357" s="16"/>
      <c r="M357" s="16"/>
      <c r="N357" s="16"/>
      <c r="O357" s="16" t="s">
        <v>5800</v>
      </c>
      <c r="P357" s="16"/>
      <c r="Q357" s="16"/>
      <c r="R357" s="16"/>
      <c r="S357" s="16"/>
      <c r="T357" s="16"/>
      <c r="U357" s="16"/>
      <c r="V357" s="16"/>
      <c r="AK357" s="16"/>
      <c r="AX357" s="28"/>
      <c r="BB357" s="25"/>
      <c r="BG357" s="16"/>
      <c r="BH357" s="16"/>
      <c r="BO357" s="16" t="s">
        <v>5609</v>
      </c>
      <c r="BP357" s="16" t="s">
        <v>5610</v>
      </c>
      <c r="BQ357" s="16" t="s">
        <v>5611</v>
      </c>
      <c r="BR357" s="16"/>
      <c r="CA357" s="16"/>
      <c r="CE357" s="16" t="s">
        <v>119</v>
      </c>
      <c r="CF357" s="16" t="s">
        <v>3162</v>
      </c>
      <c r="CG357" s="16" t="s">
        <v>5609</v>
      </c>
      <c r="CH357" s="16" t="s">
        <v>5610</v>
      </c>
      <c r="CI357" s="16" t="s">
        <v>5612</v>
      </c>
      <c r="CJ357" s="16" t="s">
        <v>5613</v>
      </c>
      <c r="CK357" s="16" t="s">
        <v>5608</v>
      </c>
      <c r="CL357" s="16" t="s">
        <v>3383</v>
      </c>
      <c r="CM357" s="16" t="s">
        <v>4231</v>
      </c>
      <c r="CN357" s="16" t="s">
        <v>3400</v>
      </c>
      <c r="CR357" s="19"/>
      <c r="CV357" s="16"/>
      <c r="CY357" s="16"/>
      <c r="CZ357" s="16"/>
      <c r="DA357" s="16"/>
      <c r="DC357" s="16"/>
      <c r="DH357" s="16"/>
    </row>
    <row r="358" spans="1:112" x14ac:dyDescent="0.35">
      <c r="A358" s="16" t="s">
        <v>1161</v>
      </c>
      <c r="C358" t="s">
        <v>5614</v>
      </c>
      <c r="D358" s="29"/>
      <c r="E358"/>
      <c r="F358" s="16" t="s">
        <v>5819</v>
      </c>
      <c r="G358" s="16"/>
      <c r="K358" s="16"/>
      <c r="L358" s="16"/>
      <c r="M358" s="16"/>
      <c r="N358" s="16"/>
      <c r="O358" s="16" t="s">
        <v>5800</v>
      </c>
      <c r="P358" s="16"/>
      <c r="Q358" s="16"/>
      <c r="R358" s="16"/>
      <c r="S358" s="16"/>
      <c r="T358" s="16"/>
      <c r="U358" s="16"/>
      <c r="V358" s="16"/>
      <c r="AK358" s="16"/>
      <c r="AX358" s="28"/>
      <c r="BB358" s="25"/>
      <c r="BG358" s="16"/>
      <c r="BH358" s="16"/>
      <c r="BO358" s="16" t="s">
        <v>5615</v>
      </c>
      <c r="BP358" s="16" t="s">
        <v>5616</v>
      </c>
      <c r="BQ358" s="16" t="s">
        <v>5617</v>
      </c>
      <c r="BR358" s="16"/>
      <c r="CA358" s="16"/>
      <c r="CE358" s="16" t="s">
        <v>119</v>
      </c>
      <c r="CF358" s="16" t="s">
        <v>3162</v>
      </c>
      <c r="CG358" s="16" t="s">
        <v>5615</v>
      </c>
      <c r="CH358" s="16" t="s">
        <v>5616</v>
      </c>
      <c r="CI358" s="16" t="s">
        <v>5618</v>
      </c>
      <c r="CJ358" s="16" t="s">
        <v>5619</v>
      </c>
      <c r="CK358" s="16" t="s">
        <v>5614</v>
      </c>
      <c r="CL358" s="16" t="s">
        <v>3224</v>
      </c>
      <c r="CM358" s="16" t="s">
        <v>5620</v>
      </c>
      <c r="CN358" s="16" t="s">
        <v>5621</v>
      </c>
      <c r="CR358" s="19"/>
      <c r="CV358" s="16"/>
      <c r="CY358" s="16"/>
      <c r="CZ358" s="16"/>
      <c r="DA358" s="16"/>
      <c r="DC358" s="16"/>
      <c r="DH358" s="16"/>
    </row>
    <row r="359" spans="1:112" x14ac:dyDescent="0.35">
      <c r="A359" s="16" t="s">
        <v>1161</v>
      </c>
      <c r="C359" t="s">
        <v>5622</v>
      </c>
      <c r="D359" s="29"/>
      <c r="E359"/>
      <c r="F359" s="16" t="s">
        <v>5819</v>
      </c>
      <c r="G359" s="16"/>
      <c r="K359" s="16"/>
      <c r="L359" s="16"/>
      <c r="M359" s="16"/>
      <c r="N359" s="16"/>
      <c r="O359" s="16" t="s">
        <v>5800</v>
      </c>
      <c r="P359" s="16"/>
      <c r="Q359" s="16"/>
      <c r="R359" s="16"/>
      <c r="S359" s="16"/>
      <c r="T359" s="16"/>
      <c r="U359" s="16"/>
      <c r="V359" s="16"/>
      <c r="AK359" s="16"/>
      <c r="AX359" s="28"/>
      <c r="BB359" s="25"/>
      <c r="BG359" s="16"/>
      <c r="BH359" s="16"/>
      <c r="BO359" s="16" t="s">
        <v>5623</v>
      </c>
      <c r="BP359" s="16" t="s">
        <v>5624</v>
      </c>
      <c r="BQ359" s="16" t="s">
        <v>5625</v>
      </c>
      <c r="BR359" s="16"/>
      <c r="CA359" s="16"/>
      <c r="CE359" s="16" t="s">
        <v>119</v>
      </c>
      <c r="CF359" s="16" t="s">
        <v>3162</v>
      </c>
      <c r="CG359" s="16" t="s">
        <v>5623</v>
      </c>
      <c r="CH359" s="16" t="s">
        <v>5624</v>
      </c>
      <c r="CI359" s="16" t="s">
        <v>5626</v>
      </c>
      <c r="CJ359" s="16" t="s">
        <v>5627</v>
      </c>
      <c r="CK359" s="16" t="s">
        <v>5622</v>
      </c>
      <c r="CL359" s="16" t="s">
        <v>3328</v>
      </c>
      <c r="CM359" s="16" t="s">
        <v>3751</v>
      </c>
      <c r="CN359" s="16" t="s">
        <v>4830</v>
      </c>
      <c r="CR359" s="19"/>
      <c r="CV359" s="16"/>
      <c r="CY359" s="16"/>
      <c r="CZ359" s="16"/>
      <c r="DA359" s="16"/>
      <c r="DC359" s="16"/>
      <c r="DH359" s="16"/>
    </row>
    <row r="360" spans="1:112" x14ac:dyDescent="0.35">
      <c r="A360" s="16" t="s">
        <v>1161</v>
      </c>
      <c r="C360" t="s">
        <v>5628</v>
      </c>
      <c r="D360" s="29"/>
      <c r="E360"/>
      <c r="F360" s="16" t="s">
        <v>5819</v>
      </c>
      <c r="G360" s="16"/>
      <c r="K360" s="16"/>
      <c r="L360" s="16"/>
      <c r="M360" s="16"/>
      <c r="N360" s="16"/>
      <c r="O360" s="16" t="s">
        <v>5800</v>
      </c>
      <c r="P360" s="16"/>
      <c r="Q360" s="16"/>
      <c r="R360" s="16"/>
      <c r="S360" s="16"/>
      <c r="T360" s="16"/>
      <c r="U360" s="16"/>
      <c r="V360" s="16"/>
      <c r="AK360" s="16"/>
      <c r="AX360" s="28"/>
      <c r="BB360" s="25"/>
      <c r="BG360" s="16"/>
      <c r="BH360" s="16"/>
      <c r="BO360" s="16" t="s">
        <v>5629</v>
      </c>
      <c r="BP360" s="16" t="s">
        <v>5630</v>
      </c>
      <c r="BQ360" s="16" t="s">
        <v>5631</v>
      </c>
      <c r="BR360" s="16"/>
      <c r="CA360" s="16"/>
      <c r="CE360" s="16" t="s">
        <v>119</v>
      </c>
      <c r="CF360" s="16" t="s">
        <v>3162</v>
      </c>
      <c r="CG360" s="16" t="s">
        <v>5629</v>
      </c>
      <c r="CH360" s="16" t="s">
        <v>5630</v>
      </c>
      <c r="CI360" s="16" t="s">
        <v>5632</v>
      </c>
      <c r="CJ360" s="16" t="s">
        <v>5633</v>
      </c>
      <c r="CK360" s="16" t="s">
        <v>5628</v>
      </c>
      <c r="CL360" s="16" t="s">
        <v>3190</v>
      </c>
      <c r="CM360" s="16" t="s">
        <v>4985</v>
      </c>
      <c r="CN360" s="16" t="s">
        <v>5634</v>
      </c>
      <c r="CR360" s="19"/>
      <c r="CV360" s="16"/>
      <c r="CY360" s="16"/>
      <c r="CZ360" s="16"/>
      <c r="DA360" s="16"/>
      <c r="DC360" s="16"/>
      <c r="DH360" s="16"/>
    </row>
    <row r="361" spans="1:112" x14ac:dyDescent="0.35">
      <c r="A361" s="16" t="s">
        <v>1161</v>
      </c>
      <c r="C361" t="s">
        <v>5635</v>
      </c>
      <c r="D361" s="29"/>
      <c r="E361"/>
      <c r="F361" s="16" t="s">
        <v>5819</v>
      </c>
      <c r="G361" s="16"/>
      <c r="K361" s="16"/>
      <c r="L361" s="16"/>
      <c r="M361" s="16"/>
      <c r="N361" s="16"/>
      <c r="O361" s="16" t="s">
        <v>5800</v>
      </c>
      <c r="P361" s="16"/>
      <c r="Q361" s="16"/>
      <c r="R361" s="16"/>
      <c r="S361" s="16"/>
      <c r="T361" s="16"/>
      <c r="U361" s="16"/>
      <c r="V361" s="16"/>
      <c r="AK361" s="16"/>
      <c r="AX361" s="28"/>
      <c r="BB361" s="25"/>
      <c r="BG361" s="16"/>
      <c r="BH361" s="16"/>
      <c r="BO361" s="16" t="s">
        <v>5636</v>
      </c>
      <c r="BP361" s="16" t="s">
        <v>5637</v>
      </c>
      <c r="BQ361" s="16" t="s">
        <v>5638</v>
      </c>
      <c r="BR361" s="16"/>
      <c r="CA361" s="16"/>
      <c r="CE361" s="16" t="s">
        <v>119</v>
      </c>
      <c r="CF361" s="16" t="s">
        <v>3162</v>
      </c>
      <c r="CG361" s="16" t="s">
        <v>5636</v>
      </c>
      <c r="CH361" s="16" t="s">
        <v>5637</v>
      </c>
      <c r="CI361" s="16" t="s">
        <v>6099</v>
      </c>
      <c r="CJ361" s="16" t="s">
        <v>5639</v>
      </c>
      <c r="CK361" s="16" t="s">
        <v>5635</v>
      </c>
      <c r="CL361" s="16" t="s">
        <v>3716</v>
      </c>
      <c r="CM361" s="16" t="s">
        <v>5640</v>
      </c>
      <c r="CN361" s="16" t="s">
        <v>3449</v>
      </c>
      <c r="CR361" s="19"/>
      <c r="CV361" s="16"/>
      <c r="CY361" s="16"/>
      <c r="CZ361" s="16"/>
      <c r="DA361" s="16"/>
      <c r="DC361" s="16"/>
      <c r="DH361" s="16"/>
    </row>
    <row r="362" spans="1:112" x14ac:dyDescent="0.35">
      <c r="A362" s="16" t="s">
        <v>1161</v>
      </c>
      <c r="C362" t="s">
        <v>5641</v>
      </c>
      <c r="D362" s="29"/>
      <c r="E362"/>
      <c r="F362" s="16" t="s">
        <v>5819</v>
      </c>
      <c r="G362" s="16"/>
      <c r="K362" s="16"/>
      <c r="L362" s="16"/>
      <c r="M362" s="16"/>
      <c r="N362" s="16"/>
      <c r="O362" s="16" t="s">
        <v>5800</v>
      </c>
      <c r="P362" s="16"/>
      <c r="Q362" s="16"/>
      <c r="R362" s="16"/>
      <c r="S362" s="16"/>
      <c r="T362" s="16"/>
      <c r="U362" s="16"/>
      <c r="V362" s="16"/>
      <c r="AK362" s="16"/>
      <c r="AX362" s="28"/>
      <c r="BB362" s="25"/>
      <c r="BG362" s="16"/>
      <c r="BH362" s="16"/>
      <c r="BO362" s="16" t="s">
        <v>5642</v>
      </c>
      <c r="BP362" s="16" t="s">
        <v>5643</v>
      </c>
      <c r="BQ362" s="16" t="s">
        <v>5644</v>
      </c>
      <c r="BR362" s="16"/>
      <c r="CA362" s="16"/>
      <c r="CE362" s="16" t="s">
        <v>119</v>
      </c>
      <c r="CF362" s="16" t="s">
        <v>3162</v>
      </c>
      <c r="CG362" s="16" t="s">
        <v>5642</v>
      </c>
      <c r="CH362" s="16" t="s">
        <v>5643</v>
      </c>
      <c r="CI362" s="16" t="s">
        <v>5645</v>
      </c>
      <c r="CJ362" s="16" t="s">
        <v>5646</v>
      </c>
      <c r="CK362" s="16" t="s">
        <v>5641</v>
      </c>
      <c r="CL362" s="16" t="s">
        <v>3224</v>
      </c>
      <c r="CM362" s="16" t="s">
        <v>3174</v>
      </c>
      <c r="CN362" s="16" t="s">
        <v>4131</v>
      </c>
      <c r="CR362" s="19"/>
      <c r="CV362" s="16"/>
      <c r="CY362" s="16"/>
      <c r="CZ362" s="16"/>
      <c r="DA362" s="16"/>
      <c r="DC362" s="16"/>
      <c r="DH362" s="16"/>
    </row>
    <row r="363" spans="1:112" x14ac:dyDescent="0.35">
      <c r="A363" s="16" t="s">
        <v>1161</v>
      </c>
      <c r="C363" t="s">
        <v>5647</v>
      </c>
      <c r="D363" s="29"/>
      <c r="E363"/>
      <c r="F363" s="16" t="s">
        <v>5819</v>
      </c>
      <c r="G363" s="16"/>
      <c r="K363" s="16"/>
      <c r="L363" s="16"/>
      <c r="M363" s="16"/>
      <c r="N363" s="16"/>
      <c r="O363" s="16" t="s">
        <v>5800</v>
      </c>
      <c r="P363" s="16"/>
      <c r="Q363" s="16"/>
      <c r="R363" s="16"/>
      <c r="S363" s="16"/>
      <c r="T363" s="16"/>
      <c r="U363" s="16"/>
      <c r="V363" s="16"/>
      <c r="AK363" s="16"/>
      <c r="AX363" s="28"/>
      <c r="BB363" s="25"/>
      <c r="BG363" s="16"/>
      <c r="BH363" s="16"/>
      <c r="BO363" s="16" t="s">
        <v>5648</v>
      </c>
      <c r="BP363" s="16" t="s">
        <v>5649</v>
      </c>
      <c r="BQ363" s="16" t="s">
        <v>5650</v>
      </c>
      <c r="BR363" s="16"/>
      <c r="CA363" s="16"/>
      <c r="CE363" s="16" t="s">
        <v>119</v>
      </c>
      <c r="CF363" s="16" t="s">
        <v>3162</v>
      </c>
      <c r="CG363" s="16" t="s">
        <v>5648</v>
      </c>
      <c r="CH363" s="16" t="s">
        <v>5649</v>
      </c>
      <c r="CI363" s="16" t="s">
        <v>5651</v>
      </c>
      <c r="CJ363" s="16" t="s">
        <v>5652</v>
      </c>
      <c r="CK363" s="16" t="s">
        <v>5647</v>
      </c>
      <c r="CL363" s="16" t="s">
        <v>3215</v>
      </c>
      <c r="CM363" s="16" t="s">
        <v>3174</v>
      </c>
      <c r="CN363" s="16" t="s">
        <v>3385</v>
      </c>
      <c r="CR363" s="19"/>
      <c r="CV363" s="16"/>
      <c r="CY363" s="16"/>
      <c r="CZ363" s="16"/>
      <c r="DA363" s="16"/>
      <c r="DC363" s="16"/>
      <c r="DH363" s="16"/>
    </row>
    <row r="364" spans="1:112" x14ac:dyDescent="0.35">
      <c r="A364" s="16" t="s">
        <v>1161</v>
      </c>
      <c r="C364" t="s">
        <v>5653</v>
      </c>
      <c r="D364" s="29"/>
      <c r="E364"/>
      <c r="F364" s="16" t="s">
        <v>5819</v>
      </c>
      <c r="G364" s="16"/>
      <c r="K364" s="16"/>
      <c r="L364" s="16"/>
      <c r="M364" s="16"/>
      <c r="N364" s="16"/>
      <c r="O364" s="16" t="s">
        <v>5800</v>
      </c>
      <c r="P364" s="16"/>
      <c r="Q364" s="16"/>
      <c r="R364" s="16"/>
      <c r="S364" s="16"/>
      <c r="T364" s="16"/>
      <c r="U364" s="16"/>
      <c r="V364" s="16"/>
      <c r="AK364" s="16"/>
      <c r="AX364" s="28"/>
      <c r="BB364" s="25"/>
      <c r="BG364" s="16"/>
      <c r="BH364" s="16"/>
      <c r="BO364" s="16" t="s">
        <v>5654</v>
      </c>
      <c r="BP364" s="16" t="s">
        <v>5655</v>
      </c>
      <c r="BQ364" s="16" t="s">
        <v>5656</v>
      </c>
      <c r="BR364" s="16"/>
      <c r="CA364" s="16"/>
      <c r="CE364" s="16" t="s">
        <v>119</v>
      </c>
      <c r="CF364" s="16" t="s">
        <v>3162</v>
      </c>
      <c r="CG364" s="16" t="s">
        <v>5654</v>
      </c>
      <c r="CH364" s="16" t="s">
        <v>5655</v>
      </c>
      <c r="CI364" s="16" t="s">
        <v>5657</v>
      </c>
      <c r="CJ364" s="16" t="s">
        <v>5658</v>
      </c>
      <c r="CK364" s="16" t="s">
        <v>5653</v>
      </c>
      <c r="CL364" s="16" t="s">
        <v>3890</v>
      </c>
      <c r="CM364" s="16" t="s">
        <v>3225</v>
      </c>
      <c r="CN364" s="16" t="s">
        <v>3806</v>
      </c>
      <c r="CR364" s="19"/>
      <c r="CV364" s="16"/>
      <c r="CY364" s="16"/>
      <c r="CZ364" s="16"/>
      <c r="DA364" s="16"/>
      <c r="DC364" s="16"/>
      <c r="DH364" s="16"/>
    </row>
    <row r="365" spans="1:112" x14ac:dyDescent="0.35">
      <c r="A365" s="16" t="s">
        <v>1161</v>
      </c>
      <c r="C365" t="s">
        <v>5659</v>
      </c>
      <c r="D365" s="29"/>
      <c r="E365"/>
      <c r="F365" s="16" t="s">
        <v>5819</v>
      </c>
      <c r="G365" s="16"/>
      <c r="K365" s="16"/>
      <c r="L365" s="16"/>
      <c r="M365" s="16"/>
      <c r="N365" s="16"/>
      <c r="O365" s="16" t="s">
        <v>5800</v>
      </c>
      <c r="P365" s="16"/>
      <c r="Q365" s="16"/>
      <c r="R365" s="16"/>
      <c r="S365" s="16"/>
      <c r="T365" s="16"/>
      <c r="U365" s="16"/>
      <c r="V365" s="16"/>
      <c r="AK365" s="16"/>
      <c r="AX365" s="28"/>
      <c r="BB365" s="25"/>
      <c r="BG365" s="16"/>
      <c r="BH365" s="16"/>
      <c r="BO365" s="16" t="s">
        <v>5660</v>
      </c>
      <c r="BP365" s="16" t="s">
        <v>5661</v>
      </c>
      <c r="BQ365" s="16" t="s">
        <v>5662</v>
      </c>
      <c r="BR365" s="16"/>
      <c r="CA365" s="16"/>
      <c r="CE365" s="16" t="s">
        <v>119</v>
      </c>
      <c r="CF365" s="16" t="s">
        <v>3162</v>
      </c>
      <c r="CG365" s="16" t="s">
        <v>5660</v>
      </c>
      <c r="CH365" s="16" t="s">
        <v>5661</v>
      </c>
      <c r="CI365" s="16" t="s">
        <v>5663</v>
      </c>
      <c r="CJ365" s="16" t="s">
        <v>5664</v>
      </c>
      <c r="CK365" s="16" t="s">
        <v>5659</v>
      </c>
      <c r="CL365" s="16" t="s">
        <v>3215</v>
      </c>
      <c r="CM365" s="16" t="s">
        <v>3291</v>
      </c>
      <c r="CN365" s="16" t="s">
        <v>3192</v>
      </c>
      <c r="CR365" s="19"/>
      <c r="CV365" s="16"/>
      <c r="CY365" s="16"/>
      <c r="CZ365" s="16"/>
      <c r="DA365" s="16"/>
      <c r="DC365" s="16"/>
      <c r="DH365" s="16"/>
    </row>
    <row r="366" spans="1:112" x14ac:dyDescent="0.35">
      <c r="A366" s="16" t="s">
        <v>1161</v>
      </c>
      <c r="C366" t="s">
        <v>5665</v>
      </c>
      <c r="D366" s="29"/>
      <c r="E366"/>
      <c r="F366" s="16" t="s">
        <v>5819</v>
      </c>
      <c r="G366" s="16"/>
      <c r="K366" s="16"/>
      <c r="L366" s="16"/>
      <c r="M366" s="16"/>
      <c r="N366" s="16"/>
      <c r="O366" s="16" t="s">
        <v>5800</v>
      </c>
      <c r="P366" s="16"/>
      <c r="Q366" s="16"/>
      <c r="R366" s="16"/>
      <c r="S366" s="16"/>
      <c r="T366" s="16"/>
      <c r="U366" s="16"/>
      <c r="V366" s="16"/>
      <c r="AK366" s="16"/>
      <c r="AX366" s="28"/>
      <c r="BB366" s="25"/>
      <c r="BG366" s="16"/>
      <c r="BH366" s="16"/>
      <c r="BO366" s="16" t="s">
        <v>5666</v>
      </c>
      <c r="BP366" s="16" t="s">
        <v>5667</v>
      </c>
      <c r="BQ366" s="16" t="s">
        <v>5668</v>
      </c>
      <c r="BR366" s="16"/>
      <c r="CA366" s="16"/>
      <c r="CE366" s="16" t="s">
        <v>119</v>
      </c>
      <c r="CF366" s="16" t="s">
        <v>3162</v>
      </c>
      <c r="CG366" s="16" t="s">
        <v>5666</v>
      </c>
      <c r="CH366" s="16" t="s">
        <v>5667</v>
      </c>
      <c r="CI366" s="16" t="s">
        <v>5669</v>
      </c>
      <c r="CJ366" s="16" t="s">
        <v>5670</v>
      </c>
      <c r="CK366" s="16" t="s">
        <v>5665</v>
      </c>
      <c r="CL366" s="16" t="s">
        <v>3265</v>
      </c>
      <c r="CM366" s="16" t="s">
        <v>4482</v>
      </c>
      <c r="CN366" s="16" t="s">
        <v>4830</v>
      </c>
      <c r="CR366" s="19"/>
      <c r="CV366" s="16"/>
      <c r="CY366" s="16"/>
      <c r="CZ366" s="16"/>
      <c r="DA366" s="16"/>
      <c r="DC366" s="16"/>
      <c r="DH366" s="16"/>
    </row>
    <row r="367" spans="1:112" x14ac:dyDescent="0.35">
      <c r="A367" s="16" t="s">
        <v>1161</v>
      </c>
      <c r="C367" t="s">
        <v>5671</v>
      </c>
      <c r="D367" s="29"/>
      <c r="E367"/>
      <c r="F367" s="16" t="s">
        <v>5819</v>
      </c>
      <c r="G367" s="16"/>
      <c r="K367" s="16"/>
      <c r="L367" s="16"/>
      <c r="M367" s="16"/>
      <c r="N367" s="16"/>
      <c r="O367" s="16" t="s">
        <v>5800</v>
      </c>
      <c r="P367" s="16"/>
      <c r="Q367" s="16"/>
      <c r="R367" s="16"/>
      <c r="S367" s="16"/>
      <c r="T367" s="16"/>
      <c r="U367" s="16"/>
      <c r="V367" s="16"/>
      <c r="AK367" s="16"/>
      <c r="AX367" s="28"/>
      <c r="BB367" s="25"/>
      <c r="BG367" s="16"/>
      <c r="BH367" s="16"/>
      <c r="BO367" s="16" t="s">
        <v>5672</v>
      </c>
      <c r="BP367" s="16" t="s">
        <v>5673</v>
      </c>
      <c r="BQ367" s="16" t="s">
        <v>5674</v>
      </c>
      <c r="BR367" s="16"/>
      <c r="CA367" s="16"/>
      <c r="CE367" s="16" t="s">
        <v>119</v>
      </c>
      <c r="CF367" s="16" t="s">
        <v>3162</v>
      </c>
      <c r="CG367" s="16" t="s">
        <v>5672</v>
      </c>
      <c r="CH367" s="16" t="s">
        <v>5673</v>
      </c>
      <c r="CI367" s="16" t="s">
        <v>5675</v>
      </c>
      <c r="CJ367" s="16" t="s">
        <v>5676</v>
      </c>
      <c r="CK367" s="16" t="s">
        <v>5671</v>
      </c>
      <c r="CL367" s="16" t="s">
        <v>4010</v>
      </c>
      <c r="CM367" s="16" t="s">
        <v>5551</v>
      </c>
      <c r="CN367" s="16" t="s">
        <v>3217</v>
      </c>
      <c r="CR367" s="19"/>
      <c r="CV367" s="16"/>
      <c r="CY367" s="16"/>
      <c r="CZ367" s="16"/>
      <c r="DA367" s="16"/>
      <c r="DC367" s="16"/>
      <c r="DH367" s="16"/>
    </row>
    <row r="368" spans="1:112" x14ac:dyDescent="0.35">
      <c r="A368" s="16" t="s">
        <v>1161</v>
      </c>
      <c r="C368" t="s">
        <v>5677</v>
      </c>
      <c r="D368" s="29"/>
      <c r="E368"/>
      <c r="F368" s="16" t="s">
        <v>5819</v>
      </c>
      <c r="G368" s="16"/>
      <c r="K368" s="16"/>
      <c r="L368" s="16"/>
      <c r="M368" s="16"/>
      <c r="N368" s="16"/>
      <c r="O368" s="16" t="s">
        <v>5800</v>
      </c>
      <c r="P368" s="16"/>
      <c r="Q368" s="16"/>
      <c r="R368" s="16"/>
      <c r="S368" s="16"/>
      <c r="T368" s="16"/>
      <c r="U368" s="16"/>
      <c r="V368" s="16"/>
      <c r="AK368" s="16"/>
      <c r="AX368" s="28"/>
      <c r="BB368" s="25"/>
      <c r="BG368" s="16"/>
      <c r="BH368" s="16"/>
      <c r="BO368" s="16" t="s">
        <v>5678</v>
      </c>
      <c r="BP368" s="16" t="s">
        <v>5679</v>
      </c>
      <c r="BQ368" s="16" t="s">
        <v>5680</v>
      </c>
      <c r="BR368" s="16"/>
      <c r="CA368" s="16"/>
      <c r="CE368" s="16" t="s">
        <v>119</v>
      </c>
      <c r="CF368" s="16" t="s">
        <v>3162</v>
      </c>
      <c r="CG368" s="16" t="s">
        <v>5678</v>
      </c>
      <c r="CH368" s="16" t="s">
        <v>5679</v>
      </c>
      <c r="CI368" s="16" t="s">
        <v>5681</v>
      </c>
      <c r="CJ368" s="16" t="s">
        <v>5682</v>
      </c>
      <c r="CK368" s="16" t="s">
        <v>5677</v>
      </c>
      <c r="CL368" s="16" t="s">
        <v>3684</v>
      </c>
      <c r="CM368" s="16" t="s">
        <v>4918</v>
      </c>
      <c r="CN368" s="16" t="s">
        <v>3517</v>
      </c>
      <c r="CR368" s="19"/>
      <c r="CV368" s="16"/>
      <c r="CY368" s="16"/>
      <c r="CZ368" s="16"/>
      <c r="DA368" s="16"/>
      <c r="DC368" s="16"/>
      <c r="DH368" s="16"/>
    </row>
    <row r="369" spans="1:112" x14ac:dyDescent="0.35">
      <c r="A369" s="16" t="s">
        <v>1161</v>
      </c>
      <c r="C369" t="s">
        <v>5683</v>
      </c>
      <c r="D369" s="29"/>
      <c r="E369"/>
      <c r="F369" s="16" t="s">
        <v>5819</v>
      </c>
      <c r="G369" s="16"/>
      <c r="K369" s="16"/>
      <c r="L369" s="16"/>
      <c r="M369" s="16"/>
      <c r="N369" s="16"/>
      <c r="O369" s="16" t="s">
        <v>5800</v>
      </c>
      <c r="P369" s="16"/>
      <c r="Q369" s="16"/>
      <c r="R369" s="16"/>
      <c r="S369" s="16"/>
      <c r="T369" s="16"/>
      <c r="U369" s="16"/>
      <c r="V369" s="16"/>
      <c r="AK369" s="16"/>
      <c r="AX369" s="28"/>
      <c r="BB369" s="25"/>
      <c r="BG369" s="16"/>
      <c r="BH369" s="16"/>
      <c r="BO369" s="16" t="s">
        <v>5684</v>
      </c>
      <c r="BP369" s="16" t="s">
        <v>5685</v>
      </c>
      <c r="BQ369" s="16" t="s">
        <v>5686</v>
      </c>
      <c r="BR369" s="16"/>
      <c r="CA369" s="16"/>
      <c r="CE369" s="16" t="s">
        <v>119</v>
      </c>
      <c r="CF369" s="16" t="s">
        <v>3162</v>
      </c>
      <c r="CG369" s="16" t="s">
        <v>5684</v>
      </c>
      <c r="CH369" s="16" t="s">
        <v>5685</v>
      </c>
      <c r="CI369" s="16" t="s">
        <v>5687</v>
      </c>
      <c r="CJ369" s="16" t="s">
        <v>5688</v>
      </c>
      <c r="CK369" s="16" t="s">
        <v>5683</v>
      </c>
      <c r="CL369" s="16" t="s">
        <v>3190</v>
      </c>
      <c r="CM369" s="16" t="s">
        <v>3191</v>
      </c>
      <c r="CN369" s="16" t="s">
        <v>3192</v>
      </c>
      <c r="CR369" s="19"/>
      <c r="CV369" s="16"/>
      <c r="CY369" s="16"/>
      <c r="CZ369" s="16"/>
      <c r="DA369" s="16"/>
      <c r="DC369" s="16"/>
      <c r="DH369" s="16"/>
    </row>
    <row r="370" spans="1:112" x14ac:dyDescent="0.35">
      <c r="A370" s="16" t="s">
        <v>1161</v>
      </c>
      <c r="C370" t="s">
        <v>5689</v>
      </c>
      <c r="D370" s="29"/>
      <c r="E370"/>
      <c r="F370" s="16" t="s">
        <v>5819</v>
      </c>
      <c r="G370" s="16"/>
      <c r="K370" s="16"/>
      <c r="L370" s="16"/>
      <c r="M370" s="16"/>
      <c r="N370" s="16"/>
      <c r="O370" s="16" t="s">
        <v>5800</v>
      </c>
      <c r="P370" s="16"/>
      <c r="Q370" s="16"/>
      <c r="R370" s="16"/>
      <c r="S370" s="16"/>
      <c r="T370" s="16"/>
      <c r="U370" s="16"/>
      <c r="V370" s="16"/>
      <c r="AK370" s="16"/>
      <c r="AX370" s="28"/>
      <c r="BB370" s="25"/>
      <c r="BG370" s="16"/>
      <c r="BH370" s="16"/>
      <c r="BO370" s="16" t="s">
        <v>5690</v>
      </c>
      <c r="BP370" s="16" t="s">
        <v>5691</v>
      </c>
      <c r="BQ370" s="16" t="s">
        <v>5692</v>
      </c>
      <c r="BR370" s="16"/>
      <c r="CA370" s="16"/>
      <c r="CE370" s="16" t="s">
        <v>119</v>
      </c>
      <c r="CF370" s="16" t="s">
        <v>3162</v>
      </c>
      <c r="CG370" s="16" t="s">
        <v>5690</v>
      </c>
      <c r="CH370" s="16" t="s">
        <v>5691</v>
      </c>
      <c r="CI370" s="16" t="s">
        <v>5693</v>
      </c>
      <c r="CJ370" s="16" t="s">
        <v>5694</v>
      </c>
      <c r="CK370" s="16" t="s">
        <v>5689</v>
      </c>
      <c r="CL370" s="16" t="s">
        <v>3890</v>
      </c>
      <c r="CM370" s="16" t="s">
        <v>3492</v>
      </c>
      <c r="CN370" s="16" t="s">
        <v>3284</v>
      </c>
      <c r="CR370" s="19"/>
      <c r="CV370" s="16"/>
      <c r="CY370" s="16"/>
      <c r="CZ370" s="16"/>
      <c r="DA370" s="16"/>
      <c r="DC370" s="16"/>
      <c r="DH370" s="16"/>
    </row>
    <row r="371" spans="1:112" x14ac:dyDescent="0.35">
      <c r="A371" s="16" t="s">
        <v>1161</v>
      </c>
      <c r="C371" t="s">
        <v>5695</v>
      </c>
      <c r="D371" s="29"/>
      <c r="E371"/>
      <c r="F371" s="16" t="s">
        <v>5819</v>
      </c>
      <c r="G371" s="16"/>
      <c r="K371" s="16"/>
      <c r="L371" s="16"/>
      <c r="M371" s="16"/>
      <c r="N371" s="16"/>
      <c r="O371" s="16" t="s">
        <v>5800</v>
      </c>
      <c r="P371" s="16"/>
      <c r="Q371" s="16"/>
      <c r="R371" s="16"/>
      <c r="S371" s="16"/>
      <c r="T371" s="16"/>
      <c r="U371" s="16"/>
      <c r="V371" s="16"/>
      <c r="AK371" s="16"/>
      <c r="AX371" s="28"/>
      <c r="BB371" s="25"/>
      <c r="BG371" s="16"/>
      <c r="BH371" s="16"/>
      <c r="BO371" s="16" t="s">
        <v>5696</v>
      </c>
      <c r="BP371" s="16" t="s">
        <v>5697</v>
      </c>
      <c r="BQ371" s="16" t="s">
        <v>5698</v>
      </c>
      <c r="BR371" s="16"/>
      <c r="CA371" s="16"/>
      <c r="CE371" s="16" t="s">
        <v>119</v>
      </c>
      <c r="CF371" s="16" t="s">
        <v>3162</v>
      </c>
      <c r="CG371" s="16" t="s">
        <v>5696</v>
      </c>
      <c r="CH371" s="16" t="s">
        <v>5697</v>
      </c>
      <c r="CI371" s="16" t="s">
        <v>5699</v>
      </c>
      <c r="CJ371" s="16" t="s">
        <v>5700</v>
      </c>
      <c r="CK371" s="16" t="s">
        <v>5695</v>
      </c>
      <c r="CL371" s="16" t="s">
        <v>4010</v>
      </c>
      <c r="CM371" s="16" t="s">
        <v>3351</v>
      </c>
      <c r="CN371" s="16" t="s">
        <v>5421</v>
      </c>
      <c r="CR371" s="19"/>
      <c r="CV371" s="16"/>
      <c r="CY371" s="16"/>
      <c r="CZ371" s="16"/>
      <c r="DA371" s="16"/>
      <c r="DC371" s="16"/>
      <c r="DH371" s="16"/>
    </row>
    <row r="372" spans="1:112" x14ac:dyDescent="0.35">
      <c r="A372" s="16" t="s">
        <v>1161</v>
      </c>
      <c r="C372" t="s">
        <v>5702</v>
      </c>
      <c r="D372" s="29"/>
      <c r="E372"/>
      <c r="F372" s="16" t="s">
        <v>5819</v>
      </c>
      <c r="G372" s="16"/>
      <c r="K372" s="16"/>
      <c r="L372" s="16"/>
      <c r="M372" s="16"/>
      <c r="N372" s="16"/>
      <c r="O372" s="16" t="s">
        <v>5800</v>
      </c>
      <c r="P372" s="16"/>
      <c r="Q372" s="16"/>
      <c r="R372" s="16"/>
      <c r="S372" s="16"/>
      <c r="T372" s="16"/>
      <c r="U372" s="16"/>
      <c r="V372" s="16"/>
      <c r="AK372" s="16"/>
      <c r="AX372" s="28"/>
      <c r="BB372" s="25"/>
      <c r="BG372" s="16"/>
      <c r="BH372" s="16"/>
      <c r="BO372" s="16" t="s">
        <v>5703</v>
      </c>
      <c r="BP372" s="16" t="s">
        <v>5704</v>
      </c>
      <c r="BQ372" s="16" t="s">
        <v>5705</v>
      </c>
      <c r="BR372" s="16"/>
      <c r="CA372" s="16"/>
      <c r="CE372" s="16" t="s">
        <v>119</v>
      </c>
      <c r="CF372" s="16" t="s">
        <v>3162</v>
      </c>
      <c r="CG372" s="16" t="s">
        <v>5703</v>
      </c>
      <c r="CH372" s="16" t="s">
        <v>5704</v>
      </c>
      <c r="CI372" s="16" t="s">
        <v>5706</v>
      </c>
      <c r="CJ372" s="16" t="s">
        <v>5707</v>
      </c>
      <c r="CK372" s="16" t="s">
        <v>5702</v>
      </c>
      <c r="CL372" s="16" t="s">
        <v>3328</v>
      </c>
      <c r="CM372" s="16" t="s">
        <v>5025</v>
      </c>
      <c r="CN372" s="16" t="s">
        <v>3284</v>
      </c>
      <c r="CR372" s="19"/>
      <c r="CV372" s="16"/>
      <c r="CY372" s="16"/>
      <c r="CZ372" s="16"/>
      <c r="DA372" s="16"/>
      <c r="DC372" s="16"/>
      <c r="DH372" s="16"/>
    </row>
    <row r="373" spans="1:112" x14ac:dyDescent="0.35">
      <c r="A373" s="16" t="s">
        <v>1161</v>
      </c>
      <c r="C373" t="s">
        <v>5708</v>
      </c>
      <c r="D373" s="29"/>
      <c r="E373"/>
      <c r="F373" s="16" t="s">
        <v>5819</v>
      </c>
      <c r="G373" s="16"/>
      <c r="K373" s="16"/>
      <c r="L373" s="16"/>
      <c r="M373" s="16"/>
      <c r="N373" s="16"/>
      <c r="O373" s="16" t="s">
        <v>5800</v>
      </c>
      <c r="P373" s="16"/>
      <c r="Q373" s="16"/>
      <c r="R373" s="16"/>
      <c r="S373" s="16"/>
      <c r="T373" s="16"/>
      <c r="U373" s="16"/>
      <c r="V373" s="16"/>
      <c r="AK373" s="16"/>
      <c r="AX373" s="28"/>
      <c r="BB373" s="25"/>
      <c r="BG373" s="16"/>
      <c r="BH373" s="16"/>
      <c r="BO373" s="16" t="s">
        <v>5709</v>
      </c>
      <c r="BP373" s="16" t="s">
        <v>5710</v>
      </c>
      <c r="BQ373" s="16" t="s">
        <v>5711</v>
      </c>
      <c r="BR373" s="16"/>
      <c r="CA373" s="16"/>
      <c r="CE373" s="16" t="s">
        <v>119</v>
      </c>
      <c r="CF373" s="16" t="s">
        <v>3162</v>
      </c>
      <c r="CG373" s="16" t="s">
        <v>5709</v>
      </c>
      <c r="CH373" s="16" t="s">
        <v>5710</v>
      </c>
      <c r="CI373" s="16" t="s">
        <v>5712</v>
      </c>
      <c r="CJ373" s="16" t="s">
        <v>5713</v>
      </c>
      <c r="CK373" s="16" t="s">
        <v>5708</v>
      </c>
      <c r="CL373" s="16" t="s">
        <v>3684</v>
      </c>
      <c r="CM373" s="16" t="s">
        <v>5714</v>
      </c>
      <c r="CN373" s="16" t="s">
        <v>3284</v>
      </c>
      <c r="CR373" s="19"/>
      <c r="CV373" s="16"/>
      <c r="CY373" s="16"/>
      <c r="CZ373" s="16"/>
      <c r="DA373" s="16"/>
      <c r="DC373" s="16"/>
      <c r="DH373" s="16"/>
    </row>
    <row r="374" spans="1:112" x14ac:dyDescent="0.35">
      <c r="A374" s="16" t="s">
        <v>1161</v>
      </c>
      <c r="C374" t="s">
        <v>5715</v>
      </c>
      <c r="D374" s="29"/>
      <c r="E374"/>
      <c r="F374" s="16" t="s">
        <v>5819</v>
      </c>
      <c r="G374" s="16"/>
      <c r="K374" s="16"/>
      <c r="L374" s="16"/>
      <c r="M374" s="16"/>
      <c r="N374" s="16"/>
      <c r="O374" s="16" t="s">
        <v>5800</v>
      </c>
      <c r="P374" s="16"/>
      <c r="Q374" s="16"/>
      <c r="R374" s="16"/>
      <c r="S374" s="16"/>
      <c r="T374" s="16"/>
      <c r="U374" s="16"/>
      <c r="V374" s="16"/>
      <c r="AK374" s="16"/>
      <c r="AX374" s="28"/>
      <c r="BB374" s="25"/>
      <c r="BG374" s="16"/>
      <c r="BH374" s="16"/>
      <c r="BO374" s="16" t="s">
        <v>5716</v>
      </c>
      <c r="BP374" s="16" t="s">
        <v>5717</v>
      </c>
      <c r="BQ374" s="16" t="s">
        <v>5718</v>
      </c>
      <c r="BR374" s="16"/>
      <c r="CA374" s="16"/>
      <c r="CE374" s="16" t="s">
        <v>119</v>
      </c>
      <c r="CF374" s="16" t="s">
        <v>3162</v>
      </c>
      <c r="CG374" s="16" t="s">
        <v>5716</v>
      </c>
      <c r="CH374" s="16" t="s">
        <v>5717</v>
      </c>
      <c r="CI374" s="16" t="s">
        <v>5719</v>
      </c>
      <c r="CJ374" s="16" t="s">
        <v>5720</v>
      </c>
      <c r="CK374" s="16" t="s">
        <v>5715</v>
      </c>
      <c r="CL374" s="16" t="s">
        <v>3224</v>
      </c>
      <c r="CM374" s="16" t="s">
        <v>5620</v>
      </c>
      <c r="CN374" s="16" t="s">
        <v>5621</v>
      </c>
      <c r="CR374" s="19"/>
      <c r="CV374" s="16"/>
      <c r="CY374" s="16"/>
      <c r="CZ374" s="16"/>
      <c r="DA374" s="16"/>
      <c r="DC374" s="16"/>
      <c r="DH374" s="16"/>
    </row>
    <row r="375" spans="1:112" x14ac:dyDescent="0.35">
      <c r="A375" s="16" t="s">
        <v>1161</v>
      </c>
      <c r="C375" t="s">
        <v>5721</v>
      </c>
      <c r="D375" s="29"/>
      <c r="E375"/>
      <c r="F375" s="16" t="s">
        <v>5819</v>
      </c>
      <c r="G375" s="16"/>
      <c r="K375" s="16"/>
      <c r="L375" s="16"/>
      <c r="M375" s="16"/>
      <c r="N375" s="16"/>
      <c r="O375" s="16" t="s">
        <v>5800</v>
      </c>
      <c r="P375" s="16"/>
      <c r="Q375" s="16"/>
      <c r="R375" s="16"/>
      <c r="S375" s="16"/>
      <c r="T375" s="16"/>
      <c r="U375" s="16"/>
      <c r="V375" s="16"/>
      <c r="AK375" s="16"/>
      <c r="AX375" s="28"/>
      <c r="BB375" s="25"/>
      <c r="BG375" s="16"/>
      <c r="BH375" s="16"/>
      <c r="BO375" s="16" t="s">
        <v>5722</v>
      </c>
      <c r="BP375" s="16" t="s">
        <v>5723</v>
      </c>
      <c r="BQ375" s="16" t="s">
        <v>5724</v>
      </c>
      <c r="BR375" s="16"/>
      <c r="CA375" s="16"/>
      <c r="CE375" s="16" t="s">
        <v>119</v>
      </c>
      <c r="CF375" s="16" t="s">
        <v>3162</v>
      </c>
      <c r="CG375" s="16" t="s">
        <v>5722</v>
      </c>
      <c r="CH375" s="16" t="s">
        <v>5723</v>
      </c>
      <c r="CI375" s="16" t="s">
        <v>6100</v>
      </c>
      <c r="CJ375" s="16" t="s">
        <v>5725</v>
      </c>
      <c r="CK375" s="16" t="s">
        <v>5721</v>
      </c>
      <c r="CL375" s="16" t="s">
        <v>3215</v>
      </c>
      <c r="CM375" s="16" t="s">
        <v>5119</v>
      </c>
      <c r="CN375" s="16" t="s">
        <v>3314</v>
      </c>
      <c r="CR375" s="19"/>
      <c r="CV375" s="16"/>
      <c r="CY375" s="16"/>
      <c r="CZ375" s="16"/>
      <c r="DA375" s="16"/>
      <c r="DC375" s="16"/>
      <c r="DH375" s="16"/>
    </row>
    <row r="376" spans="1:112" x14ac:dyDescent="0.35">
      <c r="A376" s="16" t="s">
        <v>1161</v>
      </c>
      <c r="C376" t="s">
        <v>5726</v>
      </c>
      <c r="D376" s="29"/>
      <c r="E376"/>
      <c r="F376" s="16" t="s">
        <v>5819</v>
      </c>
      <c r="G376" s="16"/>
      <c r="K376" s="16"/>
      <c r="L376" s="16"/>
      <c r="M376" s="16"/>
      <c r="N376" s="16"/>
      <c r="O376" s="16" t="s">
        <v>5800</v>
      </c>
      <c r="P376" s="16"/>
      <c r="Q376" s="16"/>
      <c r="R376" s="16"/>
      <c r="S376" s="16"/>
      <c r="T376" s="16"/>
      <c r="U376" s="16"/>
      <c r="V376" s="16"/>
      <c r="AK376" s="16"/>
      <c r="AX376" s="28"/>
      <c r="BB376" s="25"/>
      <c r="BG376" s="16"/>
      <c r="BH376" s="16"/>
      <c r="BO376" s="16" t="s">
        <v>5727</v>
      </c>
      <c r="BP376" s="16" t="s">
        <v>5728</v>
      </c>
      <c r="BQ376" s="16" t="s">
        <v>5729</v>
      </c>
      <c r="BR376" s="16"/>
      <c r="CA376" s="16"/>
      <c r="CE376" s="16" t="s">
        <v>119</v>
      </c>
      <c r="CF376" s="16" t="s">
        <v>3162</v>
      </c>
      <c r="CG376" s="16" t="s">
        <v>5727</v>
      </c>
      <c r="CH376" s="16" t="s">
        <v>5728</v>
      </c>
      <c r="CI376" s="16" t="s">
        <v>5730</v>
      </c>
      <c r="CJ376" s="16" t="s">
        <v>5731</v>
      </c>
      <c r="CK376" s="16" t="s">
        <v>5726</v>
      </c>
      <c r="CL376" s="16" t="s">
        <v>3298</v>
      </c>
      <c r="CM376" s="16" t="s">
        <v>3368</v>
      </c>
      <c r="CN376" s="16" t="s">
        <v>3622</v>
      </c>
      <c r="CR376" s="19"/>
      <c r="CV376" s="16"/>
      <c r="CY376" s="16"/>
      <c r="CZ376" s="16"/>
      <c r="DA376" s="16"/>
      <c r="DC376" s="16"/>
      <c r="DH376" s="16"/>
    </row>
    <row r="377" spans="1:112" x14ac:dyDescent="0.35">
      <c r="A377" s="16" t="s">
        <v>1161</v>
      </c>
      <c r="C377" t="s">
        <v>5732</v>
      </c>
      <c r="D377" s="29"/>
      <c r="E377"/>
      <c r="F377" s="16" t="s">
        <v>5819</v>
      </c>
      <c r="G377" s="16"/>
      <c r="K377" s="16"/>
      <c r="L377" s="16"/>
      <c r="M377" s="16"/>
      <c r="N377" s="16"/>
      <c r="O377" s="16" t="s">
        <v>5800</v>
      </c>
      <c r="P377" s="16"/>
      <c r="Q377" s="16"/>
      <c r="R377" s="16"/>
      <c r="S377" s="16"/>
      <c r="T377" s="16"/>
      <c r="U377" s="16"/>
      <c r="V377" s="16"/>
      <c r="AK377" s="16"/>
      <c r="AX377" s="28"/>
      <c r="BB377" s="25"/>
      <c r="BG377" s="16"/>
      <c r="BH377" s="16"/>
      <c r="BO377" s="16" t="s">
        <v>5733</v>
      </c>
      <c r="BP377" s="16" t="s">
        <v>5734</v>
      </c>
      <c r="BQ377" s="16" t="s">
        <v>5735</v>
      </c>
      <c r="BR377" s="16"/>
      <c r="CA377" s="16"/>
      <c r="CE377" s="16" t="s">
        <v>119</v>
      </c>
      <c r="CF377" s="16" t="s">
        <v>3162</v>
      </c>
      <c r="CG377" s="16" t="s">
        <v>5733</v>
      </c>
      <c r="CH377" s="16" t="s">
        <v>5734</v>
      </c>
      <c r="CI377" s="16" t="s">
        <v>5736</v>
      </c>
      <c r="CJ377" s="16" t="s">
        <v>5737</v>
      </c>
      <c r="CK377" s="16" t="s">
        <v>5732</v>
      </c>
      <c r="CL377" s="16" t="s">
        <v>3290</v>
      </c>
      <c r="CM377" s="16" t="s">
        <v>5738</v>
      </c>
      <c r="CN377" s="16" t="s">
        <v>5739</v>
      </c>
      <c r="CR377" s="19"/>
      <c r="CV377" s="16"/>
      <c r="CY377" s="16"/>
      <c r="CZ377" s="16"/>
      <c r="DA377" s="16"/>
      <c r="DC377" s="16"/>
      <c r="DH377" s="16"/>
    </row>
    <row r="378" spans="1:112" x14ac:dyDescent="0.35">
      <c r="A378" s="16" t="s">
        <v>1161</v>
      </c>
      <c r="C378" t="s">
        <v>5740</v>
      </c>
      <c r="D378" s="29"/>
      <c r="E378"/>
      <c r="F378" s="16" t="s">
        <v>5819</v>
      </c>
      <c r="G378" s="16"/>
      <c r="K378" s="16"/>
      <c r="L378" s="16"/>
      <c r="M378" s="16"/>
      <c r="N378" s="16"/>
      <c r="O378" s="16" t="s">
        <v>5800</v>
      </c>
      <c r="P378" s="16"/>
      <c r="Q378" s="16"/>
      <c r="R378" s="16"/>
      <c r="S378" s="16"/>
      <c r="T378" s="16"/>
      <c r="U378" s="16"/>
      <c r="V378" s="16"/>
      <c r="AK378" s="16"/>
      <c r="AX378" s="28"/>
      <c r="BB378" s="25"/>
      <c r="BG378" s="16"/>
      <c r="BH378" s="16"/>
      <c r="BO378" s="16" t="s">
        <v>5741</v>
      </c>
      <c r="BP378" s="16" t="s">
        <v>5742</v>
      </c>
      <c r="BQ378" s="16" t="s">
        <v>5743</v>
      </c>
      <c r="BR378" s="16"/>
      <c r="CA378" s="16"/>
      <c r="CE378" s="16" t="s">
        <v>119</v>
      </c>
      <c r="CF378" s="16" t="s">
        <v>3162</v>
      </c>
      <c r="CG378" s="16" t="s">
        <v>5741</v>
      </c>
      <c r="CH378" s="16" t="s">
        <v>5742</v>
      </c>
      <c r="CI378" s="16" t="s">
        <v>5744</v>
      </c>
      <c r="CJ378" s="16" t="s">
        <v>5745</v>
      </c>
      <c r="CK378" s="16" t="s">
        <v>5740</v>
      </c>
      <c r="CL378" s="16" t="s">
        <v>3215</v>
      </c>
      <c r="CM378" s="16" t="s">
        <v>3183</v>
      </c>
      <c r="CN378" s="16" t="s">
        <v>3934</v>
      </c>
      <c r="CR378" s="19"/>
      <c r="CV378" s="16"/>
      <c r="CY378" s="16"/>
      <c r="CZ378" s="16"/>
      <c r="DA378" s="16"/>
      <c r="DC378" s="16"/>
      <c r="DH378" s="16"/>
    </row>
    <row r="379" spans="1:112" x14ac:dyDescent="0.35">
      <c r="A379" s="16" t="s">
        <v>1161</v>
      </c>
      <c r="C379" t="s">
        <v>5746</v>
      </c>
      <c r="D379" s="29"/>
      <c r="E379"/>
      <c r="F379" s="16" t="s">
        <v>5819</v>
      </c>
      <c r="G379" s="16"/>
      <c r="K379" s="16"/>
      <c r="L379" s="16"/>
      <c r="M379" s="16"/>
      <c r="N379" s="16"/>
      <c r="O379" s="16" t="s">
        <v>5800</v>
      </c>
      <c r="P379" s="16"/>
      <c r="Q379" s="16"/>
      <c r="R379" s="16"/>
      <c r="S379" s="16"/>
      <c r="T379" s="16"/>
      <c r="U379" s="16"/>
      <c r="V379" s="16"/>
      <c r="AK379" s="16"/>
      <c r="AX379" s="28"/>
      <c r="BB379" s="25"/>
      <c r="BG379" s="16"/>
      <c r="BH379" s="16"/>
      <c r="BO379" s="16" t="s">
        <v>5747</v>
      </c>
      <c r="BP379" s="16" t="s">
        <v>5748</v>
      </c>
      <c r="BQ379" s="16" t="s">
        <v>5749</v>
      </c>
      <c r="BR379" s="16"/>
      <c r="CA379" s="16"/>
      <c r="CE379" s="16" t="s">
        <v>119</v>
      </c>
      <c r="CF379" s="16" t="s">
        <v>3162</v>
      </c>
      <c r="CG379" s="16" t="s">
        <v>5747</v>
      </c>
      <c r="CH379" s="16" t="s">
        <v>5748</v>
      </c>
      <c r="CI379" s="16" t="s">
        <v>6101</v>
      </c>
      <c r="CJ379" s="16" t="s">
        <v>5750</v>
      </c>
      <c r="CK379" s="16" t="s">
        <v>5746</v>
      </c>
      <c r="CL379" s="16" t="s">
        <v>3199</v>
      </c>
      <c r="CM379" s="16" t="s">
        <v>5222</v>
      </c>
      <c r="CN379" s="16" t="s">
        <v>3449</v>
      </c>
      <c r="CR379" s="19"/>
      <c r="CV379" s="16"/>
      <c r="CY379" s="16"/>
      <c r="CZ379" s="16"/>
      <c r="DA379" s="16"/>
      <c r="DC379" s="16"/>
      <c r="DH379" s="16"/>
    </row>
    <row r="380" spans="1:112" x14ac:dyDescent="0.35">
      <c r="A380" s="16" t="s">
        <v>1161</v>
      </c>
      <c r="C380" t="s">
        <v>5751</v>
      </c>
      <c r="D380" s="29"/>
      <c r="E380"/>
      <c r="F380" s="16" t="s">
        <v>5819</v>
      </c>
      <c r="G380" s="16"/>
      <c r="K380" s="16"/>
      <c r="L380" s="16"/>
      <c r="M380" s="16"/>
      <c r="N380" s="16"/>
      <c r="O380" s="16" t="s">
        <v>5800</v>
      </c>
      <c r="P380" s="16"/>
      <c r="Q380" s="16"/>
      <c r="R380" s="16"/>
      <c r="S380" s="16"/>
      <c r="T380" s="16"/>
      <c r="U380" s="16"/>
      <c r="V380" s="16"/>
      <c r="AK380" s="16"/>
      <c r="AX380" s="28"/>
      <c r="BB380" s="25"/>
      <c r="BG380" s="16"/>
      <c r="BH380" s="16"/>
      <c r="BO380" s="16" t="s">
        <v>5752</v>
      </c>
      <c r="BP380" s="16" t="s">
        <v>5753</v>
      </c>
      <c r="BQ380" s="16" t="s">
        <v>5754</v>
      </c>
      <c r="BR380" s="16"/>
      <c r="CA380" s="16"/>
      <c r="CE380" s="16" t="s">
        <v>119</v>
      </c>
      <c r="CF380" s="16" t="s">
        <v>3162</v>
      </c>
      <c r="CG380" s="16" t="s">
        <v>5752</v>
      </c>
      <c r="CH380" s="16" t="s">
        <v>5753</v>
      </c>
      <c r="CI380" s="16" t="s">
        <v>5755</v>
      </c>
      <c r="CJ380" s="16" t="s">
        <v>5756</v>
      </c>
      <c r="CK380" s="16" t="s">
        <v>5751</v>
      </c>
      <c r="CL380" s="16" t="s">
        <v>3383</v>
      </c>
      <c r="CM380" s="16" t="s">
        <v>3425</v>
      </c>
      <c r="CN380" s="16" t="s">
        <v>3400</v>
      </c>
      <c r="CR380" s="19"/>
      <c r="CV380" s="16"/>
      <c r="CY380" s="16"/>
      <c r="CZ380" s="16"/>
      <c r="DA380" s="16"/>
      <c r="DC380" s="16"/>
      <c r="DH380" s="16"/>
    </row>
    <row r="381" spans="1:112" x14ac:dyDescent="0.35">
      <c r="A381" s="16" t="s">
        <v>1161</v>
      </c>
      <c r="C381" t="s">
        <v>5757</v>
      </c>
      <c r="D381" s="29"/>
      <c r="E381"/>
      <c r="F381" s="16" t="s">
        <v>5819</v>
      </c>
      <c r="G381" s="16"/>
      <c r="K381" s="16"/>
      <c r="L381" s="16"/>
      <c r="M381" s="16"/>
      <c r="N381" s="16"/>
      <c r="O381" s="16" t="s">
        <v>5800</v>
      </c>
      <c r="P381" s="16"/>
      <c r="Q381" s="16"/>
      <c r="R381" s="16"/>
      <c r="S381" s="16"/>
      <c r="T381" s="16"/>
      <c r="U381" s="16"/>
      <c r="V381" s="16"/>
      <c r="AK381" s="16"/>
      <c r="AX381" s="28"/>
      <c r="BB381" s="25"/>
      <c r="BG381" s="16"/>
      <c r="BH381" s="16"/>
      <c r="BO381" s="16" t="s">
        <v>5758</v>
      </c>
      <c r="BP381" s="16" t="s">
        <v>5759</v>
      </c>
      <c r="BQ381" s="16" t="s">
        <v>4616</v>
      </c>
      <c r="BR381" s="16"/>
      <c r="CA381" s="16"/>
      <c r="CE381" s="16" t="s">
        <v>119</v>
      </c>
      <c r="CF381" s="16" t="s">
        <v>3162</v>
      </c>
      <c r="CG381" s="16" t="s">
        <v>5758</v>
      </c>
      <c r="CH381" s="16" t="s">
        <v>5759</v>
      </c>
      <c r="CI381" s="16" t="s">
        <v>5760</v>
      </c>
      <c r="CJ381" s="16" t="s">
        <v>5761</v>
      </c>
      <c r="CK381" s="16" t="s">
        <v>5757</v>
      </c>
      <c r="CL381" s="16" t="s">
        <v>3562</v>
      </c>
      <c r="CM381" s="16" t="s">
        <v>5762</v>
      </c>
      <c r="CN381" s="16" t="s">
        <v>3217</v>
      </c>
      <c r="CR381" s="19"/>
      <c r="CV381" s="16"/>
      <c r="CY381" s="16"/>
      <c r="CZ381" s="16"/>
      <c r="DA381" s="16"/>
      <c r="DC381" s="16"/>
      <c r="DH381" s="16"/>
    </row>
    <row r="382" spans="1:112" x14ac:dyDescent="0.35">
      <c r="A382" s="16" t="s">
        <v>1161</v>
      </c>
      <c r="C382" t="s">
        <v>5763</v>
      </c>
      <c r="D382" s="29"/>
      <c r="E382"/>
      <c r="F382" s="16" t="s">
        <v>5819</v>
      </c>
      <c r="G382" s="16"/>
      <c r="K382" s="16"/>
      <c r="L382" s="16"/>
      <c r="M382" s="16"/>
      <c r="N382" s="16"/>
      <c r="O382" s="16" t="s">
        <v>5800</v>
      </c>
      <c r="P382" s="16"/>
      <c r="Q382" s="16"/>
      <c r="R382" s="16"/>
      <c r="S382" s="16"/>
      <c r="T382" s="16"/>
      <c r="U382" s="16"/>
      <c r="V382" s="16"/>
      <c r="AK382" s="16"/>
      <c r="AX382" s="28"/>
      <c r="BB382" s="25"/>
      <c r="BG382" s="16"/>
      <c r="BH382" s="16"/>
      <c r="BO382" s="16" t="s">
        <v>5764</v>
      </c>
      <c r="BP382" s="16" t="s">
        <v>5765</v>
      </c>
      <c r="BQ382" s="16" t="s">
        <v>5766</v>
      </c>
      <c r="BR382" s="16"/>
      <c r="CA382" s="16"/>
      <c r="CE382" s="16" t="s">
        <v>119</v>
      </c>
      <c r="CF382" s="16" t="s">
        <v>3162</v>
      </c>
      <c r="CG382" s="16" t="s">
        <v>5764</v>
      </c>
      <c r="CH382" s="16" t="s">
        <v>5765</v>
      </c>
      <c r="CI382" s="16" t="s">
        <v>5767</v>
      </c>
      <c r="CJ382" s="16" t="s">
        <v>5768</v>
      </c>
      <c r="CK382" s="16" t="s">
        <v>5763</v>
      </c>
      <c r="CL382" s="16" t="s">
        <v>3215</v>
      </c>
      <c r="CM382" s="16" t="s">
        <v>5738</v>
      </c>
      <c r="CN382" s="16" t="s">
        <v>3208</v>
      </c>
      <c r="CR382" s="19"/>
      <c r="CV382" s="16"/>
      <c r="CY382" s="16"/>
      <c r="CZ382" s="16"/>
      <c r="DA382" s="16"/>
      <c r="DC382" s="16"/>
      <c r="DH382" s="16"/>
    </row>
    <row r="383" spans="1:112" x14ac:dyDescent="0.35">
      <c r="A383" s="16" t="s">
        <v>1161</v>
      </c>
      <c r="C383" t="s">
        <v>5769</v>
      </c>
      <c r="D383" s="29"/>
      <c r="E383"/>
      <c r="F383" s="16" t="s">
        <v>5819</v>
      </c>
      <c r="G383" s="16"/>
      <c r="K383" s="16"/>
      <c r="L383" s="16"/>
      <c r="M383" s="16"/>
      <c r="N383" s="16"/>
      <c r="O383" s="16" t="s">
        <v>5800</v>
      </c>
      <c r="P383" s="16"/>
      <c r="Q383" s="16"/>
      <c r="R383" s="16"/>
      <c r="S383" s="16"/>
      <c r="T383" s="16"/>
      <c r="U383" s="16"/>
      <c r="V383" s="16"/>
      <c r="AK383" s="16"/>
      <c r="AX383" s="28"/>
      <c r="BB383" s="25"/>
      <c r="BG383" s="16"/>
      <c r="BH383" s="16"/>
      <c r="BO383" s="16" t="s">
        <v>5770</v>
      </c>
      <c r="BP383" s="16" t="s">
        <v>5771</v>
      </c>
      <c r="BQ383" s="16" t="s">
        <v>5772</v>
      </c>
      <c r="BR383" s="16"/>
      <c r="CA383" s="16"/>
      <c r="CE383" s="16" t="s">
        <v>119</v>
      </c>
      <c r="CF383" s="16" t="s">
        <v>3162</v>
      </c>
      <c r="CG383" s="16" t="s">
        <v>5770</v>
      </c>
      <c r="CH383" s="16" t="s">
        <v>5771</v>
      </c>
      <c r="CI383" s="16" t="s">
        <v>5773</v>
      </c>
      <c r="CJ383" s="16" t="s">
        <v>5774</v>
      </c>
      <c r="CK383" s="16" t="s">
        <v>5769</v>
      </c>
      <c r="CL383" s="16" t="s">
        <v>3224</v>
      </c>
      <c r="CM383" s="16" t="s">
        <v>3621</v>
      </c>
      <c r="CN383" s="16" t="s">
        <v>3400</v>
      </c>
      <c r="CR383" s="19"/>
      <c r="CV383" s="16"/>
      <c r="CY383" s="16"/>
      <c r="CZ383" s="16"/>
      <c r="DA383" s="16"/>
      <c r="DC383" s="16"/>
      <c r="DH383" s="16"/>
    </row>
    <row r="384" spans="1:112" x14ac:dyDescent="0.35">
      <c r="A384" s="16" t="s">
        <v>1161</v>
      </c>
      <c r="C384" t="s">
        <v>5775</v>
      </c>
      <c r="D384" s="29"/>
      <c r="E384"/>
      <c r="F384" s="16" t="s">
        <v>5819</v>
      </c>
      <c r="G384" s="16"/>
      <c r="K384" s="16"/>
      <c r="L384" s="16"/>
      <c r="M384" s="16"/>
      <c r="N384" s="16"/>
      <c r="O384" s="16" t="s">
        <v>5800</v>
      </c>
      <c r="P384" s="16"/>
      <c r="Q384" s="16"/>
      <c r="R384" s="16"/>
      <c r="S384" s="16"/>
      <c r="T384" s="16"/>
      <c r="U384" s="16"/>
      <c r="V384" s="16"/>
      <c r="AK384" s="16"/>
      <c r="AX384" s="28"/>
      <c r="BB384" s="25"/>
      <c r="BG384" s="16"/>
      <c r="BH384" s="16"/>
      <c r="BO384" s="16" t="s">
        <v>5776</v>
      </c>
      <c r="BP384" s="16" t="s">
        <v>5777</v>
      </c>
      <c r="BQ384" s="16" t="s">
        <v>5778</v>
      </c>
      <c r="BR384" s="16"/>
      <c r="CA384" s="16"/>
      <c r="CE384" s="16" t="s">
        <v>119</v>
      </c>
      <c r="CF384" s="16" t="s">
        <v>3162</v>
      </c>
      <c r="CG384" s="16" t="s">
        <v>5776</v>
      </c>
      <c r="CH384" s="16" t="s">
        <v>5777</v>
      </c>
      <c r="CI384" s="16" t="s">
        <v>5779</v>
      </c>
      <c r="CJ384" s="16" t="s">
        <v>5780</v>
      </c>
      <c r="CK384" s="16" t="s">
        <v>5775</v>
      </c>
      <c r="CL384" s="16" t="s">
        <v>4010</v>
      </c>
      <c r="CM384" s="16" t="s">
        <v>3240</v>
      </c>
      <c r="CN384" s="16" t="s">
        <v>3217</v>
      </c>
      <c r="CR384" s="19"/>
      <c r="CV384" s="16"/>
      <c r="CY384" s="16"/>
      <c r="CZ384" s="16"/>
      <c r="DA384" s="16"/>
      <c r="DC384" s="16"/>
      <c r="DH384" s="16"/>
    </row>
    <row r="385" spans="1:112" x14ac:dyDescent="0.35">
      <c r="A385" s="16" t="s">
        <v>1161</v>
      </c>
      <c r="C385" t="s">
        <v>5781</v>
      </c>
      <c r="D385" s="29"/>
      <c r="E385"/>
      <c r="F385" s="16" t="s">
        <v>5819</v>
      </c>
      <c r="G385" s="16"/>
      <c r="K385" s="16"/>
      <c r="L385" s="16"/>
      <c r="M385" s="16"/>
      <c r="N385" s="16"/>
      <c r="O385" s="16" t="s">
        <v>5800</v>
      </c>
      <c r="P385" s="16"/>
      <c r="Q385" s="16"/>
      <c r="R385" s="16"/>
      <c r="S385" s="16"/>
      <c r="T385" s="16"/>
      <c r="U385" s="16"/>
      <c r="V385" s="16"/>
      <c r="AK385" s="16"/>
      <c r="AX385" s="28"/>
      <c r="BB385" s="25"/>
      <c r="BG385" s="16"/>
      <c r="BH385" s="16"/>
      <c r="BO385" s="16" t="s">
        <v>5782</v>
      </c>
      <c r="BP385" s="16" t="s">
        <v>5783</v>
      </c>
      <c r="BQ385" s="16" t="s">
        <v>5784</v>
      </c>
      <c r="BR385" s="16"/>
      <c r="CA385" s="16"/>
      <c r="CE385" s="16" t="s">
        <v>119</v>
      </c>
      <c r="CF385" s="16" t="s">
        <v>3162</v>
      </c>
      <c r="CG385" s="16" t="s">
        <v>5782</v>
      </c>
      <c r="CH385" s="16" t="s">
        <v>5783</v>
      </c>
      <c r="CI385" s="16" t="s">
        <v>5785</v>
      </c>
      <c r="CJ385" s="16" t="s">
        <v>5786</v>
      </c>
      <c r="CK385" s="16" t="s">
        <v>5781</v>
      </c>
      <c r="CL385" s="16" t="s">
        <v>3328</v>
      </c>
      <c r="CM385" s="16" t="s">
        <v>4918</v>
      </c>
      <c r="CN385" s="16" t="s">
        <v>3284</v>
      </c>
      <c r="CR385" s="19"/>
      <c r="CV385" s="16"/>
      <c r="CY385" s="16"/>
      <c r="CZ385" s="16"/>
      <c r="DA385" s="16"/>
      <c r="DC385" s="16"/>
      <c r="DH385" s="16"/>
    </row>
    <row r="386" spans="1:112" x14ac:dyDescent="0.35">
      <c r="A386" s="16" t="s">
        <v>1161</v>
      </c>
      <c r="C386" t="s">
        <v>937</v>
      </c>
      <c r="D386" s="29"/>
      <c r="E386"/>
      <c r="F386" s="16" t="s">
        <v>5819</v>
      </c>
      <c r="G386" s="16"/>
      <c r="K386" s="16"/>
      <c r="L386" s="16"/>
      <c r="M386" s="16"/>
      <c r="N386" s="16"/>
      <c r="O386" s="16" t="s">
        <v>5800</v>
      </c>
      <c r="P386" s="16"/>
      <c r="Q386" s="16"/>
      <c r="R386" s="16"/>
      <c r="S386" s="16"/>
      <c r="T386" s="16"/>
      <c r="U386" s="16"/>
      <c r="V386" s="16"/>
      <c r="AK386" s="16"/>
      <c r="AX386" s="28"/>
      <c r="BB386" s="25"/>
      <c r="BG386" s="16"/>
      <c r="BH386" s="16"/>
      <c r="BO386" s="16" t="s">
        <v>938</v>
      </c>
      <c r="BP386" s="16" t="s">
        <v>5791</v>
      </c>
      <c r="BQ386" s="16" t="s">
        <v>5792</v>
      </c>
      <c r="BR386" s="16"/>
      <c r="CA386" s="16"/>
      <c r="CE386" s="16" t="s">
        <v>119</v>
      </c>
      <c r="CF386" s="16" t="s">
        <v>3162</v>
      </c>
      <c r="CG386" s="16" t="s">
        <v>938</v>
      </c>
      <c r="CH386" s="16" t="s">
        <v>5791</v>
      </c>
      <c r="CI386" s="16" t="s">
        <v>5793</v>
      </c>
      <c r="CJ386" s="16" t="s">
        <v>5794</v>
      </c>
      <c r="CK386" s="16" t="s">
        <v>937</v>
      </c>
      <c r="CL386" s="16" t="s">
        <v>3479</v>
      </c>
      <c r="CM386" s="16" t="s">
        <v>4688</v>
      </c>
      <c r="CN386" s="16" t="s">
        <v>5795</v>
      </c>
      <c r="CR386" s="19"/>
      <c r="CV386" s="16"/>
      <c r="CY386" s="16"/>
      <c r="CZ386" s="16"/>
      <c r="DA386" s="16"/>
      <c r="DC386" s="16"/>
      <c r="DH386" s="16"/>
    </row>
    <row r="387" spans="1:112" x14ac:dyDescent="0.35">
      <c r="A387" s="16" t="s">
        <v>6212</v>
      </c>
      <c r="C387" t="s">
        <v>165</v>
      </c>
      <c r="D387" s="29"/>
      <c r="E387"/>
      <c r="G387" s="16"/>
      <c r="K387" s="16"/>
      <c r="L387" s="16"/>
      <c r="M387" s="16"/>
      <c r="N387" s="20" t="s">
        <v>6291</v>
      </c>
      <c r="O387" s="16" t="s">
        <v>1165</v>
      </c>
      <c r="P387" s="16"/>
      <c r="Q387" s="16"/>
      <c r="R387" s="16"/>
      <c r="S387" s="16" t="s">
        <v>1201</v>
      </c>
      <c r="T387" s="22" t="s">
        <v>6289</v>
      </c>
      <c r="U387" s="16" t="s">
        <v>677</v>
      </c>
      <c r="V387" s="16"/>
      <c r="AH387" s="16" t="s">
        <v>1191</v>
      </c>
      <c r="AI387" s="16" t="s">
        <v>1192</v>
      </c>
      <c r="AJ387" s="16" t="s">
        <v>1193</v>
      </c>
      <c r="AK387" s="16"/>
      <c r="AT387" s="16">
        <f>LEN(AS387)-LEN(SUBSTITUTE(AS387,",",""))+1</f>
        <v>1</v>
      </c>
      <c r="AV387" s="16">
        <f>LEN(AU387)-LEN(SUBSTITUTE(AU387,",",""))+1</f>
        <v>1</v>
      </c>
      <c r="AX387" s="28">
        <f>Table13[[#This Row], [no. of introduced regions]]/Table13[[#This Row], [no. of native regions]]</f>
        <v>1</v>
      </c>
      <c r="AZ387" s="16" t="s">
        <v>1194</v>
      </c>
      <c r="BA387" s="16" t="s">
        <v>1195</v>
      </c>
      <c r="BB387" s="25"/>
      <c r="BC387" s="16" t="s">
        <v>1197</v>
      </c>
      <c r="BE387" s="16" t="s">
        <v>666</v>
      </c>
      <c r="BG387" s="16"/>
      <c r="BH387" s="16" t="s">
        <v>1198</v>
      </c>
      <c r="BJ387" s="16" t="s">
        <v>165</v>
      </c>
      <c r="BM387" s="16" t="s">
        <v>167</v>
      </c>
      <c r="BO387" s="16" t="s">
        <v>558</v>
      </c>
      <c r="BP387" s="16" t="s">
        <v>1202</v>
      </c>
      <c r="BR387" s="16" t="s">
        <v>1203</v>
      </c>
      <c r="BS387" s="16" t="s">
        <v>1204</v>
      </c>
      <c r="BT387" s="16" t="s">
        <v>166</v>
      </c>
      <c r="BU387" s="16" t="s">
        <v>560</v>
      </c>
      <c r="BX387" s="16" t="s">
        <v>1205</v>
      </c>
      <c r="CA387" s="16"/>
      <c r="CB387" s="16" t="s">
        <v>1199</v>
      </c>
      <c r="CC387" s="16" t="s">
        <v>1200</v>
      </c>
      <c r="CR387" s="19"/>
      <c r="CV387" s="16"/>
      <c r="CY387" s="16"/>
      <c r="CZ387" s="16"/>
      <c r="DA387" s="16"/>
      <c r="DC387" s="16"/>
    </row>
    <row r="388" spans="1:112" x14ac:dyDescent="0.35">
      <c r="A388" s="16" t="s">
        <v>6212</v>
      </c>
      <c r="C388" t="s">
        <v>1212</v>
      </c>
      <c r="D388" s="29"/>
      <c r="E388"/>
      <c r="G388" s="16"/>
      <c r="K388" s="16"/>
      <c r="L388" s="16"/>
      <c r="M388" s="16"/>
      <c r="N388" s="20" t="s">
        <v>6290</v>
      </c>
      <c r="O388" s="16" t="s">
        <v>651</v>
      </c>
      <c r="P388" s="16"/>
      <c r="Q388" s="16"/>
      <c r="R388" s="16"/>
      <c r="S388" s="16"/>
      <c r="T388" s="16" t="s">
        <v>1213</v>
      </c>
      <c r="U388" s="16" t="s">
        <v>1131</v>
      </c>
      <c r="V388" s="16"/>
      <c r="AG388" s="16" t="s">
        <v>1214</v>
      </c>
      <c r="AH388" s="16" t="s">
        <v>747</v>
      </c>
      <c r="AJ388" s="16" t="s">
        <v>707</v>
      </c>
      <c r="AK388" s="16"/>
      <c r="AT388" s="16">
        <f>LEN(AS388)-LEN(SUBSTITUTE(AS388,",",""))+1</f>
        <v>1</v>
      </c>
      <c r="AV388" s="16">
        <f>LEN(AU388)-LEN(SUBSTITUTE(AU388,",",""))+1</f>
        <v>1</v>
      </c>
      <c r="AX388" s="28">
        <f>Table13[[#This Row], [no. of introduced regions]]/Table13[[#This Row], [no. of native regions]]</f>
        <v>1</v>
      </c>
      <c r="BB388" s="25"/>
      <c r="BG388" s="16"/>
      <c r="BH388" s="16"/>
      <c r="BR388" s="16"/>
      <c r="CA388" s="16"/>
      <c r="CR388" s="19"/>
      <c r="CV388" s="16"/>
      <c r="CY388" s="16"/>
      <c r="CZ388" s="16"/>
      <c r="DA388" s="16"/>
      <c r="DC388" s="16"/>
    </row>
    <row r="389" spans="1:112" x14ac:dyDescent="0.35">
      <c r="A389" s="16" t="s">
        <v>6212</v>
      </c>
      <c r="C389" t="s">
        <v>223</v>
      </c>
      <c r="D389" s="29"/>
      <c r="E389"/>
      <c r="G389" s="16" t="s">
        <v>119</v>
      </c>
      <c r="K389" s="16"/>
      <c r="L389" s="16"/>
      <c r="M389" s="16"/>
      <c r="N389" s="20" t="s">
        <v>6290</v>
      </c>
      <c r="O389" s="16" t="s">
        <v>651</v>
      </c>
      <c r="P389" s="16"/>
      <c r="Q389" s="16"/>
      <c r="R389" s="16"/>
      <c r="S389" s="16"/>
      <c r="T389" s="16" t="s">
        <v>1295</v>
      </c>
      <c r="U389" s="16"/>
      <c r="V389" s="16"/>
      <c r="AK389" s="16"/>
      <c r="AT389" s="16">
        <f>LEN(AS389)-LEN(SUBSTITUTE(AS389,",",""))+1</f>
        <v>1</v>
      </c>
      <c r="AV389" s="16">
        <f>LEN(AU389)-LEN(SUBSTITUTE(AU389,",",""))+1</f>
        <v>1</v>
      </c>
      <c r="AX389" s="28">
        <f>Table13[[#This Row], [no. of introduced regions]]/Table13[[#This Row], [no. of native regions]]</f>
        <v>1</v>
      </c>
      <c r="BB389" s="25"/>
      <c r="BG389" s="16"/>
      <c r="BH389" s="16"/>
      <c r="BR389" s="16"/>
      <c r="CA389" s="16"/>
      <c r="CR389" s="19"/>
      <c r="CV389" s="16"/>
      <c r="CY389" s="16"/>
      <c r="CZ389" s="16"/>
      <c r="DA389" s="16"/>
      <c r="DC389" s="16"/>
    </row>
    <row r="390" spans="1:112" x14ac:dyDescent="0.35">
      <c r="A390" s="16" t="s">
        <v>6212</v>
      </c>
      <c r="C390" t="s">
        <v>229</v>
      </c>
      <c r="D390" s="29"/>
      <c r="E390"/>
      <c r="G390" s="16" t="s">
        <v>119</v>
      </c>
      <c r="H390" s="16" t="s">
        <v>119</v>
      </c>
      <c r="K390" s="16"/>
      <c r="L390" s="16"/>
      <c r="M390" s="16"/>
      <c r="N390" s="20" t="s">
        <v>6290</v>
      </c>
      <c r="O390" s="16"/>
      <c r="P390" s="16"/>
      <c r="Q390" s="16"/>
      <c r="R390" s="16"/>
      <c r="S390" s="16"/>
      <c r="T390" s="16" t="s">
        <v>230</v>
      </c>
      <c r="U390" s="16"/>
      <c r="V390" s="16"/>
      <c r="AK390" s="16"/>
      <c r="AT390" s="16">
        <f>LEN(AS390)-LEN(SUBSTITUTE(AS390,",",""))+1</f>
        <v>1</v>
      </c>
      <c r="AX390" s="28"/>
      <c r="BB390" s="25"/>
      <c r="BG390" s="16"/>
      <c r="BH390" s="16"/>
      <c r="BR390" s="16"/>
      <c r="CA390" s="16"/>
      <c r="CR390" s="19"/>
      <c r="CV390" s="16"/>
      <c r="CY390" s="16"/>
      <c r="CZ390" s="16"/>
      <c r="DA390" s="16"/>
      <c r="DC390" s="16"/>
    </row>
    <row r="391" spans="1:112" x14ac:dyDescent="0.35">
      <c r="A391" s="16" t="s">
        <v>6212</v>
      </c>
      <c r="C391" t="s">
        <v>483</v>
      </c>
      <c r="D391" s="29"/>
      <c r="E391"/>
      <c r="G391" s="16"/>
      <c r="K391" s="16"/>
      <c r="L391" s="16"/>
      <c r="M391" s="16"/>
      <c r="N391" s="20" t="s">
        <v>6290</v>
      </c>
      <c r="O391" s="16"/>
      <c r="P391" s="16"/>
      <c r="Q391" s="16"/>
      <c r="R391" s="16"/>
      <c r="S391" s="16"/>
      <c r="T391" s="16" t="s">
        <v>1298</v>
      </c>
      <c r="U391" s="16" t="s">
        <v>677</v>
      </c>
      <c r="V391" s="16"/>
      <c r="AA391" s="21" t="s">
        <v>1299</v>
      </c>
      <c r="AB391" s="16" t="s">
        <v>1300</v>
      </c>
      <c r="AF391" s="16" t="s">
        <v>5918</v>
      </c>
      <c r="AH391" s="16" t="s">
        <v>788</v>
      </c>
      <c r="AI391" s="16" t="s">
        <v>727</v>
      </c>
      <c r="AJ391" s="16" t="s">
        <v>1301</v>
      </c>
      <c r="AK391" s="16"/>
      <c r="AO391" s="16">
        <v>-14</v>
      </c>
      <c r="AP391" s="16">
        <v>-60</v>
      </c>
      <c r="AQ391" s="16" t="s">
        <v>660</v>
      </c>
      <c r="AS391" s="16" t="s">
        <v>1302</v>
      </c>
      <c r="AT391" s="16">
        <f>LEN(AS391)-LEN(SUBSTITUTE(AS391,",",""))+1</f>
        <v>2</v>
      </c>
      <c r="AU391" s="16" t="s">
        <v>1303</v>
      </c>
      <c r="AV391" s="16">
        <f>LEN(AU391)-LEN(SUBSTITUTE(AU391,",",""))+1</f>
        <v>90</v>
      </c>
      <c r="AW391" s="16">
        <f>Table13[[#This Row], [no. of native regions]]+Table13[[#This Row], [no. of introduced regions]]</f>
        <v>92</v>
      </c>
      <c r="AX391" s="28">
        <f>Table13[[#This Row], [no. of introduced regions]]/Table13[[#This Row], [no. of native regions]]</f>
        <v>45</v>
      </c>
      <c r="AZ391" s="16" t="s">
        <v>1038</v>
      </c>
      <c r="BA391" s="16" t="s">
        <v>793</v>
      </c>
      <c r="BB391" s="25" t="s">
        <v>794</v>
      </c>
      <c r="BC391" s="16" t="s">
        <v>795</v>
      </c>
      <c r="BE391" s="16" t="s">
        <v>666</v>
      </c>
      <c r="BG391" s="16"/>
      <c r="BH391" s="16" t="s">
        <v>119</v>
      </c>
      <c r="BJ391" s="16" t="s">
        <v>483</v>
      </c>
      <c r="BL391" s="16" t="s">
        <v>1305</v>
      </c>
      <c r="BM391" s="16" t="s">
        <v>666</v>
      </c>
      <c r="BO391" s="16" t="s">
        <v>484</v>
      </c>
      <c r="BP391" s="16" t="s">
        <v>485</v>
      </c>
      <c r="BR391" s="16" t="s">
        <v>800</v>
      </c>
      <c r="BS391" s="16" t="s">
        <v>1306</v>
      </c>
      <c r="BT391" s="16" t="s">
        <v>486</v>
      </c>
      <c r="BU391" s="16" t="s">
        <v>487</v>
      </c>
      <c r="BX391" s="16" t="s">
        <v>74</v>
      </c>
      <c r="BZ391" s="16" t="s">
        <v>1307</v>
      </c>
      <c r="CA391" s="16"/>
      <c r="CB391" s="16" t="s">
        <v>1304</v>
      </c>
      <c r="CJ391" s="16" t="s">
        <v>796</v>
      </c>
      <c r="CP391" s="16" t="s">
        <v>119</v>
      </c>
      <c r="CQ391" s="16" t="s">
        <v>119</v>
      </c>
      <c r="CR391" s="19">
        <v>1621</v>
      </c>
      <c r="CV391" s="16"/>
      <c r="CY391" s="16">
        <v>4073</v>
      </c>
      <c r="CZ391" s="16"/>
      <c r="DA391" s="16" t="s">
        <v>804</v>
      </c>
      <c r="DB391" s="16" t="s">
        <v>805</v>
      </c>
      <c r="DC391" s="16"/>
      <c r="DE391" s="16" t="s">
        <v>806</v>
      </c>
    </row>
    <row r="392" spans="1:112" x14ac:dyDescent="0.35">
      <c r="A392" s="16" t="s">
        <v>6212</v>
      </c>
      <c r="C392" t="s">
        <v>257</v>
      </c>
      <c r="D392" s="29"/>
      <c r="E392"/>
      <c r="G392" s="16" t="s">
        <v>119</v>
      </c>
      <c r="K392" s="16"/>
      <c r="L392" s="16"/>
      <c r="M392" s="16"/>
      <c r="N392" s="20" t="s">
        <v>6290</v>
      </c>
      <c r="O392" s="16" t="s">
        <v>6209</v>
      </c>
      <c r="P392" s="16"/>
      <c r="Q392" s="16"/>
      <c r="R392" s="16"/>
      <c r="S392" s="16"/>
      <c r="T392" s="16"/>
      <c r="U392" s="16"/>
      <c r="V392" s="16"/>
      <c r="AK392" s="16"/>
      <c r="AX392" s="28"/>
      <c r="BB392" s="25"/>
      <c r="BG392" s="16"/>
      <c r="BH392" s="16"/>
      <c r="BR392" s="16"/>
      <c r="CA392" s="16"/>
      <c r="CR392" s="19"/>
      <c r="CV392" s="16"/>
      <c r="CY392" s="16"/>
      <c r="CZ392" s="16"/>
      <c r="DA392" s="16"/>
      <c r="DC392" s="16"/>
    </row>
    <row r="393" spans="1:112" x14ac:dyDescent="0.35">
      <c r="A393" s="16" t="s">
        <v>6212</v>
      </c>
      <c r="C393" t="s">
        <v>1342</v>
      </c>
      <c r="D393" s="29"/>
      <c r="E393"/>
      <c r="G393" s="16"/>
      <c r="K393" s="16"/>
      <c r="L393" s="16"/>
      <c r="M393" s="16"/>
      <c r="N393" s="20" t="s">
        <v>6290</v>
      </c>
      <c r="O393" s="16"/>
      <c r="P393" s="16"/>
      <c r="Q393" s="16"/>
      <c r="R393" s="16"/>
      <c r="S393" s="16"/>
      <c r="T393" s="16"/>
      <c r="U393" s="16"/>
      <c r="V393" s="16"/>
      <c r="AK393" s="16"/>
      <c r="AX393" s="28"/>
      <c r="BB393" s="25"/>
      <c r="BG393" s="16"/>
      <c r="BH393" s="16"/>
      <c r="BR393" s="16"/>
      <c r="CA393" s="16"/>
      <c r="CR393" s="19"/>
      <c r="CV393" s="16"/>
      <c r="CY393" s="16"/>
      <c r="CZ393" s="16"/>
      <c r="DA393" s="16"/>
      <c r="DC393" s="16"/>
    </row>
    <row r="394" spans="1:112" x14ac:dyDescent="0.35">
      <c r="A394" s="16" t="s">
        <v>6212</v>
      </c>
      <c r="C394" t="s">
        <v>445</v>
      </c>
      <c r="D394" s="29"/>
      <c r="E394"/>
      <c r="G394" s="16"/>
      <c r="I394" s="16"/>
      <c r="K394" s="16"/>
      <c r="L394" s="16"/>
      <c r="M394" s="16"/>
      <c r="N394" s="20"/>
      <c r="O394" s="16"/>
      <c r="P394" s="16"/>
      <c r="Q394" s="16"/>
      <c r="R394" s="16"/>
      <c r="S394" s="16"/>
      <c r="T394" s="16"/>
      <c r="U394" s="16"/>
      <c r="V394" s="16"/>
      <c r="AK394" s="16"/>
      <c r="AX394" s="28"/>
      <c r="BB394" s="25"/>
      <c r="BG394" s="16"/>
      <c r="BH394" s="16"/>
      <c r="BR394" s="16"/>
      <c r="CA394" s="16"/>
      <c r="CR394" s="19"/>
      <c r="CV394" s="16"/>
      <c r="CY394" s="16"/>
      <c r="CZ394" s="16"/>
      <c r="DA394" s="16"/>
      <c r="DC394" s="16"/>
    </row>
    <row r="395" spans="1:112" x14ac:dyDescent="0.35">
      <c r="A395" s="16" t="s">
        <v>1161</v>
      </c>
      <c r="C395" t="s">
        <v>1393</v>
      </c>
      <c r="D395" s="29"/>
      <c r="E395"/>
      <c r="G395" s="16"/>
      <c r="K395" s="16"/>
      <c r="L395" s="16"/>
      <c r="M395" s="16"/>
      <c r="N395" s="20"/>
      <c r="O395" s="16" t="s">
        <v>1165</v>
      </c>
      <c r="P395" s="16"/>
      <c r="Q395" s="16"/>
      <c r="R395" s="16"/>
      <c r="S395" s="16"/>
      <c r="T395" s="16" t="s">
        <v>1394</v>
      </c>
      <c r="U395" s="16" t="s">
        <v>677</v>
      </c>
      <c r="V395" s="16"/>
      <c r="W395" s="16" t="s">
        <v>1395</v>
      </c>
      <c r="AA395" s="16" t="s">
        <v>1396</v>
      </c>
      <c r="AH395" s="16" t="s">
        <v>1057</v>
      </c>
      <c r="AI395" s="16" t="s">
        <v>1226</v>
      </c>
      <c r="AJ395" s="16" t="s">
        <v>1397</v>
      </c>
      <c r="AK395" s="16"/>
      <c r="AS395" s="16" t="s">
        <v>1277</v>
      </c>
      <c r="AT395" s="16">
        <f>LEN(AS395)-LEN(SUBSTITUTE(AS395,",",""))+1</f>
        <v>4</v>
      </c>
      <c r="AU395" s="16" t="s">
        <v>666</v>
      </c>
      <c r="AV395" s="16">
        <f>LEN(AU395)-LEN(SUBSTITUTE(AU395,",",""))+1</f>
        <v>1</v>
      </c>
      <c r="AX395" s="28"/>
      <c r="BB395" s="25"/>
      <c r="BC395" s="16" t="s">
        <v>1165</v>
      </c>
      <c r="BD395" s="16" t="s">
        <v>1398</v>
      </c>
      <c r="BE395" s="16" t="s">
        <v>1399</v>
      </c>
      <c r="BG395" s="16"/>
      <c r="BH395" s="16" t="s">
        <v>1198</v>
      </c>
      <c r="BJ395" s="16" t="s">
        <v>1393</v>
      </c>
      <c r="BM395" s="16" t="s">
        <v>1400</v>
      </c>
      <c r="BO395" s="16" t="s">
        <v>1400</v>
      </c>
      <c r="BP395" s="16" t="s">
        <v>1401</v>
      </c>
      <c r="BR395" s="16"/>
      <c r="CA395" s="16"/>
      <c r="CR395" s="19"/>
      <c r="CV395" s="16"/>
      <c r="CY395" s="16"/>
      <c r="CZ395" s="16"/>
      <c r="DA395" s="16"/>
      <c r="DC395" s="16"/>
    </row>
    <row r="396" spans="1:112" x14ac:dyDescent="0.35">
      <c r="A396" s="16" t="s">
        <v>6212</v>
      </c>
      <c r="C396" t="s">
        <v>1417</v>
      </c>
      <c r="D396" s="29"/>
      <c r="E396"/>
      <c r="G396" s="16"/>
      <c r="K396" s="16"/>
      <c r="L396" s="16"/>
      <c r="M396" s="16"/>
      <c r="N396" s="20" t="s">
        <v>6290</v>
      </c>
      <c r="O396" s="16"/>
      <c r="P396" s="16"/>
      <c r="Q396" s="16"/>
      <c r="R396" s="16"/>
      <c r="S396" s="16"/>
      <c r="T396" s="16"/>
      <c r="U396" s="16"/>
      <c r="V396" s="16"/>
      <c r="AK396" s="16"/>
      <c r="AX396" s="28"/>
      <c r="BB396" s="25"/>
      <c r="BG396" s="16"/>
      <c r="BH396" s="16"/>
      <c r="BR396" s="16"/>
      <c r="CA396" s="16"/>
      <c r="CR396" s="19"/>
      <c r="CV396" s="16"/>
      <c r="CY396" s="16"/>
      <c r="CZ396" s="16"/>
      <c r="DA396" s="16"/>
      <c r="DC396" s="16"/>
    </row>
    <row r="397" spans="1:112" x14ac:dyDescent="0.35">
      <c r="A397" s="16" t="s">
        <v>6212</v>
      </c>
      <c r="C397" t="s">
        <v>1418</v>
      </c>
      <c r="D397" s="29"/>
      <c r="E397"/>
      <c r="G397" s="16"/>
      <c r="K397" s="16"/>
      <c r="L397" s="16"/>
      <c r="M397" s="16"/>
      <c r="N397" s="20" t="s">
        <v>6290</v>
      </c>
      <c r="O397" s="16"/>
      <c r="P397" s="16"/>
      <c r="Q397" s="16"/>
      <c r="R397" s="16"/>
      <c r="S397" s="16"/>
      <c r="T397" s="16"/>
      <c r="U397" s="16"/>
      <c r="V397" s="16"/>
      <c r="AK397" s="16"/>
      <c r="AX397" s="28"/>
      <c r="BB397" s="25"/>
      <c r="BG397" s="16"/>
      <c r="BH397" s="16"/>
      <c r="BR397" s="16"/>
      <c r="CA397" s="16"/>
      <c r="CR397" s="19"/>
      <c r="CV397" s="16"/>
      <c r="CY397" s="16"/>
      <c r="CZ397" s="16"/>
      <c r="DA397" s="16"/>
      <c r="DC397" s="16"/>
    </row>
    <row r="398" spans="1:112" x14ac:dyDescent="0.35">
      <c r="A398" s="16" t="s">
        <v>1119</v>
      </c>
      <c r="C398" t="s">
        <v>1119</v>
      </c>
      <c r="D398" s="20"/>
      <c r="E398"/>
      <c r="G398" s="16"/>
      <c r="K398" s="16"/>
      <c r="L398" s="16"/>
      <c r="M398" s="16"/>
      <c r="N398" s="20"/>
      <c r="O398" s="16"/>
      <c r="P398" s="16"/>
      <c r="Q398" s="16"/>
      <c r="R398" s="16"/>
      <c r="S398" s="16"/>
      <c r="T398" s="16"/>
      <c r="U398" s="16"/>
      <c r="V398" s="16"/>
      <c r="AK398" s="16"/>
      <c r="AX398" s="28"/>
      <c r="BA398" s="16" t="s">
        <v>1121</v>
      </c>
      <c r="BB398" s="25"/>
      <c r="BE398" s="16" t="s">
        <v>1126</v>
      </c>
      <c r="BG398" s="16"/>
      <c r="BH398" s="16"/>
      <c r="BP398" s="16" t="s">
        <v>1127</v>
      </c>
      <c r="BR398" s="16"/>
      <c r="CA398" s="16"/>
      <c r="CG398" s="16" t="s">
        <v>1122</v>
      </c>
      <c r="CR398" s="19"/>
      <c r="CV398" s="16"/>
      <c r="CY398" s="16"/>
      <c r="CZ398" s="16"/>
      <c r="DA398" s="16"/>
      <c r="DC398" s="16"/>
    </row>
    <row r="399" spans="1:112" x14ac:dyDescent="0.35">
      <c r="A399" s="16" t="s">
        <v>1119</v>
      </c>
      <c r="C399" t="s">
        <v>1119</v>
      </c>
      <c r="D399" s="20"/>
      <c r="E399"/>
      <c r="G399" s="16"/>
      <c r="K399" s="16"/>
      <c r="L399" s="16"/>
      <c r="M399" s="16"/>
      <c r="N399" s="20"/>
      <c r="O399" s="16"/>
      <c r="P399" s="16"/>
      <c r="Q399" s="16"/>
      <c r="R399" s="16"/>
      <c r="S399" s="16"/>
      <c r="T399" s="16"/>
      <c r="U399" s="16"/>
      <c r="V399" s="16"/>
      <c r="AK399" s="16"/>
      <c r="AX399" s="28"/>
      <c r="BB399" s="25"/>
      <c r="BE399" s="16" t="s">
        <v>1128</v>
      </c>
      <c r="BG399" s="16"/>
      <c r="BH399" s="16"/>
      <c r="BR399" s="16"/>
      <c r="CA399" s="16"/>
      <c r="CG399" s="16" t="s">
        <v>6308</v>
      </c>
      <c r="CR399" s="19"/>
      <c r="CV399" s="16"/>
      <c r="CY399" s="16"/>
      <c r="CZ399" s="16"/>
      <c r="DA399" s="16"/>
      <c r="DC399" s="16"/>
    </row>
    <row r="400" spans="1:112" x14ac:dyDescent="0.35">
      <c r="A400" s="16" t="s">
        <v>6212</v>
      </c>
      <c r="C400" t="s">
        <v>1452</v>
      </c>
      <c r="D400" s="29"/>
      <c r="E400"/>
      <c r="G400" s="16"/>
      <c r="K400" s="16"/>
      <c r="L400" s="16"/>
      <c r="M400" s="16"/>
      <c r="N400" s="20" t="s">
        <v>6290</v>
      </c>
      <c r="O400" s="16" t="s">
        <v>1455</v>
      </c>
      <c r="P400" s="16"/>
      <c r="Q400" s="16"/>
      <c r="R400" s="16"/>
      <c r="S400" s="16"/>
      <c r="T400" s="16" t="s">
        <v>1453</v>
      </c>
      <c r="U400" s="16"/>
      <c r="V400" s="16"/>
      <c r="W400" s="16" t="s">
        <v>1456</v>
      </c>
      <c r="Z400" s="16" t="s">
        <v>1454</v>
      </c>
      <c r="AK400" s="16"/>
      <c r="AT400" s="16">
        <f>LEN(AS400)-LEN(SUBSTITUTE(AS400,",",""))+1</f>
        <v>1</v>
      </c>
      <c r="AX400" s="28"/>
      <c r="BB400" s="25"/>
      <c r="BG400" s="16"/>
      <c r="BH400" s="16"/>
      <c r="BR400" s="16"/>
      <c r="CA400" s="16"/>
      <c r="CR400" s="19"/>
      <c r="CV400" s="16"/>
      <c r="CY400" s="16"/>
      <c r="CZ400" s="16"/>
      <c r="DA400" s="16"/>
      <c r="DC400" s="16"/>
    </row>
    <row r="401" spans="1:107" x14ac:dyDescent="0.35">
      <c r="A401" s="16" t="s">
        <v>6212</v>
      </c>
      <c r="C401" t="s">
        <v>6352</v>
      </c>
      <c r="D401" s="29"/>
      <c r="E401"/>
      <c r="G401" s="16"/>
      <c r="K401" s="16"/>
      <c r="L401" s="16"/>
      <c r="M401" s="16"/>
      <c r="N401" s="20" t="s">
        <v>6290</v>
      </c>
      <c r="O401" s="16"/>
      <c r="P401" s="16"/>
      <c r="Q401" s="16"/>
      <c r="R401" s="16"/>
      <c r="S401" s="16"/>
      <c r="T401" s="16"/>
      <c r="U401" s="16"/>
      <c r="V401" s="16"/>
      <c r="AK401" s="16"/>
      <c r="AX401" s="28"/>
      <c r="BB401" s="25"/>
      <c r="BG401" s="16"/>
      <c r="BH401" s="16"/>
      <c r="BR401" s="16"/>
      <c r="CA401" s="16"/>
      <c r="CR401" s="19"/>
      <c r="CV401" s="16"/>
      <c r="CY401" s="16"/>
      <c r="CZ401" s="16"/>
      <c r="DA401" s="16"/>
      <c r="DC401" s="16"/>
    </row>
    <row r="402" spans="1:107" x14ac:dyDescent="0.35">
      <c r="A402" s="16" t="s">
        <v>6212</v>
      </c>
      <c r="C402" t="s">
        <v>1502</v>
      </c>
      <c r="D402" s="29"/>
      <c r="E402"/>
      <c r="G402" s="16"/>
      <c r="K402" s="16" t="s">
        <v>119</v>
      </c>
      <c r="L402" s="16"/>
      <c r="M402" s="16"/>
      <c r="N402" s="20" t="s">
        <v>6290</v>
      </c>
      <c r="O402" s="16" t="s">
        <v>1503</v>
      </c>
      <c r="P402" s="16"/>
      <c r="Q402" s="16"/>
      <c r="R402" s="16"/>
      <c r="S402" s="16"/>
      <c r="T402" s="16" t="s">
        <v>1504</v>
      </c>
      <c r="U402" s="16" t="s">
        <v>677</v>
      </c>
      <c r="V402" s="16"/>
      <c r="AK402" s="16"/>
      <c r="AT402" s="16">
        <f>LEN(AS402)-LEN(SUBSTITUTE(AS402,",",""))+1</f>
        <v>1</v>
      </c>
      <c r="AX402" s="28"/>
      <c r="BB402" s="25"/>
      <c r="BE402" s="16" t="s">
        <v>1505</v>
      </c>
      <c r="BG402" s="16"/>
      <c r="BH402" s="16"/>
      <c r="BR402" s="16"/>
      <c r="CA402" s="16"/>
      <c r="CR402" s="19"/>
      <c r="CV402" s="16"/>
      <c r="CY402" s="16"/>
      <c r="CZ402" s="16"/>
      <c r="DA402" s="16"/>
      <c r="DC402" s="16"/>
    </row>
    <row r="403" spans="1:107" x14ac:dyDescent="0.35">
      <c r="A403" s="16" t="s">
        <v>6212</v>
      </c>
      <c r="C403" t="s">
        <v>1524</v>
      </c>
      <c r="D403" s="29"/>
      <c r="E403"/>
      <c r="G403" s="16"/>
      <c r="K403" s="16"/>
      <c r="L403" s="16"/>
      <c r="M403" s="16"/>
      <c r="N403" s="20" t="s">
        <v>6290</v>
      </c>
      <c r="O403" s="16"/>
      <c r="P403" s="16"/>
      <c r="Q403" s="16"/>
      <c r="R403" s="16"/>
      <c r="S403" s="16"/>
      <c r="T403" s="16"/>
      <c r="U403" s="16"/>
      <c r="V403" s="16"/>
      <c r="AK403" s="16"/>
      <c r="AX403" s="28"/>
      <c r="BB403" s="25"/>
      <c r="BG403" s="16"/>
      <c r="BH403" s="16"/>
      <c r="BR403" s="16"/>
      <c r="CA403" s="16"/>
      <c r="CR403" s="19"/>
      <c r="CV403" s="16"/>
      <c r="CY403" s="16"/>
      <c r="CZ403" s="16"/>
      <c r="DA403" s="16"/>
      <c r="DC403" s="16"/>
    </row>
    <row r="404" spans="1:107" x14ac:dyDescent="0.35">
      <c r="A404" s="16" t="s">
        <v>6212</v>
      </c>
      <c r="C404" t="s">
        <v>1563</v>
      </c>
      <c r="D404" s="29"/>
      <c r="E404"/>
      <c r="G404" s="16"/>
      <c r="K404" s="16"/>
      <c r="L404" s="16"/>
      <c r="M404" s="16"/>
      <c r="N404" s="20" t="s">
        <v>6290</v>
      </c>
      <c r="O404" s="16" t="s">
        <v>5800</v>
      </c>
      <c r="P404" s="16"/>
      <c r="Q404" s="16"/>
      <c r="R404" s="16"/>
      <c r="S404" s="16"/>
      <c r="T404" s="16" t="s">
        <v>1564</v>
      </c>
      <c r="U404" s="16" t="s">
        <v>1148</v>
      </c>
      <c r="V404" s="16"/>
      <c r="W404" s="16" t="s">
        <v>1565</v>
      </c>
      <c r="X404" s="16" t="s">
        <v>1566</v>
      </c>
      <c r="AA404" s="21" t="s">
        <v>1567</v>
      </c>
      <c r="AH404" s="16" t="s">
        <v>747</v>
      </c>
      <c r="AI404" s="16" t="s">
        <v>1568</v>
      </c>
      <c r="AJ404" s="16" t="s">
        <v>1569</v>
      </c>
      <c r="AK404" s="16"/>
      <c r="AT404" s="16">
        <f>LEN(AS404)-LEN(SUBSTITUTE(AS404,",",""))+1</f>
        <v>1</v>
      </c>
      <c r="AV404" s="16">
        <f>LEN(AU404)-LEN(SUBSTITUTE(AU404,",",""))+1</f>
        <v>1</v>
      </c>
      <c r="AW404" s="16">
        <f>Table13[[#This Row], [no. of native regions]]+Table13[[#This Row], [no. of introduced regions]]</f>
        <v>2</v>
      </c>
      <c r="AX404" s="28">
        <f>Table13[[#This Row], [no. of introduced regions]]/Table13[[#This Row], [no. of native regions]]</f>
        <v>1</v>
      </c>
      <c r="BB404" s="25"/>
      <c r="BG404" s="16"/>
      <c r="BH404" s="16"/>
      <c r="BO404" s="16" t="s">
        <v>1571</v>
      </c>
      <c r="BP404" s="16" t="s">
        <v>1572</v>
      </c>
      <c r="BR404" s="16"/>
      <c r="CA404" s="16"/>
      <c r="CR404" s="19"/>
      <c r="CV404" s="16"/>
      <c r="CY404" s="16"/>
      <c r="CZ404" s="16"/>
      <c r="DA404" s="16"/>
      <c r="DC404" s="16"/>
    </row>
    <row r="405" spans="1:107" x14ac:dyDescent="0.35">
      <c r="A405" s="16" t="s">
        <v>6212</v>
      </c>
      <c r="C405" t="s">
        <v>1622</v>
      </c>
      <c r="D405" s="29"/>
      <c r="E405"/>
      <c r="G405" s="16"/>
      <c r="K405" s="16"/>
      <c r="L405" s="16"/>
      <c r="M405" s="16"/>
      <c r="N405" s="20" t="s">
        <v>6290</v>
      </c>
      <c r="O405" s="16"/>
      <c r="P405" s="16"/>
      <c r="Q405" s="16"/>
      <c r="R405" s="16"/>
      <c r="S405" s="16"/>
      <c r="T405" s="16"/>
      <c r="U405" s="16"/>
      <c r="V405" s="16"/>
      <c r="AK405" s="16"/>
      <c r="AX405" s="28"/>
      <c r="BB405" s="25"/>
      <c r="BG405" s="16"/>
      <c r="BH405" s="16"/>
      <c r="BR405" s="16"/>
      <c r="CA405" s="16"/>
      <c r="CR405" s="19"/>
      <c r="CV405" s="16"/>
      <c r="CY405" s="16"/>
      <c r="CZ405" s="16"/>
      <c r="DA405" s="16"/>
      <c r="DC405" s="16"/>
    </row>
    <row r="406" spans="1:107" x14ac:dyDescent="0.35">
      <c r="A406" s="16" t="s">
        <v>6212</v>
      </c>
      <c r="C406" t="s">
        <v>345</v>
      </c>
      <c r="D406" s="29"/>
      <c r="E406"/>
      <c r="G406" s="16" t="s">
        <v>119</v>
      </c>
      <c r="K406" s="16"/>
      <c r="L406" s="16"/>
      <c r="M406" s="16"/>
      <c r="N406" s="20" t="s">
        <v>6290</v>
      </c>
      <c r="O406" s="16"/>
      <c r="P406" s="16"/>
      <c r="Q406" s="16"/>
      <c r="R406" s="16"/>
      <c r="S406" s="16"/>
      <c r="T406" s="16" t="s">
        <v>346</v>
      </c>
      <c r="U406" s="16"/>
      <c r="V406" s="16"/>
      <c r="AK406" s="16"/>
      <c r="AX406" s="28"/>
      <c r="BB406" s="25"/>
      <c r="BG406" s="16"/>
      <c r="BH406" s="16"/>
      <c r="BR406" s="16"/>
      <c r="CA406" s="16"/>
      <c r="CR406" s="19"/>
      <c r="CV406" s="16"/>
      <c r="CY406" s="16"/>
      <c r="CZ406" s="16"/>
      <c r="DA406" s="16"/>
      <c r="DC406" s="16"/>
    </row>
    <row r="407" spans="1:107" x14ac:dyDescent="0.35">
      <c r="A407" s="16" t="s">
        <v>6212</v>
      </c>
      <c r="C407" t="s">
        <v>1637</v>
      </c>
      <c r="D407" s="29"/>
      <c r="E407"/>
      <c r="G407" s="16"/>
      <c r="K407" s="16"/>
      <c r="L407" s="16"/>
      <c r="M407" s="16"/>
      <c r="N407" s="20" t="s">
        <v>6290</v>
      </c>
      <c r="O407" s="16" t="s">
        <v>1262</v>
      </c>
      <c r="P407" s="16"/>
      <c r="Q407" s="16"/>
      <c r="R407" s="16"/>
      <c r="S407" s="16" t="s">
        <v>1644</v>
      </c>
      <c r="T407" s="16" t="s">
        <v>1638</v>
      </c>
      <c r="U407" s="16" t="s">
        <v>677</v>
      </c>
      <c r="V407" s="16"/>
      <c r="AA407" s="16" t="s">
        <v>1639</v>
      </c>
      <c r="AH407" s="16" t="s">
        <v>1423</v>
      </c>
      <c r="AI407" s="16" t="s">
        <v>1640</v>
      </c>
      <c r="AJ407" s="16" t="s">
        <v>1641</v>
      </c>
      <c r="AK407" s="16"/>
      <c r="AS407" s="16" t="s">
        <v>1641</v>
      </c>
      <c r="AT407" s="16">
        <f>LEN(AS407)-LEN(SUBSTITUTE(AS407,",",""))+1</f>
        <v>1</v>
      </c>
      <c r="AU407" s="16" t="s">
        <v>1642</v>
      </c>
      <c r="AV407" s="16">
        <f>LEN(AU407)-LEN(SUBSTITUTE(AU407,",",""))+1</f>
        <v>127</v>
      </c>
      <c r="AX407" s="28"/>
      <c r="BB407" s="25"/>
      <c r="BE407" s="16" t="s">
        <v>1643</v>
      </c>
      <c r="BG407" s="16"/>
      <c r="BH407" s="16"/>
      <c r="BJ407" s="16" t="s">
        <v>1637</v>
      </c>
      <c r="BR407" s="16"/>
      <c r="CA407" s="16"/>
      <c r="CB407" s="16" t="s">
        <v>6316</v>
      </c>
      <c r="CJ407" s="16" t="s">
        <v>666</v>
      </c>
      <c r="CR407" s="19"/>
      <c r="CV407" s="16"/>
      <c r="CY407" s="16">
        <v>4547</v>
      </c>
      <c r="CZ407" s="16"/>
      <c r="DA407" s="16"/>
      <c r="DC407" s="16"/>
    </row>
    <row r="408" spans="1:107" x14ac:dyDescent="0.35">
      <c r="A408" s="16" t="s">
        <v>6212</v>
      </c>
      <c r="C408" t="s">
        <v>1675</v>
      </c>
      <c r="D408" s="29"/>
      <c r="E408"/>
      <c r="G408" s="16"/>
      <c r="K408" s="16"/>
      <c r="L408" s="16"/>
      <c r="M408" s="16"/>
      <c r="N408" s="20" t="s">
        <v>6290</v>
      </c>
      <c r="O408" s="16"/>
      <c r="P408" s="16"/>
      <c r="Q408" s="16"/>
      <c r="R408" s="16"/>
      <c r="S408" s="16"/>
      <c r="T408" s="16"/>
      <c r="U408" s="16"/>
      <c r="V408" s="16"/>
      <c r="AK408" s="16"/>
      <c r="AX408" s="28"/>
      <c r="BB408" s="25"/>
      <c r="BG408" s="16"/>
      <c r="BH408" s="16"/>
      <c r="BR408" s="16"/>
      <c r="CA408" s="16"/>
      <c r="CR408" s="19"/>
      <c r="CV408" s="16"/>
      <c r="CY408" s="16"/>
      <c r="CZ408" s="16"/>
      <c r="DA408" s="16"/>
      <c r="DC408" s="16"/>
    </row>
    <row r="409" spans="1:107" x14ac:dyDescent="0.35">
      <c r="A409" s="16" t="s">
        <v>1161</v>
      </c>
      <c r="C409" t="s">
        <v>2011</v>
      </c>
      <c r="D409" s="29"/>
      <c r="E409"/>
      <c r="G409" s="16"/>
      <c r="K409" s="16"/>
      <c r="L409" s="16"/>
      <c r="M409" s="16"/>
      <c r="N409" s="20"/>
      <c r="O409" s="16"/>
      <c r="P409" s="16"/>
      <c r="Q409" s="16"/>
      <c r="R409" s="16"/>
      <c r="S409" s="16"/>
      <c r="T409" s="16" t="s">
        <v>2010</v>
      </c>
      <c r="U409" s="16"/>
      <c r="V409" s="16"/>
      <c r="AB409" s="16" t="s">
        <v>2011</v>
      </c>
      <c r="AH409" s="16" t="s">
        <v>788</v>
      </c>
      <c r="AI409" s="16" t="s">
        <v>727</v>
      </c>
      <c r="AK409" s="16"/>
      <c r="AT409" s="16">
        <f>LEN(AS409)-LEN(SUBSTITUTE(AS409,",",""))+1</f>
        <v>1</v>
      </c>
      <c r="AV409" s="16">
        <f>LEN(AU409)-LEN(SUBSTITUTE(AU409,",",""))+1</f>
        <v>1</v>
      </c>
      <c r="AX409" s="28"/>
      <c r="BB409" s="25"/>
      <c r="BG409" s="16"/>
      <c r="BH409" s="16"/>
      <c r="BR409" s="16"/>
      <c r="CA409" s="16"/>
      <c r="CR409" s="19"/>
      <c r="CV409" s="16"/>
      <c r="CY409" s="16"/>
      <c r="CZ409" s="16"/>
      <c r="DA409" s="16"/>
      <c r="DC409" s="16"/>
    </row>
    <row r="410" spans="1:107" x14ac:dyDescent="0.35">
      <c r="A410" s="16" t="s">
        <v>1161</v>
      </c>
      <c r="D410" s="29"/>
      <c r="E410"/>
      <c r="G410" s="16"/>
      <c r="K410" s="16"/>
      <c r="L410" s="16"/>
      <c r="M410" s="16"/>
      <c r="N410" s="20"/>
      <c r="O410" s="16"/>
      <c r="P410" s="16"/>
      <c r="Q410" s="16"/>
      <c r="R410" s="16"/>
      <c r="S410" s="16"/>
      <c r="T410" s="16" t="s">
        <v>3133</v>
      </c>
      <c r="U410" s="16"/>
      <c r="V410" s="16"/>
      <c r="AK410" s="16"/>
      <c r="AT410" s="16">
        <f>LEN(AS410)-LEN(SUBSTITUTE(AS410,",",""))+1</f>
        <v>1</v>
      </c>
      <c r="AX410" s="28"/>
      <c r="BB410" s="25"/>
      <c r="BG410" s="16"/>
      <c r="BH410" s="16"/>
      <c r="BR410" s="16"/>
      <c r="CA410" s="16"/>
      <c r="CR410" s="19"/>
      <c r="CV410" s="16"/>
      <c r="CY410" s="16"/>
      <c r="CZ410" s="16"/>
      <c r="DA410" s="16"/>
      <c r="DC410" s="16"/>
    </row>
    <row r="411" spans="1:107" x14ac:dyDescent="0.35">
      <c r="A411" s="16" t="s">
        <v>1161</v>
      </c>
      <c r="D411" s="29"/>
      <c r="E411"/>
      <c r="G411" s="16"/>
      <c r="K411" s="16"/>
      <c r="L411" s="16"/>
      <c r="M411" s="16"/>
      <c r="N411" s="20"/>
      <c r="O411" s="16"/>
      <c r="P411" s="16"/>
      <c r="Q411" s="16"/>
      <c r="R411" s="16"/>
      <c r="S411" s="16"/>
      <c r="T411" s="16" t="s">
        <v>2903</v>
      </c>
      <c r="U411" s="16"/>
      <c r="V411" s="16"/>
      <c r="W411" s="16" t="s">
        <v>631</v>
      </c>
      <c r="AK411" s="16"/>
      <c r="AX411" s="28"/>
      <c r="BB411" s="25"/>
      <c r="BG411" s="16"/>
      <c r="BH411" s="16"/>
      <c r="BR411" s="16"/>
      <c r="CA411" s="16"/>
      <c r="CR411" s="19"/>
      <c r="CV411" s="16"/>
      <c r="CY411" s="16"/>
      <c r="CZ411" s="16"/>
      <c r="DA411" s="16"/>
      <c r="DC411" s="16"/>
    </row>
    <row r="412" spans="1:107" x14ac:dyDescent="0.35">
      <c r="A412" s="16" t="s">
        <v>1161</v>
      </c>
      <c r="D412" s="29"/>
      <c r="E412"/>
      <c r="G412" s="16"/>
      <c r="K412" s="16"/>
      <c r="L412" s="16"/>
      <c r="M412" s="16"/>
      <c r="N412" s="20"/>
      <c r="O412" s="16"/>
      <c r="P412" s="16"/>
      <c r="Q412" s="16"/>
      <c r="R412" s="16"/>
      <c r="S412" s="16"/>
      <c r="T412" s="16" t="s">
        <v>2906</v>
      </c>
      <c r="U412" s="16"/>
      <c r="V412" s="16"/>
      <c r="W412" s="16" t="s">
        <v>631</v>
      </c>
      <c r="AK412" s="16"/>
      <c r="AX412" s="28"/>
      <c r="BB412" s="25"/>
      <c r="BG412" s="16"/>
      <c r="BH412" s="16"/>
      <c r="BR412" s="16"/>
      <c r="CA412" s="16"/>
      <c r="CR412" s="19"/>
      <c r="CV412" s="16"/>
      <c r="CY412" s="16"/>
      <c r="CZ412" s="16"/>
      <c r="DA412" s="16"/>
      <c r="DC412" s="16"/>
    </row>
    <row r="413" spans="1:107" x14ac:dyDescent="0.35">
      <c r="A413" s="16" t="s">
        <v>1161</v>
      </c>
      <c r="D413" s="29"/>
      <c r="E413"/>
      <c r="G413" s="16"/>
      <c r="K413" s="16"/>
      <c r="L413" s="16"/>
      <c r="M413" s="16"/>
      <c r="N413" s="20"/>
      <c r="O413" s="16"/>
      <c r="P413" s="16"/>
      <c r="Q413" s="16"/>
      <c r="R413" s="16"/>
      <c r="S413" s="16"/>
      <c r="T413" s="16" t="s">
        <v>3111</v>
      </c>
      <c r="U413" s="16" t="s">
        <v>3112</v>
      </c>
      <c r="V413" s="16"/>
      <c r="W413" s="16" t="s">
        <v>3113</v>
      </c>
      <c r="X413" s="16" t="s">
        <v>3114</v>
      </c>
      <c r="AA413" s="16" t="s">
        <v>3115</v>
      </c>
      <c r="AH413" s="16" t="s">
        <v>1032</v>
      </c>
      <c r="AK413" s="16"/>
      <c r="AX413" s="28"/>
      <c r="BB413" s="25"/>
      <c r="BG413" s="16"/>
      <c r="BH413" s="16"/>
      <c r="BO413" s="16" t="s">
        <v>3116</v>
      </c>
      <c r="BR413" s="16"/>
      <c r="CA413" s="16"/>
      <c r="CR413" s="19"/>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7085</v>
      </c>
      <c r="C1" t="s">
        <v>1208</v>
      </c>
      <c r="D1" t="s">
        <v>7086</v>
      </c>
      <c r="E1" t="s">
        <v>7087</v>
      </c>
      <c r="F1" t="s">
        <v>1221</v>
      </c>
      <c r="G1" t="s">
        <v>119</v>
      </c>
      <c r="H1" t="s">
        <v>119</v>
      </c>
    </row>
    <row r="2" spans="1:8" x14ac:dyDescent="0.35">
      <c r="A2" t="s">
        <v>187</v>
      </c>
      <c r="B2" t="s">
        <v>188</v>
      </c>
      <c r="C2" t="s">
        <v>632</v>
      </c>
      <c r="D2" s="27"/>
      <c r="E2" s="27"/>
      <c r="F2" s="27"/>
      <c r="G2" s="27"/>
      <c r="H2" s="27"/>
    </row>
    <row r="3" spans="1:8" x14ac:dyDescent="0.35">
      <c r="A3" t="s">
        <v>205</v>
      </c>
      <c r="B3" t="s">
        <v>206</v>
      </c>
      <c r="C3" s="27" t="s">
        <v>632</v>
      </c>
      <c r="D3" s="27"/>
      <c r="E3" s="27"/>
      <c r="F3" s="27"/>
      <c r="G3" s="27"/>
      <c r="H3" s="27"/>
    </row>
    <row r="4" spans="1:8" x14ac:dyDescent="0.35">
      <c r="A4" t="s">
        <v>7088</v>
      </c>
    </row>
    <row r="5" spans="1:8" x14ac:dyDescent="0.35">
      <c r="A5" t="s">
        <v>217</v>
      </c>
      <c r="B5" t="s">
        <v>218</v>
      </c>
      <c r="C5" t="s">
        <v>632</v>
      </c>
      <c r="D5" s="27"/>
      <c r="E5" s="27"/>
      <c r="F5" s="27"/>
      <c r="G5" s="27"/>
      <c r="H5" s="27"/>
    </row>
    <row r="6" spans="1:8" x14ac:dyDescent="0.35">
      <c r="A6" t="s">
        <v>223</v>
      </c>
      <c r="B6" t="s">
        <v>224</v>
      </c>
      <c r="C6" t="s">
        <v>632</v>
      </c>
      <c r="D6" s="27"/>
      <c r="E6" s="27"/>
      <c r="F6" s="27"/>
      <c r="G6" s="27"/>
      <c r="H6" s="27"/>
    </row>
    <row r="7" spans="1:8" x14ac:dyDescent="0.35">
      <c r="A7" t="s">
        <v>226</v>
      </c>
      <c r="B7" t="s">
        <v>227</v>
      </c>
      <c r="C7" t="s">
        <v>632</v>
      </c>
    </row>
    <row r="8" spans="1:8" x14ac:dyDescent="0.35">
      <c r="A8" t="s">
        <v>229</v>
      </c>
      <c r="B8" t="s">
        <v>230</v>
      </c>
      <c r="C8" t="s">
        <v>632</v>
      </c>
    </row>
    <row r="9" spans="1:8" x14ac:dyDescent="0.35">
      <c r="A9" t="s">
        <v>235</v>
      </c>
      <c r="B9" t="s">
        <v>236</v>
      </c>
      <c r="C9" t="s">
        <v>632</v>
      </c>
      <c r="D9" s="27"/>
      <c r="E9" s="27"/>
      <c r="F9" s="27"/>
      <c r="G9" s="27"/>
      <c r="H9" s="27"/>
    </row>
    <row r="10" spans="1:8" x14ac:dyDescent="0.35">
      <c r="A10" t="s">
        <v>238</v>
      </c>
      <c r="B10" t="s">
        <v>239</v>
      </c>
      <c r="C10" t="s">
        <v>632</v>
      </c>
      <c r="D10" s="27"/>
      <c r="E10" s="27"/>
      <c r="F10" s="27"/>
      <c r="G10" s="27"/>
      <c r="H10" s="27"/>
    </row>
    <row r="11" spans="1:8" x14ac:dyDescent="0.35">
      <c r="A11" t="s">
        <v>252</v>
      </c>
      <c r="B11" t="s">
        <v>253</v>
      </c>
      <c r="C11" t="s">
        <v>632</v>
      </c>
    </row>
    <row r="12" spans="1:8" x14ac:dyDescent="0.35">
      <c r="A12" t="s">
        <v>257</v>
      </c>
    </row>
    <row r="13" spans="1:8" x14ac:dyDescent="0.35">
      <c r="A13" t="s">
        <v>268</v>
      </c>
      <c r="B13" t="s">
        <v>269</v>
      </c>
      <c r="C13" t="s">
        <v>632</v>
      </c>
    </row>
    <row r="14" spans="1:8" x14ac:dyDescent="0.35">
      <c r="A14" t="s">
        <v>1342</v>
      </c>
    </row>
    <row r="15" spans="1:8" x14ac:dyDescent="0.35">
      <c r="B15" t="s">
        <v>1337</v>
      </c>
    </row>
    <row r="16" spans="1:8" x14ac:dyDescent="0.35">
      <c r="A16" t="s">
        <v>7089</v>
      </c>
    </row>
    <row r="17" spans="1:3" x14ac:dyDescent="0.35">
      <c r="A17" t="s">
        <v>1366</v>
      </c>
    </row>
    <row r="18" spans="1:3" x14ac:dyDescent="0.35">
      <c r="A18" t="s">
        <v>280</v>
      </c>
      <c r="B18" t="s">
        <v>281</v>
      </c>
      <c r="C18" t="s">
        <v>632</v>
      </c>
    </row>
    <row r="19" spans="1:3" x14ac:dyDescent="0.35">
      <c r="A19" t="s">
        <v>283</v>
      </c>
      <c r="B19" t="s">
        <v>284</v>
      </c>
      <c r="C19" t="s">
        <v>632</v>
      </c>
    </row>
    <row r="20" spans="1:3" x14ac:dyDescent="0.35">
      <c r="A20" t="s">
        <v>286</v>
      </c>
      <c r="B20" t="s">
        <v>287</v>
      </c>
      <c r="C20" t="s">
        <v>632</v>
      </c>
    </row>
    <row r="21" spans="1:3" x14ac:dyDescent="0.35">
      <c r="A21" t="s">
        <v>1418</v>
      </c>
    </row>
    <row r="22" spans="1:3" x14ac:dyDescent="0.35">
      <c r="A22" t="s">
        <v>292</v>
      </c>
      <c r="B22" t="s">
        <v>293</v>
      </c>
      <c r="C22" t="s">
        <v>632</v>
      </c>
    </row>
    <row r="23" spans="1:3" x14ac:dyDescent="0.35">
      <c r="A23" t="s">
        <v>298</v>
      </c>
      <c r="B23" t="s">
        <v>299</v>
      </c>
      <c r="C23" t="s">
        <v>632</v>
      </c>
    </row>
    <row r="24" spans="1:3" x14ac:dyDescent="0.35">
      <c r="A24" t="s">
        <v>304</v>
      </c>
      <c r="B24" t="s">
        <v>305</v>
      </c>
      <c r="C24" t="s">
        <v>632</v>
      </c>
    </row>
    <row r="25" spans="1:3" x14ac:dyDescent="0.35">
      <c r="A25" t="s">
        <v>7090</v>
      </c>
    </row>
    <row r="26" spans="1:3" x14ac:dyDescent="0.35">
      <c r="A26" t="s">
        <v>7091</v>
      </c>
    </row>
    <row r="27" spans="1:3" x14ac:dyDescent="0.35">
      <c r="A27" t="s">
        <v>6243</v>
      </c>
    </row>
    <row r="28" spans="1:3" x14ac:dyDescent="0.35">
      <c r="A28" t="s">
        <v>163</v>
      </c>
    </row>
    <row r="29" spans="1:3" x14ac:dyDescent="0.35">
      <c r="A29" t="s">
        <v>7092</v>
      </c>
    </row>
    <row r="30" spans="1:3" x14ac:dyDescent="0.35">
      <c r="A30" t="s">
        <v>325</v>
      </c>
      <c r="B30" t="s">
        <v>326</v>
      </c>
      <c r="C30" t="s">
        <v>632</v>
      </c>
    </row>
    <row r="31" spans="1:3" x14ac:dyDescent="0.35">
      <c r="A31" t="s">
        <v>331</v>
      </c>
      <c r="B31" t="s">
        <v>332</v>
      </c>
      <c r="C31" t="s">
        <v>632</v>
      </c>
    </row>
    <row r="32" spans="1:3" x14ac:dyDescent="0.35">
      <c r="A32" t="s">
        <v>336</v>
      </c>
      <c r="B32" t="s">
        <v>337</v>
      </c>
      <c r="C32" t="s">
        <v>632</v>
      </c>
    </row>
    <row r="33" spans="1:3" x14ac:dyDescent="0.35">
      <c r="A33" t="s">
        <v>156</v>
      </c>
    </row>
    <row r="34" spans="1:3" x14ac:dyDescent="0.35">
      <c r="A34" s="27" t="s">
        <v>2903</v>
      </c>
      <c r="B34" s="27"/>
      <c r="C34" s="27" t="s">
        <v>631</v>
      </c>
    </row>
    <row r="35" spans="1:3" x14ac:dyDescent="0.35">
      <c r="A35" s="27" t="s">
        <v>2906</v>
      </c>
      <c r="B35" s="27"/>
      <c r="C35" s="27" t="s">
        <v>631</v>
      </c>
    </row>
    <row r="36" spans="1:3" x14ac:dyDescent="0.35">
      <c r="A36" t="s">
        <v>339</v>
      </c>
      <c r="B36" t="s">
        <v>340</v>
      </c>
      <c r="C36" t="s">
        <v>632</v>
      </c>
    </row>
    <row r="37" spans="1:3" x14ac:dyDescent="0.35">
      <c r="A37" t="s">
        <v>1622</v>
      </c>
    </row>
    <row r="38" spans="1:3" x14ac:dyDescent="0.35">
      <c r="A38" t="s">
        <v>345</v>
      </c>
      <c r="B38" t="s">
        <v>346</v>
      </c>
      <c r="C38" t="s">
        <v>632</v>
      </c>
    </row>
    <row r="39" spans="1:3" x14ac:dyDescent="0.35">
      <c r="A39" t="s">
        <v>1645</v>
      </c>
    </row>
    <row r="40" spans="1:3" x14ac:dyDescent="0.35">
      <c r="A40" t="s">
        <v>6035</v>
      </c>
    </row>
    <row r="41" spans="1:3" x14ac:dyDescent="0.35">
      <c r="A41" t="s">
        <v>354</v>
      </c>
      <c r="B41" t="s">
        <v>355</v>
      </c>
      <c r="C41" t="s">
        <v>632</v>
      </c>
    </row>
    <row r="42" spans="1:3" x14ac:dyDescent="0.35">
      <c r="A42" t="s">
        <v>1675</v>
      </c>
    </row>
    <row r="43" spans="1:3" x14ac:dyDescent="0.35">
      <c r="A43" t="s">
        <v>365</v>
      </c>
      <c r="B43" t="s">
        <v>366</v>
      </c>
      <c r="C43" t="s">
        <v>632</v>
      </c>
    </row>
    <row r="44" spans="1:3" x14ac:dyDescent="0.35">
      <c r="A44" t="s">
        <v>7093</v>
      </c>
    </row>
    <row r="45" spans="1:3" x14ac:dyDescent="0.35">
      <c r="A45" t="s">
        <v>223</v>
      </c>
    </row>
    <row r="46" spans="1:3" x14ac:dyDescent="0.35">
      <c r="A46" t="s">
        <v>6215</v>
      </c>
    </row>
    <row r="47" spans="1:3" x14ac:dyDescent="0.35">
      <c r="A47" t="s">
        <v>7094</v>
      </c>
    </row>
    <row r="48" spans="1:3" x14ac:dyDescent="0.35">
      <c r="A48" t="s">
        <v>1524</v>
      </c>
    </row>
    <row r="49" spans="1:9" x14ac:dyDescent="0.35">
      <c r="A49" t="s">
        <v>1178</v>
      </c>
    </row>
    <row r="50" spans="1:9" x14ac:dyDescent="0.35">
      <c r="A50" t="s">
        <v>1416</v>
      </c>
    </row>
    <row r="51" spans="1:9" x14ac:dyDescent="0.35">
      <c r="A51" t="s">
        <v>1691</v>
      </c>
    </row>
    <row r="52" spans="1:9" x14ac:dyDescent="0.35">
      <c r="A52" t="s">
        <v>295</v>
      </c>
    </row>
    <row r="53" spans="1:9" x14ac:dyDescent="0.35">
      <c r="A53" t="s">
        <v>1434</v>
      </c>
    </row>
    <row r="54" spans="1:9" x14ac:dyDescent="0.35">
      <c r="A54" t="s">
        <v>184</v>
      </c>
    </row>
    <row r="55" spans="1:9" x14ac:dyDescent="0.35">
      <c r="A55" t="s">
        <v>1457</v>
      </c>
    </row>
    <row r="56" spans="1:9" x14ac:dyDescent="0.35">
      <c r="A56" t="s">
        <v>7095</v>
      </c>
    </row>
    <row r="57" spans="1:9" x14ac:dyDescent="0.35">
      <c r="A57" t="s">
        <v>1494</v>
      </c>
    </row>
    <row r="58" spans="1:9" x14ac:dyDescent="0.35">
      <c r="A58" s="27" t="s">
        <v>7096</v>
      </c>
      <c r="B58" s="27"/>
      <c r="C58" s="27"/>
      <c r="D58" s="27"/>
      <c r="E58" s="27"/>
      <c r="F58" s="27"/>
    </row>
    <row r="59" spans="1:9" x14ac:dyDescent="0.35">
      <c r="A59" t="s">
        <v>33</v>
      </c>
    </row>
    <row r="60" spans="1:9" x14ac:dyDescent="0.35">
      <c r="A60" t="s">
        <v>1555</v>
      </c>
    </row>
    <row r="61" spans="1:9" x14ac:dyDescent="0.35">
      <c r="A61" t="s">
        <v>1451</v>
      </c>
    </row>
    <row r="62" spans="1:9" x14ac:dyDescent="0.35">
      <c r="A62" t="s">
        <v>342</v>
      </c>
    </row>
    <row r="63" spans="1:9" x14ac:dyDescent="0.35">
      <c r="A63" t="s">
        <v>6035</v>
      </c>
    </row>
    <row r="64" spans="1:9" x14ac:dyDescent="0.35">
      <c r="A64" s="27">
        <v>9</v>
      </c>
      <c r="B64" t="s">
        <v>199</v>
      </c>
      <c r="C64" t="s">
        <v>200</v>
      </c>
      <c r="D64" s="27" t="s">
        <v>1256</v>
      </c>
      <c r="E64" s="27" t="s">
        <v>199</v>
      </c>
      <c r="F64" s="27" t="s">
        <v>1258</v>
      </c>
      <c r="G64" s="27" t="s">
        <v>1257</v>
      </c>
      <c r="H64" s="27" t="s">
        <v>119</v>
      </c>
      <c r="I64" s="27" t="s">
        <v>119</v>
      </c>
    </row>
    <row r="65" spans="1:11" x14ac:dyDescent="0.35">
      <c r="A65" t="s">
        <v>7089</v>
      </c>
    </row>
    <row r="66" spans="1:11" x14ac:dyDescent="0.35">
      <c r="A66" s="32" t="s">
        <v>1653</v>
      </c>
    </row>
    <row r="67" spans="1:11" x14ac:dyDescent="0.35">
      <c r="A67" s="27">
        <v>42</v>
      </c>
      <c r="B67" t="s">
        <v>156</v>
      </c>
      <c r="C67" t="s">
        <v>7097</v>
      </c>
      <c r="D67" t="s">
        <v>7098</v>
      </c>
      <c r="E67" t="s">
        <v>7099</v>
      </c>
      <c r="F67" t="s">
        <v>7100</v>
      </c>
      <c r="G67" t="s">
        <v>1169</v>
      </c>
      <c r="H67" t="s">
        <v>119</v>
      </c>
      <c r="I67" s="27" t="s">
        <v>1198</v>
      </c>
    </row>
    <row r="68" spans="1:11" x14ac:dyDescent="0.35">
      <c r="K68" s="2"/>
    </row>
    <row r="69" spans="1:11" x14ac:dyDescent="0.35">
      <c r="A69" t="s">
        <v>1582</v>
      </c>
      <c r="B69" t="s">
        <v>1586</v>
      </c>
      <c r="C69" t="s">
        <v>1587</v>
      </c>
      <c r="D69" t="s">
        <v>7101</v>
      </c>
    </row>
    <row r="71" spans="1:11" x14ac:dyDescent="0.35">
      <c r="A71" s="33" t="s">
        <v>1403</v>
      </c>
      <c r="B71" s="34" t="s">
        <v>1409</v>
      </c>
      <c r="E71" t="s">
        <v>1410</v>
      </c>
      <c r="F71" t="s">
        <v>1411</v>
      </c>
    </row>
    <row r="73" spans="1:11" x14ac:dyDescent="0.35">
      <c r="A73" t="e" vm="1">
        <v>#VALUE!</v>
      </c>
    </row>
    <row r="74" spans="1:11" x14ac:dyDescent="0.35">
      <c r="A74" t="e" vm="2">
        <v>#VALUE!</v>
      </c>
    </row>
    <row r="76" spans="1:11" x14ac:dyDescent="0.35">
      <c r="A76" t="s">
        <v>1362</v>
      </c>
      <c r="B76" t="s">
        <v>7102</v>
      </c>
    </row>
    <row r="78" spans="1:11" x14ac:dyDescent="0.35">
      <c r="A78" s="27" t="s">
        <v>7103</v>
      </c>
    </row>
  </sheetData>
  <hyperlinks>
    <hyperlink ref="B71" r:id="rId1" xr:uid="{3BF284C5-747F-496D-9672-56C00866B2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2023-08-30T15:21:30Z</dcterms:modified>
</cp:coreProperties>
</file>